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9416" windowHeight="11016"/>
  </bookViews>
  <sheets>
    <sheet name="Ártábla_MESSER" sheetId="4" r:id="rId1"/>
    <sheet name="Munka2" sheetId="5" r:id="rId2"/>
  </sheets>
  <definedNames>
    <definedName name="_xlnm.Print_Area" localSheetId="0">Ártábla_MESSER!$A$1:$M$85</definedName>
  </definedNames>
  <calcPr calcId="124519"/>
</workbook>
</file>

<file path=xl/calcChain.xml><?xml version="1.0" encoding="utf-8"?>
<calcChain xmlns="http://schemas.openxmlformats.org/spreadsheetml/2006/main">
  <c r="L85" i="4"/>
  <c r="M85" s="1"/>
  <c r="M84"/>
  <c r="L84"/>
  <c r="L80"/>
  <c r="M80" s="1"/>
  <c r="M79"/>
  <c r="L79"/>
  <c r="L78"/>
  <c r="M78" s="1"/>
  <c r="M77"/>
  <c r="L77"/>
  <c r="L76"/>
  <c r="M76" s="1"/>
  <c r="M72"/>
  <c r="L72"/>
  <c r="L71"/>
  <c r="M71" s="1"/>
  <c r="M67"/>
  <c r="L67"/>
  <c r="L66"/>
  <c r="M66" s="1"/>
  <c r="M65"/>
  <c r="L65"/>
  <c r="L64"/>
  <c r="M64" s="1"/>
  <c r="M63"/>
  <c r="L63"/>
  <c r="L62"/>
  <c r="M62" s="1"/>
  <c r="M61"/>
  <c r="L61"/>
  <c r="L60"/>
  <c r="M60" s="1"/>
  <c r="M59"/>
  <c r="L59"/>
  <c r="L58"/>
  <c r="M58" s="1"/>
  <c r="M57"/>
  <c r="L57"/>
  <c r="L56"/>
  <c r="M56" s="1"/>
  <c r="M55"/>
  <c r="L55"/>
  <c r="L54"/>
  <c r="M54" s="1"/>
  <c r="M53"/>
  <c r="L53"/>
  <c r="L49"/>
  <c r="M49" s="1"/>
  <c r="M48"/>
  <c r="L48"/>
  <c r="L47"/>
  <c r="M47" s="1"/>
  <c r="M46"/>
  <c r="L46"/>
  <c r="L45"/>
  <c r="M45" s="1"/>
  <c r="M44"/>
  <c r="L44"/>
  <c r="L43"/>
  <c r="M43" s="1"/>
  <c r="M42"/>
  <c r="L42"/>
  <c r="L41"/>
  <c r="M41" s="1"/>
  <c r="M40"/>
  <c r="L40"/>
  <c r="L39"/>
  <c r="M39" s="1"/>
  <c r="M38"/>
  <c r="L38"/>
  <c r="L37"/>
  <c r="M37" s="1"/>
  <c r="M36"/>
  <c r="L36"/>
  <c r="L35"/>
  <c r="M35" s="1"/>
  <c r="M34"/>
  <c r="L34"/>
  <c r="L33"/>
  <c r="M33" s="1"/>
  <c r="M32"/>
  <c r="L32"/>
  <c r="L31"/>
  <c r="M31" s="1"/>
  <c r="M30"/>
  <c r="L30"/>
  <c r="L29"/>
  <c r="M29" s="1"/>
  <c r="M25"/>
  <c r="L25"/>
  <c r="L24"/>
  <c r="M24" s="1"/>
  <c r="M23"/>
  <c r="L23"/>
  <c r="L22"/>
  <c r="M22" s="1"/>
  <c r="M21"/>
  <c r="L21"/>
  <c r="L20"/>
  <c r="M20" s="1"/>
  <c r="M19"/>
  <c r="L19"/>
  <c r="L18"/>
  <c r="M18" s="1"/>
  <c r="M17"/>
  <c r="L17"/>
  <c r="L16"/>
  <c r="M16" s="1"/>
  <c r="M15"/>
  <c r="L15"/>
  <c r="L14"/>
  <c r="M14" s="1"/>
  <c r="M13"/>
  <c r="L13"/>
  <c r="L12"/>
  <c r="M12" s="1"/>
  <c r="M11"/>
  <c r="L11"/>
  <c r="L10"/>
  <c r="M10" s="1"/>
  <c r="M9"/>
  <c r="L9"/>
  <c r="L8"/>
  <c r="M8" s="1"/>
  <c r="M7"/>
  <c r="L7"/>
  <c r="L6"/>
  <c r="M6" s="1"/>
  <c r="M5"/>
  <c r="L5"/>
</calcChain>
</file>

<file path=xl/sharedStrings.xml><?xml version="1.0" encoding="utf-8"?>
<sst xmlns="http://schemas.openxmlformats.org/spreadsheetml/2006/main" count="129" uniqueCount="74">
  <si>
    <t>Nitrogén orvosi</t>
  </si>
  <si>
    <t>Oxigén ipari</t>
  </si>
  <si>
    <t>Nitrogén 4.6</t>
  </si>
  <si>
    <t>Sűrített levegő</t>
  </si>
  <si>
    <t>Argon 4.6</t>
  </si>
  <si>
    <t>Acetilén</t>
  </si>
  <si>
    <t>Szén-dioxid  ipari MCS</t>
  </si>
  <si>
    <t xml:space="preserve">Szén-dioxid ipari </t>
  </si>
  <si>
    <t xml:space="preserve">Nitrogén 5.0 </t>
  </si>
  <si>
    <t>Argon 5.0</t>
  </si>
  <si>
    <t>Hélium 4.6</t>
  </si>
  <si>
    <t>Hélium 6.0</t>
  </si>
  <si>
    <t>Széndioxid 4.5</t>
  </si>
  <si>
    <t>Szárazjég granulátum (pellet)/kg</t>
  </si>
  <si>
    <t>Szárazjég rudacska (nuggets) 16 mm/kg</t>
  </si>
  <si>
    <t>Palack nyomás
/bar/</t>
  </si>
  <si>
    <t>Tartály mérete</t>
  </si>
  <si>
    <t>Élelmiszeripari minőségű széndioxid, Biogon C</t>
  </si>
  <si>
    <t>Élelmiszeripari minőségű széndioxid, Biogon C MCS</t>
  </si>
  <si>
    <t>Szén-dioxid  ipari MCS (Merülőcsöves)</t>
  </si>
  <si>
    <t>Maximális gázelvétel</t>
  </si>
  <si>
    <t>100 m³/óra</t>
  </si>
  <si>
    <t>6-8 m³</t>
  </si>
  <si>
    <t>Belső Klinikai Tömb</t>
  </si>
  <si>
    <t>Külső Klinikai Tömb</t>
  </si>
  <si>
    <t>I. Sz. Gyermekgyógyászati Klinika</t>
  </si>
  <si>
    <t>Orvosi dinitrogén-oxid, altatógáz</t>
  </si>
  <si>
    <t>Egészségügyi, orvosi palackos oxigén-kombi</t>
  </si>
  <si>
    <t>Egészségügyi, orvosi palackos oxigén</t>
  </si>
  <si>
    <r>
      <t>Egészségügyi, orvosi palackos oxigén 12X10 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 xml:space="preserve"> kötegben</t>
    </r>
  </si>
  <si>
    <t>Carbogen orvosi</t>
  </si>
  <si>
    <t>Szintetikus levegő orvosi</t>
  </si>
  <si>
    <t>Kiszerelés
Kg</t>
  </si>
  <si>
    <t>Városmajori Szív- és Érgyógyászati Klinika</t>
  </si>
  <si>
    <t>Gázkeverék ( N2 és CO2 és O2)</t>
  </si>
  <si>
    <t>Hitelesítő gáz I. osztályú</t>
  </si>
  <si>
    <t>Bruttó egységár
Ft/palack</t>
  </si>
  <si>
    <t>Nettó egységár
Ft/palack</t>
  </si>
  <si>
    <r>
      <t>Bruttó egységár Ft/m</t>
    </r>
    <r>
      <rPr>
        <b/>
        <vertAlign val="superscript"/>
        <sz val="12"/>
        <rFont val="Times New Roman"/>
        <family val="1"/>
        <charset val="238"/>
      </rPr>
      <t>3</t>
    </r>
  </si>
  <si>
    <t>Bruttó egységár
Ft/Liter</t>
  </si>
  <si>
    <t>Nettó egységár
Ft/Kg</t>
  </si>
  <si>
    <t>Bruttó egységár
Ft/Kg</t>
  </si>
  <si>
    <t>Megnevezés:
Palackos különleges gázok</t>
  </si>
  <si>
    <t>Cseppfolyós nitrogén és hélium egyetemi kannákba 
helyszíni töltéssel</t>
  </si>
  <si>
    <t>Kútvölgyi Klinikai Tömb</t>
  </si>
  <si>
    <t>Nitrogén.6.0</t>
  </si>
  <si>
    <t>Gázkeverék ( N2 és CO2 )</t>
  </si>
  <si>
    <t>Hélium 5.0.</t>
  </si>
  <si>
    <t>Szintetikus levegő CH mentes</t>
  </si>
  <si>
    <t>Szén-monoxid 3.0</t>
  </si>
  <si>
    <t>Gázkeverék (N2és CO2 és O2)</t>
  </si>
  <si>
    <t xml:space="preserve"> I. rész:
palackos egészségügyi-, orvosi-, ipari-, különleges gázok (oxigén, nitrogén, szén-dioxid, dinitrogén-oxid, carbogen, argon, acetilén, hélium, szintetikus levegő, sűrített levegő, hitelesítő gáz), szárazjég, cseppfolyós oxigén, valamint kapcsolódó tartály és tartozékai, cseppfolyós nitrogén és hélium szállítása</t>
  </si>
  <si>
    <t xml:space="preserve">kg </t>
  </si>
  <si>
    <t>%</t>
  </si>
  <si>
    <t>Ft</t>
  </si>
  <si>
    <t>kg</t>
  </si>
  <si>
    <t xml:space="preserve">Térfogat
</t>
  </si>
  <si>
    <t xml:space="preserve">Térfogat
        </t>
  </si>
  <si>
    <t>ÁFA</t>
  </si>
  <si>
    <t>Megnevezés:
Szárazjég</t>
  </si>
  <si>
    <r>
      <t>Nettó egységár
Ft/m</t>
    </r>
    <r>
      <rPr>
        <b/>
        <vertAlign val="superscript"/>
        <sz val="12"/>
        <rFont val="Times New Roman"/>
        <family val="1"/>
        <charset val="238"/>
      </rPr>
      <t>3</t>
    </r>
  </si>
  <si>
    <t>Nettó egységár Ft/Liter</t>
  </si>
  <si>
    <r>
      <t>m</t>
    </r>
    <r>
      <rPr>
        <b/>
        <vertAlign val="superscript"/>
        <sz val="12"/>
        <rFont val="Times New Roman"/>
        <family val="1"/>
        <charset val="238"/>
      </rPr>
      <t>3</t>
    </r>
  </si>
  <si>
    <t>Cseppfolyós nitrogén, Egyetem tulajdonában levő kannába</t>
  </si>
  <si>
    <t>Cseppfolyós Hélium, Egyetem tulajdonában levő kannába</t>
  </si>
  <si>
    <t xml:space="preserve">Térfogat          </t>
  </si>
  <si>
    <t xml:space="preserve">
 Palackos ipari gázok</t>
  </si>
  <si>
    <t xml:space="preserve">Megnevezés:
Cseppfolyós oxigén, tartály és tartozékai, szállítás </t>
  </si>
  <si>
    <r>
      <rPr>
        <b/>
        <sz val="12"/>
        <rFont val="Times New Roman"/>
        <family val="1"/>
        <charset val="238"/>
      </rPr>
      <t>Megnevezés: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</t>
    </r>
    <r>
      <rPr>
        <b/>
        <sz val="12"/>
        <rFont val="Times New Roman"/>
        <family val="1"/>
        <charset val="238"/>
      </rPr>
      <t>Palackos egészségügyi-, orvosi gázok</t>
    </r>
  </si>
  <si>
    <r>
      <t>100 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>/óra</t>
    </r>
  </si>
  <si>
    <r>
      <t>6-12 m</t>
    </r>
    <r>
      <rPr>
        <sz val="12"/>
        <rFont val="Calibri"/>
        <family val="2"/>
        <charset val="238"/>
      </rPr>
      <t>³</t>
    </r>
  </si>
  <si>
    <r>
      <t>2-6 m</t>
    </r>
    <r>
      <rPr>
        <sz val="12"/>
        <rFont val="Calibri"/>
        <family val="2"/>
        <charset val="238"/>
      </rPr>
      <t>³</t>
    </r>
  </si>
  <si>
    <r>
      <t>3-6 m</t>
    </r>
    <r>
      <rPr>
        <sz val="12"/>
        <rFont val="Calibri"/>
        <family val="2"/>
        <charset val="238"/>
      </rPr>
      <t>³</t>
    </r>
  </si>
  <si>
    <t>MESSER HUNGAROGÁZ KFT</t>
  </si>
</sst>
</file>

<file path=xl/styles.xml><?xml version="1.0" encoding="utf-8"?>
<styleSheet xmlns="http://schemas.openxmlformats.org/spreadsheetml/2006/main">
  <numFmts count="2">
    <numFmt numFmtId="164" formatCode="#,##0\ &quot;Ft&quot;"/>
    <numFmt numFmtId="165" formatCode="#,##0.00\ &quot;Ft&quot;"/>
  </numFmts>
  <fonts count="8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1" fillId="0" borderId="10" xfId="0" applyFont="1" applyBorder="1" applyAlignment="1">
      <alignment horizontal="center" vertical="center"/>
    </xf>
    <xf numFmtId="10" fontId="1" fillId="3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0" borderId="17" xfId="0" applyBorder="1"/>
    <xf numFmtId="9" fontId="2" fillId="5" borderId="10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6" borderId="38" xfId="0" applyFont="1" applyFill="1" applyBorder="1" applyAlignment="1">
      <alignment horizontal="left" vertical="center"/>
    </xf>
    <xf numFmtId="0" fontId="0" fillId="6" borderId="34" xfId="0" applyFill="1" applyBorder="1"/>
    <xf numFmtId="0" fontId="0" fillId="6" borderId="39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9" fontId="2" fillId="5" borderId="3" xfId="0" applyNumberFormat="1" applyFont="1" applyFill="1" applyBorder="1" applyAlignment="1">
      <alignment horizontal="center" vertical="center" wrapText="1"/>
    </xf>
    <xf numFmtId="9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9" fontId="2" fillId="5" borderId="6" xfId="0" applyNumberFormat="1" applyFont="1" applyFill="1" applyBorder="1" applyAlignment="1">
      <alignment horizontal="center" vertical="center" wrapText="1"/>
    </xf>
    <xf numFmtId="9" fontId="2" fillId="5" borderId="7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" fillId="0" borderId="8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view="pageBreakPreview" zoomScale="60" workbookViewId="0">
      <selection activeCell="V14" sqref="V14"/>
    </sheetView>
  </sheetViews>
  <sheetFormatPr defaultRowHeight="14.4"/>
  <cols>
    <col min="1" max="1" width="13.88671875" customWidth="1"/>
    <col min="7" max="8" width="9" bestFit="1" customWidth="1"/>
    <col min="9" max="9" width="14.6640625" customWidth="1"/>
    <col min="10" max="10" width="11" bestFit="1" customWidth="1"/>
    <col min="11" max="11" width="9" bestFit="1" customWidth="1"/>
    <col min="12" max="12" width="9.5546875" bestFit="1" customWidth="1"/>
    <col min="13" max="13" width="11" bestFit="1" customWidth="1"/>
  </cols>
  <sheetData>
    <row r="1" spans="1:15" ht="16.2" thickBot="1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56"/>
      <c r="O1" s="56"/>
    </row>
    <row r="2" spans="1:15" ht="57.6" customHeight="1" thickBo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5" ht="14.4" customHeight="1">
      <c r="A3" s="126" t="s">
        <v>68</v>
      </c>
      <c r="B3" s="127"/>
      <c r="C3" s="127"/>
      <c r="D3" s="127"/>
      <c r="E3" s="127"/>
      <c r="F3" s="128"/>
      <c r="G3" s="129" t="s">
        <v>65</v>
      </c>
      <c r="H3" s="130"/>
      <c r="I3" s="117" t="s">
        <v>15</v>
      </c>
      <c r="J3" s="117" t="s">
        <v>37</v>
      </c>
      <c r="K3" s="79" t="s">
        <v>58</v>
      </c>
      <c r="L3" s="80"/>
      <c r="M3" s="118" t="s">
        <v>36</v>
      </c>
    </row>
    <row r="4" spans="1:15" ht="33" customHeight="1">
      <c r="A4" s="126"/>
      <c r="B4" s="127"/>
      <c r="C4" s="127"/>
      <c r="D4" s="127"/>
      <c r="E4" s="127"/>
      <c r="F4" s="128"/>
      <c r="G4" s="11" t="s">
        <v>52</v>
      </c>
      <c r="H4" s="11" t="s">
        <v>62</v>
      </c>
      <c r="I4" s="82"/>
      <c r="J4" s="82"/>
      <c r="K4" s="11" t="s">
        <v>53</v>
      </c>
      <c r="L4" s="11" t="s">
        <v>54</v>
      </c>
      <c r="M4" s="119"/>
    </row>
    <row r="5" spans="1:15" ht="15.6">
      <c r="A5" s="120" t="s">
        <v>27</v>
      </c>
      <c r="B5" s="121"/>
      <c r="C5" s="121"/>
      <c r="D5" s="121"/>
      <c r="E5" s="121"/>
      <c r="F5" s="122"/>
      <c r="G5" s="6"/>
      <c r="H5" s="9">
        <v>0.4</v>
      </c>
      <c r="I5" s="22">
        <v>200</v>
      </c>
      <c r="J5" s="7">
        <v>8550</v>
      </c>
      <c r="K5" s="8">
        <v>0.05</v>
      </c>
      <c r="L5" s="7">
        <f t="shared" ref="L5:L25" si="0">J5*K5</f>
        <v>427.5</v>
      </c>
      <c r="M5" s="25">
        <f t="shared" ref="M5:M25" si="1">J5+L5</f>
        <v>8977.5</v>
      </c>
    </row>
    <row r="6" spans="1:15" ht="15.6">
      <c r="A6" s="120" t="s">
        <v>28</v>
      </c>
      <c r="B6" s="121"/>
      <c r="C6" s="121"/>
      <c r="D6" s="121"/>
      <c r="E6" s="121"/>
      <c r="F6" s="122"/>
      <c r="G6" s="4"/>
      <c r="H6" s="1">
        <v>0.4</v>
      </c>
      <c r="I6" s="23">
        <v>200</v>
      </c>
      <c r="J6" s="2">
        <v>6900</v>
      </c>
      <c r="K6" s="8">
        <v>0.05</v>
      </c>
      <c r="L6" s="7">
        <f t="shared" si="0"/>
        <v>345</v>
      </c>
      <c r="M6" s="25">
        <f t="shared" si="1"/>
        <v>7245</v>
      </c>
    </row>
    <row r="7" spans="1:15" ht="15.6">
      <c r="A7" s="120" t="s">
        <v>28</v>
      </c>
      <c r="B7" s="121"/>
      <c r="C7" s="121"/>
      <c r="D7" s="121"/>
      <c r="E7" s="121"/>
      <c r="F7" s="122"/>
      <c r="G7" s="4"/>
      <c r="H7" s="1">
        <v>1</v>
      </c>
      <c r="I7" s="23">
        <v>200</v>
      </c>
      <c r="J7" s="2">
        <v>7100</v>
      </c>
      <c r="K7" s="8">
        <v>0.05</v>
      </c>
      <c r="L7" s="7">
        <f t="shared" si="0"/>
        <v>355</v>
      </c>
      <c r="M7" s="25">
        <f t="shared" si="1"/>
        <v>7455</v>
      </c>
    </row>
    <row r="8" spans="1:15" ht="15.6">
      <c r="A8" s="120" t="s">
        <v>27</v>
      </c>
      <c r="B8" s="121"/>
      <c r="C8" s="121"/>
      <c r="D8" s="121"/>
      <c r="E8" s="121"/>
      <c r="F8" s="122"/>
      <c r="G8" s="4"/>
      <c r="H8" s="1">
        <v>1</v>
      </c>
      <c r="I8" s="23">
        <v>200</v>
      </c>
      <c r="J8" s="2">
        <v>8950</v>
      </c>
      <c r="K8" s="8">
        <v>0.05</v>
      </c>
      <c r="L8" s="7">
        <f t="shared" si="0"/>
        <v>447.5</v>
      </c>
      <c r="M8" s="25">
        <f t="shared" si="1"/>
        <v>9397.5</v>
      </c>
    </row>
    <row r="9" spans="1:15" ht="15.6">
      <c r="A9" s="120" t="s">
        <v>28</v>
      </c>
      <c r="B9" s="121"/>
      <c r="C9" s="121"/>
      <c r="D9" s="121"/>
      <c r="E9" s="121"/>
      <c r="F9" s="122"/>
      <c r="G9" s="4"/>
      <c r="H9" s="1">
        <v>1.5</v>
      </c>
      <c r="I9" s="23">
        <v>150</v>
      </c>
      <c r="J9" s="2">
        <v>7800</v>
      </c>
      <c r="K9" s="8">
        <v>0.05</v>
      </c>
      <c r="L9" s="7">
        <f t="shared" si="0"/>
        <v>390</v>
      </c>
      <c r="M9" s="25">
        <f t="shared" si="1"/>
        <v>8190</v>
      </c>
    </row>
    <row r="10" spans="1:15" ht="15.6">
      <c r="A10" s="120" t="s">
        <v>27</v>
      </c>
      <c r="B10" s="121"/>
      <c r="C10" s="121"/>
      <c r="D10" s="121"/>
      <c r="E10" s="121"/>
      <c r="F10" s="122"/>
      <c r="G10" s="4"/>
      <c r="H10" s="1">
        <v>2</v>
      </c>
      <c r="I10" s="23">
        <v>200</v>
      </c>
      <c r="J10" s="2">
        <v>10100</v>
      </c>
      <c r="K10" s="8">
        <v>0.05</v>
      </c>
      <c r="L10" s="7">
        <f t="shared" si="0"/>
        <v>505</v>
      </c>
      <c r="M10" s="25">
        <f t="shared" si="1"/>
        <v>10605</v>
      </c>
    </row>
    <row r="11" spans="1:15" ht="15.6">
      <c r="A11" s="120" t="s">
        <v>28</v>
      </c>
      <c r="B11" s="121"/>
      <c r="C11" s="121"/>
      <c r="D11" s="121"/>
      <c r="E11" s="121"/>
      <c r="F11" s="122"/>
      <c r="G11" s="4"/>
      <c r="H11" s="1">
        <v>2</v>
      </c>
      <c r="I11" s="23">
        <v>200</v>
      </c>
      <c r="J11" s="2">
        <v>8400</v>
      </c>
      <c r="K11" s="8">
        <v>0.05</v>
      </c>
      <c r="L11" s="7">
        <f t="shared" si="0"/>
        <v>420</v>
      </c>
      <c r="M11" s="25">
        <f t="shared" si="1"/>
        <v>8820</v>
      </c>
    </row>
    <row r="12" spans="1:15" ht="15.6">
      <c r="A12" s="120" t="s">
        <v>28</v>
      </c>
      <c r="B12" s="121"/>
      <c r="C12" s="121"/>
      <c r="D12" s="121"/>
      <c r="E12" s="121"/>
      <c r="F12" s="122"/>
      <c r="G12" s="4"/>
      <c r="H12" s="1">
        <v>3</v>
      </c>
      <c r="I12" s="23">
        <v>150</v>
      </c>
      <c r="J12" s="2">
        <v>9500</v>
      </c>
      <c r="K12" s="8">
        <v>0.05</v>
      </c>
      <c r="L12" s="7">
        <f t="shared" si="0"/>
        <v>475</v>
      </c>
      <c r="M12" s="25">
        <f t="shared" si="1"/>
        <v>9975</v>
      </c>
    </row>
    <row r="13" spans="1:15" ht="15.6">
      <c r="A13" s="120" t="s">
        <v>28</v>
      </c>
      <c r="B13" s="121"/>
      <c r="C13" s="121"/>
      <c r="D13" s="121"/>
      <c r="E13" s="121"/>
      <c r="F13" s="122"/>
      <c r="G13" s="4"/>
      <c r="H13" s="3">
        <v>4</v>
      </c>
      <c r="I13" s="23">
        <v>200</v>
      </c>
      <c r="J13" s="2">
        <v>12800</v>
      </c>
      <c r="K13" s="8">
        <v>0.05</v>
      </c>
      <c r="L13" s="7">
        <f t="shared" si="0"/>
        <v>640</v>
      </c>
      <c r="M13" s="25">
        <f t="shared" si="1"/>
        <v>13440</v>
      </c>
    </row>
    <row r="14" spans="1:15" ht="15.6">
      <c r="A14" s="120" t="s">
        <v>27</v>
      </c>
      <c r="B14" s="121"/>
      <c r="C14" s="121"/>
      <c r="D14" s="121"/>
      <c r="E14" s="121"/>
      <c r="F14" s="122"/>
      <c r="G14" s="4"/>
      <c r="H14" s="1">
        <v>4</v>
      </c>
      <c r="I14" s="23">
        <v>200</v>
      </c>
      <c r="J14" s="2">
        <v>13900</v>
      </c>
      <c r="K14" s="8">
        <v>0.05</v>
      </c>
      <c r="L14" s="7">
        <f t="shared" si="0"/>
        <v>695</v>
      </c>
      <c r="M14" s="25">
        <f t="shared" si="1"/>
        <v>14595</v>
      </c>
    </row>
    <row r="15" spans="1:15" ht="15.6">
      <c r="A15" s="120" t="s">
        <v>28</v>
      </c>
      <c r="B15" s="121"/>
      <c r="C15" s="121"/>
      <c r="D15" s="121"/>
      <c r="E15" s="121"/>
      <c r="F15" s="122"/>
      <c r="G15" s="4"/>
      <c r="H15" s="1">
        <v>6</v>
      </c>
      <c r="I15" s="23">
        <v>150</v>
      </c>
      <c r="J15" s="2">
        <v>12800</v>
      </c>
      <c r="K15" s="8">
        <v>0.05</v>
      </c>
      <c r="L15" s="7">
        <f t="shared" si="0"/>
        <v>640</v>
      </c>
      <c r="M15" s="25">
        <f t="shared" si="1"/>
        <v>13440</v>
      </c>
    </row>
    <row r="16" spans="1:15" ht="15.6">
      <c r="A16" s="120" t="s">
        <v>29</v>
      </c>
      <c r="B16" s="121"/>
      <c r="C16" s="121"/>
      <c r="D16" s="121"/>
      <c r="E16" s="121"/>
      <c r="F16" s="122"/>
      <c r="G16" s="4"/>
      <c r="H16" s="1">
        <v>10</v>
      </c>
      <c r="I16" s="23">
        <v>200</v>
      </c>
      <c r="J16" s="2">
        <v>16000</v>
      </c>
      <c r="K16" s="8">
        <v>0.05</v>
      </c>
      <c r="L16" s="7">
        <f t="shared" si="0"/>
        <v>800</v>
      </c>
      <c r="M16" s="25">
        <f t="shared" si="1"/>
        <v>16800</v>
      </c>
    </row>
    <row r="17" spans="1:13" ht="15.6">
      <c r="A17" s="120" t="s">
        <v>28</v>
      </c>
      <c r="B17" s="121"/>
      <c r="C17" s="121"/>
      <c r="D17" s="121"/>
      <c r="E17" s="121"/>
      <c r="F17" s="122"/>
      <c r="G17" s="4"/>
      <c r="H17" s="1">
        <v>10</v>
      </c>
      <c r="I17" s="23">
        <v>200</v>
      </c>
      <c r="J17" s="2">
        <v>19940</v>
      </c>
      <c r="K17" s="8">
        <v>0.05</v>
      </c>
      <c r="L17" s="7">
        <f t="shared" si="0"/>
        <v>997</v>
      </c>
      <c r="M17" s="25">
        <f t="shared" si="1"/>
        <v>20937</v>
      </c>
    </row>
    <row r="18" spans="1:13" ht="15.6">
      <c r="A18" s="120" t="s">
        <v>26</v>
      </c>
      <c r="B18" s="121"/>
      <c r="C18" s="121"/>
      <c r="D18" s="121"/>
      <c r="E18" s="121"/>
      <c r="F18" s="122"/>
      <c r="G18" s="1">
        <v>7.5</v>
      </c>
      <c r="H18" s="4"/>
      <c r="I18" s="24"/>
      <c r="J18" s="2">
        <v>32500</v>
      </c>
      <c r="K18" s="8">
        <v>0.05</v>
      </c>
      <c r="L18" s="7">
        <f t="shared" si="0"/>
        <v>1625</v>
      </c>
      <c r="M18" s="25">
        <f t="shared" si="1"/>
        <v>34125</v>
      </c>
    </row>
    <row r="19" spans="1:13" ht="15.6">
      <c r="A19" s="120" t="s">
        <v>26</v>
      </c>
      <c r="B19" s="121"/>
      <c r="C19" s="121"/>
      <c r="D19" s="121"/>
      <c r="E19" s="121"/>
      <c r="F19" s="122"/>
      <c r="G19" s="3">
        <v>37.5</v>
      </c>
      <c r="H19" s="3"/>
      <c r="I19" s="33"/>
      <c r="J19" s="34">
        <v>115875</v>
      </c>
      <c r="K19" s="35">
        <v>0.05</v>
      </c>
      <c r="L19" s="36">
        <f t="shared" si="0"/>
        <v>5793.75</v>
      </c>
      <c r="M19" s="37">
        <f t="shared" si="1"/>
        <v>121668.75</v>
      </c>
    </row>
    <row r="20" spans="1:13" ht="15.6">
      <c r="A20" s="132" t="s">
        <v>30</v>
      </c>
      <c r="B20" s="64"/>
      <c r="C20" s="64"/>
      <c r="D20" s="64"/>
      <c r="E20" s="64"/>
      <c r="F20" s="65"/>
      <c r="G20" s="4"/>
      <c r="H20" s="1">
        <v>2</v>
      </c>
      <c r="I20" s="23">
        <v>200</v>
      </c>
      <c r="J20" s="2">
        <v>16600</v>
      </c>
      <c r="K20" s="8">
        <v>0.05</v>
      </c>
      <c r="L20" s="7">
        <f t="shared" si="0"/>
        <v>830</v>
      </c>
      <c r="M20" s="25">
        <f t="shared" si="1"/>
        <v>17430</v>
      </c>
    </row>
    <row r="21" spans="1:13" ht="15.6">
      <c r="A21" s="132" t="s">
        <v>30</v>
      </c>
      <c r="B21" s="64"/>
      <c r="C21" s="64"/>
      <c r="D21" s="64"/>
      <c r="E21" s="64"/>
      <c r="F21" s="65"/>
      <c r="G21" s="4"/>
      <c r="H21" s="1">
        <v>6</v>
      </c>
      <c r="I21" s="23">
        <v>150</v>
      </c>
      <c r="J21" s="2">
        <v>22800</v>
      </c>
      <c r="K21" s="8">
        <v>0.05</v>
      </c>
      <c r="L21" s="7">
        <f t="shared" si="0"/>
        <v>1140</v>
      </c>
      <c r="M21" s="25">
        <f t="shared" si="1"/>
        <v>23940</v>
      </c>
    </row>
    <row r="22" spans="1:13" ht="15.6">
      <c r="A22" s="132" t="s">
        <v>31</v>
      </c>
      <c r="B22" s="64"/>
      <c r="C22" s="64"/>
      <c r="D22" s="64"/>
      <c r="E22" s="64"/>
      <c r="F22" s="65"/>
      <c r="G22" s="5"/>
      <c r="H22" s="1">
        <v>1.2</v>
      </c>
      <c r="I22" s="23">
        <v>150</v>
      </c>
      <c r="J22" s="2">
        <v>4900</v>
      </c>
      <c r="K22" s="8">
        <v>0.05</v>
      </c>
      <c r="L22" s="7">
        <f t="shared" si="0"/>
        <v>245</v>
      </c>
      <c r="M22" s="25">
        <f t="shared" si="1"/>
        <v>5145</v>
      </c>
    </row>
    <row r="23" spans="1:13" ht="15.6">
      <c r="A23" s="132" t="s">
        <v>31</v>
      </c>
      <c r="B23" s="64"/>
      <c r="C23" s="64"/>
      <c r="D23" s="64"/>
      <c r="E23" s="64"/>
      <c r="F23" s="65"/>
      <c r="G23" s="4"/>
      <c r="H23" s="1">
        <v>3</v>
      </c>
      <c r="I23" s="23">
        <v>150</v>
      </c>
      <c r="J23" s="2">
        <v>6460</v>
      </c>
      <c r="K23" s="8">
        <v>0.05</v>
      </c>
      <c r="L23" s="7">
        <f t="shared" si="0"/>
        <v>323</v>
      </c>
      <c r="M23" s="25">
        <f t="shared" si="1"/>
        <v>6783</v>
      </c>
    </row>
    <row r="24" spans="1:13" ht="15.6">
      <c r="A24" s="132" t="s">
        <v>31</v>
      </c>
      <c r="B24" s="64"/>
      <c r="C24" s="64"/>
      <c r="D24" s="64"/>
      <c r="E24" s="64"/>
      <c r="F24" s="65"/>
      <c r="G24" s="4"/>
      <c r="H24" s="1">
        <v>7.5</v>
      </c>
      <c r="I24" s="23">
        <v>150</v>
      </c>
      <c r="J24" s="2">
        <v>10500</v>
      </c>
      <c r="K24" s="8">
        <v>0.05</v>
      </c>
      <c r="L24" s="7">
        <f t="shared" si="0"/>
        <v>525</v>
      </c>
      <c r="M24" s="25">
        <f t="shared" si="1"/>
        <v>11025</v>
      </c>
    </row>
    <row r="25" spans="1:13" ht="16.2" thickBot="1">
      <c r="A25" s="133" t="s">
        <v>0</v>
      </c>
      <c r="B25" s="98"/>
      <c r="C25" s="98"/>
      <c r="D25" s="98"/>
      <c r="E25" s="98"/>
      <c r="F25" s="99"/>
      <c r="G25" s="26"/>
      <c r="H25" s="27">
        <v>6</v>
      </c>
      <c r="I25" s="28">
        <v>150</v>
      </c>
      <c r="J25" s="29">
        <v>11800</v>
      </c>
      <c r="K25" s="30">
        <v>0.05</v>
      </c>
      <c r="L25" s="31">
        <f t="shared" si="0"/>
        <v>590</v>
      </c>
      <c r="M25" s="32">
        <f t="shared" si="1"/>
        <v>12390</v>
      </c>
    </row>
    <row r="26" spans="1:13" ht="15.6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ht="14.4" customHeight="1">
      <c r="A27" s="102" t="s">
        <v>66</v>
      </c>
      <c r="B27" s="131"/>
      <c r="C27" s="131"/>
      <c r="D27" s="131"/>
      <c r="E27" s="131"/>
      <c r="F27" s="103"/>
      <c r="G27" s="109" t="s">
        <v>57</v>
      </c>
      <c r="H27" s="110"/>
      <c r="I27" s="71" t="s">
        <v>15</v>
      </c>
      <c r="J27" s="81" t="s">
        <v>37</v>
      </c>
      <c r="K27" s="79" t="s">
        <v>58</v>
      </c>
      <c r="L27" s="80"/>
      <c r="M27" s="81" t="s">
        <v>36</v>
      </c>
    </row>
    <row r="28" spans="1:13" ht="34.799999999999997" customHeight="1">
      <c r="A28" s="76"/>
      <c r="B28" s="77"/>
      <c r="C28" s="77"/>
      <c r="D28" s="77"/>
      <c r="E28" s="77"/>
      <c r="F28" s="78"/>
      <c r="G28" s="21" t="s">
        <v>55</v>
      </c>
      <c r="H28" s="21" t="s">
        <v>62</v>
      </c>
      <c r="I28" s="72"/>
      <c r="J28" s="82"/>
      <c r="K28" s="11" t="s">
        <v>53</v>
      </c>
      <c r="L28" s="11" t="s">
        <v>54</v>
      </c>
      <c r="M28" s="82"/>
    </row>
    <row r="29" spans="1:13" ht="15.6" customHeight="1">
      <c r="A29" s="111" t="s">
        <v>1</v>
      </c>
      <c r="B29" s="112"/>
      <c r="C29" s="112"/>
      <c r="D29" s="112"/>
      <c r="E29" s="112"/>
      <c r="F29" s="113"/>
      <c r="G29" s="10"/>
      <c r="H29" s="9">
        <v>2</v>
      </c>
      <c r="I29" s="9">
        <v>200</v>
      </c>
      <c r="J29" s="12">
        <v>4800</v>
      </c>
      <c r="K29" s="15">
        <v>0.27</v>
      </c>
      <c r="L29" s="12">
        <f>J29*K29</f>
        <v>1296</v>
      </c>
      <c r="M29" s="12">
        <f>J29+L29</f>
        <v>6096</v>
      </c>
    </row>
    <row r="30" spans="1:13" ht="15.6">
      <c r="A30" s="111" t="s">
        <v>1</v>
      </c>
      <c r="B30" s="112"/>
      <c r="C30" s="112"/>
      <c r="D30" s="112"/>
      <c r="E30" s="112"/>
      <c r="F30" s="113"/>
      <c r="G30" s="4"/>
      <c r="H30" s="1">
        <v>4</v>
      </c>
      <c r="I30" s="1">
        <v>200</v>
      </c>
      <c r="J30" s="2">
        <v>6100</v>
      </c>
      <c r="K30" s="15">
        <v>0.27</v>
      </c>
      <c r="L30" s="12">
        <f>J30*K30</f>
        <v>1647</v>
      </c>
      <c r="M30" s="12">
        <f>J30+L30</f>
        <v>7747</v>
      </c>
    </row>
    <row r="31" spans="1:13" ht="15.6">
      <c r="A31" s="111" t="s">
        <v>1</v>
      </c>
      <c r="B31" s="112"/>
      <c r="C31" s="112"/>
      <c r="D31" s="112"/>
      <c r="E31" s="112"/>
      <c r="F31" s="113"/>
      <c r="G31" s="4"/>
      <c r="H31" s="1">
        <v>10</v>
      </c>
      <c r="I31" s="1">
        <v>200</v>
      </c>
      <c r="J31" s="2">
        <v>9800</v>
      </c>
      <c r="K31" s="15">
        <v>0.27</v>
      </c>
      <c r="L31" s="12">
        <f t="shared" ref="L31:L49" si="2">J31*K31</f>
        <v>2646</v>
      </c>
      <c r="M31" s="12">
        <f t="shared" ref="M31:M49" si="3">J31+L31</f>
        <v>12446</v>
      </c>
    </row>
    <row r="32" spans="1:13" ht="15.6">
      <c r="A32" s="111" t="s">
        <v>2</v>
      </c>
      <c r="B32" s="112"/>
      <c r="C32" s="112"/>
      <c r="D32" s="112"/>
      <c r="E32" s="112"/>
      <c r="F32" s="113"/>
      <c r="G32" s="4"/>
      <c r="H32" s="1">
        <v>2</v>
      </c>
      <c r="I32" s="1">
        <v>200</v>
      </c>
      <c r="J32" s="2">
        <v>5350</v>
      </c>
      <c r="K32" s="15">
        <v>0.27</v>
      </c>
      <c r="L32" s="12">
        <f t="shared" si="2"/>
        <v>1444.5</v>
      </c>
      <c r="M32" s="12">
        <f t="shared" si="3"/>
        <v>6794.5</v>
      </c>
    </row>
    <row r="33" spans="1:13" ht="15.6">
      <c r="A33" s="111" t="s">
        <v>2</v>
      </c>
      <c r="B33" s="112"/>
      <c r="C33" s="112"/>
      <c r="D33" s="112"/>
      <c r="E33" s="112"/>
      <c r="F33" s="113"/>
      <c r="G33" s="4"/>
      <c r="H33" s="1">
        <v>4</v>
      </c>
      <c r="I33" s="1">
        <v>200</v>
      </c>
      <c r="J33" s="2">
        <v>6500</v>
      </c>
      <c r="K33" s="15">
        <v>0.27</v>
      </c>
      <c r="L33" s="12">
        <f t="shared" si="2"/>
        <v>1755.0000000000002</v>
      </c>
      <c r="M33" s="12">
        <f t="shared" si="3"/>
        <v>8255</v>
      </c>
    </row>
    <row r="34" spans="1:13" ht="15.6">
      <c r="A34" s="111" t="s">
        <v>2</v>
      </c>
      <c r="B34" s="112"/>
      <c r="C34" s="112"/>
      <c r="D34" s="112"/>
      <c r="E34" s="112"/>
      <c r="F34" s="113"/>
      <c r="G34" s="4"/>
      <c r="H34" s="1">
        <v>10</v>
      </c>
      <c r="I34" s="1">
        <v>200</v>
      </c>
      <c r="J34" s="2">
        <v>12400</v>
      </c>
      <c r="K34" s="15">
        <v>0.27</v>
      </c>
      <c r="L34" s="12">
        <f t="shared" si="2"/>
        <v>3348</v>
      </c>
      <c r="M34" s="12">
        <f t="shared" si="3"/>
        <v>15748</v>
      </c>
    </row>
    <row r="35" spans="1:13" ht="15.6">
      <c r="A35" s="114" t="s">
        <v>3</v>
      </c>
      <c r="B35" s="115"/>
      <c r="C35" s="115"/>
      <c r="D35" s="115"/>
      <c r="E35" s="115"/>
      <c r="F35" s="116"/>
      <c r="G35" s="4"/>
      <c r="H35" s="3">
        <v>6.9</v>
      </c>
      <c r="I35" s="3">
        <v>150</v>
      </c>
      <c r="J35" s="2">
        <v>3000</v>
      </c>
      <c r="K35" s="15">
        <v>0.27</v>
      </c>
      <c r="L35" s="12">
        <f t="shared" si="2"/>
        <v>810</v>
      </c>
      <c r="M35" s="12">
        <f t="shared" si="3"/>
        <v>3810</v>
      </c>
    </row>
    <row r="36" spans="1:13" ht="15.6">
      <c r="A36" s="111" t="s">
        <v>3</v>
      </c>
      <c r="B36" s="112"/>
      <c r="C36" s="112"/>
      <c r="D36" s="112"/>
      <c r="E36" s="112"/>
      <c r="F36" s="113"/>
      <c r="G36" s="4"/>
      <c r="H36" s="1">
        <v>10</v>
      </c>
      <c r="I36" s="1">
        <v>200</v>
      </c>
      <c r="J36" s="2">
        <v>4500</v>
      </c>
      <c r="K36" s="15">
        <v>0.27</v>
      </c>
      <c r="L36" s="12">
        <f t="shared" si="2"/>
        <v>1215</v>
      </c>
      <c r="M36" s="12">
        <f t="shared" si="3"/>
        <v>5715</v>
      </c>
    </row>
    <row r="37" spans="1:13" ht="15.6">
      <c r="A37" s="111" t="s">
        <v>4</v>
      </c>
      <c r="B37" s="112"/>
      <c r="C37" s="112"/>
      <c r="D37" s="112"/>
      <c r="E37" s="112"/>
      <c r="F37" s="113"/>
      <c r="G37" s="4"/>
      <c r="H37" s="1">
        <v>10.7</v>
      </c>
      <c r="I37" s="1">
        <v>150</v>
      </c>
      <c r="J37" s="2">
        <v>19800</v>
      </c>
      <c r="K37" s="15">
        <v>0.27</v>
      </c>
      <c r="L37" s="12">
        <f t="shared" si="2"/>
        <v>5346</v>
      </c>
      <c r="M37" s="12">
        <f t="shared" si="3"/>
        <v>25146</v>
      </c>
    </row>
    <row r="38" spans="1:13" ht="15.6">
      <c r="A38" s="111" t="s">
        <v>4</v>
      </c>
      <c r="B38" s="112"/>
      <c r="C38" s="112"/>
      <c r="D38" s="112"/>
      <c r="E38" s="112"/>
      <c r="F38" s="113"/>
      <c r="G38" s="4"/>
      <c r="H38" s="1">
        <v>2.1</v>
      </c>
      <c r="I38" s="1">
        <v>200</v>
      </c>
      <c r="J38" s="2">
        <v>10600</v>
      </c>
      <c r="K38" s="15">
        <v>0.27</v>
      </c>
      <c r="L38" s="12">
        <f t="shared" si="2"/>
        <v>2862</v>
      </c>
      <c r="M38" s="12">
        <f t="shared" si="3"/>
        <v>13462</v>
      </c>
    </row>
    <row r="39" spans="1:13" ht="15.6">
      <c r="A39" s="111" t="s">
        <v>5</v>
      </c>
      <c r="B39" s="112"/>
      <c r="C39" s="112"/>
      <c r="D39" s="112"/>
      <c r="E39" s="112"/>
      <c r="F39" s="113"/>
      <c r="G39" s="1">
        <v>3.5</v>
      </c>
      <c r="H39" s="4"/>
      <c r="I39" s="4"/>
      <c r="J39" s="2">
        <v>15000</v>
      </c>
      <c r="K39" s="15">
        <v>0.27</v>
      </c>
      <c r="L39" s="12">
        <f t="shared" si="2"/>
        <v>4050.0000000000005</v>
      </c>
      <c r="M39" s="12">
        <f t="shared" si="3"/>
        <v>19050</v>
      </c>
    </row>
    <row r="40" spans="1:13" ht="15.6">
      <c r="A40" s="111" t="s">
        <v>19</v>
      </c>
      <c r="B40" s="112"/>
      <c r="C40" s="112"/>
      <c r="D40" s="112"/>
      <c r="E40" s="112"/>
      <c r="F40" s="113"/>
      <c r="G40" s="1">
        <v>10</v>
      </c>
      <c r="H40" s="4"/>
      <c r="I40" s="4"/>
      <c r="J40" s="2">
        <v>4850</v>
      </c>
      <c r="K40" s="15">
        <v>0.27</v>
      </c>
      <c r="L40" s="12">
        <f t="shared" si="2"/>
        <v>1309.5</v>
      </c>
      <c r="M40" s="12">
        <f t="shared" si="3"/>
        <v>6159.5</v>
      </c>
    </row>
    <row r="41" spans="1:13" ht="15.6">
      <c r="A41" s="111" t="s">
        <v>6</v>
      </c>
      <c r="B41" s="112"/>
      <c r="C41" s="112"/>
      <c r="D41" s="112"/>
      <c r="E41" s="112"/>
      <c r="F41" s="113"/>
      <c r="G41" s="1">
        <v>20</v>
      </c>
      <c r="H41" s="4"/>
      <c r="I41" s="4"/>
      <c r="J41" s="2">
        <v>6840</v>
      </c>
      <c r="K41" s="15">
        <v>0.27</v>
      </c>
      <c r="L41" s="12">
        <f t="shared" si="2"/>
        <v>1846.8000000000002</v>
      </c>
      <c r="M41" s="12">
        <f t="shared" si="3"/>
        <v>8686.7999999999993</v>
      </c>
    </row>
    <row r="42" spans="1:13" ht="15.6">
      <c r="A42" s="111" t="s">
        <v>6</v>
      </c>
      <c r="B42" s="112"/>
      <c r="C42" s="112"/>
      <c r="D42" s="112"/>
      <c r="E42" s="112"/>
      <c r="F42" s="113"/>
      <c r="G42" s="1">
        <v>30</v>
      </c>
      <c r="H42" s="4"/>
      <c r="I42" s="4"/>
      <c r="J42" s="2">
        <v>7890</v>
      </c>
      <c r="K42" s="15">
        <v>0.27</v>
      </c>
      <c r="L42" s="12">
        <f t="shared" si="2"/>
        <v>2130.3000000000002</v>
      </c>
      <c r="M42" s="12">
        <f t="shared" si="3"/>
        <v>10020.299999999999</v>
      </c>
    </row>
    <row r="43" spans="1:13" ht="15.6">
      <c r="A43" s="111" t="s">
        <v>7</v>
      </c>
      <c r="B43" s="112"/>
      <c r="C43" s="112"/>
      <c r="D43" s="112"/>
      <c r="E43" s="112"/>
      <c r="F43" s="113"/>
      <c r="G43" s="1">
        <v>37.5</v>
      </c>
      <c r="H43" s="4"/>
      <c r="I43" s="4"/>
      <c r="J43" s="2">
        <v>11800</v>
      </c>
      <c r="K43" s="15">
        <v>0.27</v>
      </c>
      <c r="L43" s="12">
        <f t="shared" si="2"/>
        <v>3186</v>
      </c>
      <c r="M43" s="12">
        <f t="shared" si="3"/>
        <v>14986</v>
      </c>
    </row>
    <row r="44" spans="1:13" ht="15.6">
      <c r="A44" s="111" t="s">
        <v>17</v>
      </c>
      <c r="B44" s="112"/>
      <c r="C44" s="112"/>
      <c r="D44" s="112"/>
      <c r="E44" s="112"/>
      <c r="F44" s="113"/>
      <c r="G44" s="1">
        <v>5</v>
      </c>
      <c r="H44" s="4"/>
      <c r="I44" s="4"/>
      <c r="J44" s="2">
        <v>3400</v>
      </c>
      <c r="K44" s="15">
        <v>0.27</v>
      </c>
      <c r="L44" s="12">
        <f t="shared" si="2"/>
        <v>918.00000000000011</v>
      </c>
      <c r="M44" s="12">
        <f t="shared" si="3"/>
        <v>4318</v>
      </c>
    </row>
    <row r="45" spans="1:13" ht="15.6">
      <c r="A45" s="111" t="s">
        <v>17</v>
      </c>
      <c r="B45" s="112"/>
      <c r="C45" s="112"/>
      <c r="D45" s="112"/>
      <c r="E45" s="112"/>
      <c r="F45" s="113"/>
      <c r="G45" s="1">
        <v>10</v>
      </c>
      <c r="H45" s="4"/>
      <c r="I45" s="4"/>
      <c r="J45" s="2">
        <v>5350</v>
      </c>
      <c r="K45" s="18">
        <v>0.27</v>
      </c>
      <c r="L45" s="19">
        <f t="shared" si="2"/>
        <v>1444.5</v>
      </c>
      <c r="M45" s="19">
        <f t="shared" si="3"/>
        <v>6794.5</v>
      </c>
    </row>
    <row r="46" spans="1:13" ht="15.6">
      <c r="A46" s="111" t="s">
        <v>18</v>
      </c>
      <c r="B46" s="112"/>
      <c r="C46" s="112"/>
      <c r="D46" s="112"/>
      <c r="E46" s="112"/>
      <c r="F46" s="113"/>
      <c r="G46" s="1">
        <v>20</v>
      </c>
      <c r="H46" s="4"/>
      <c r="I46" s="4"/>
      <c r="J46" s="2">
        <v>8500</v>
      </c>
      <c r="K46" s="15">
        <v>0.27</v>
      </c>
      <c r="L46" s="12">
        <f t="shared" si="2"/>
        <v>2295</v>
      </c>
      <c r="M46" s="12">
        <f t="shared" si="3"/>
        <v>10795</v>
      </c>
    </row>
    <row r="47" spans="1:13" ht="15.6">
      <c r="A47" s="111" t="s">
        <v>17</v>
      </c>
      <c r="B47" s="112"/>
      <c r="C47" s="112"/>
      <c r="D47" s="112"/>
      <c r="E47" s="112"/>
      <c r="F47" s="113"/>
      <c r="G47" s="1">
        <v>20</v>
      </c>
      <c r="H47" s="4"/>
      <c r="I47" s="4"/>
      <c r="J47" s="2">
        <v>8500</v>
      </c>
      <c r="K47" s="15">
        <v>0.27</v>
      </c>
      <c r="L47" s="12">
        <f t="shared" si="2"/>
        <v>2295</v>
      </c>
      <c r="M47" s="12">
        <f t="shared" si="3"/>
        <v>10795</v>
      </c>
    </row>
    <row r="48" spans="1:13" ht="15.6">
      <c r="A48" s="111" t="s">
        <v>18</v>
      </c>
      <c r="B48" s="112"/>
      <c r="C48" s="112"/>
      <c r="D48" s="112"/>
      <c r="E48" s="112"/>
      <c r="F48" s="113"/>
      <c r="G48" s="1">
        <v>30</v>
      </c>
      <c r="H48" s="4"/>
      <c r="I48" s="4"/>
      <c r="J48" s="2">
        <v>9800</v>
      </c>
      <c r="K48" s="15">
        <v>0.27</v>
      </c>
      <c r="L48" s="12">
        <f t="shared" si="2"/>
        <v>2646</v>
      </c>
      <c r="M48" s="12">
        <f t="shared" si="3"/>
        <v>12446</v>
      </c>
    </row>
    <row r="49" spans="1:16" ht="16.2" thickBot="1">
      <c r="A49" s="106" t="s">
        <v>17</v>
      </c>
      <c r="B49" s="107"/>
      <c r="C49" s="107"/>
      <c r="D49" s="107"/>
      <c r="E49" s="107"/>
      <c r="F49" s="108"/>
      <c r="G49" s="40">
        <v>37.5</v>
      </c>
      <c r="H49" s="41"/>
      <c r="I49" s="42"/>
      <c r="J49" s="43">
        <v>11900</v>
      </c>
      <c r="K49" s="44">
        <v>0.27</v>
      </c>
      <c r="L49" s="45">
        <f t="shared" si="2"/>
        <v>3213</v>
      </c>
      <c r="M49" s="45">
        <f t="shared" si="3"/>
        <v>15113</v>
      </c>
    </row>
    <row r="50" spans="1:16" ht="15" thickBot="1">
      <c r="A50" s="46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9"/>
    </row>
    <row r="51" spans="1:16" ht="14.4" customHeight="1">
      <c r="A51" s="73" t="s">
        <v>42</v>
      </c>
      <c r="B51" s="74"/>
      <c r="C51" s="74"/>
      <c r="D51" s="74"/>
      <c r="E51" s="74"/>
      <c r="F51" s="74"/>
      <c r="G51" s="109" t="s">
        <v>56</v>
      </c>
      <c r="H51" s="110"/>
      <c r="I51" s="71" t="s">
        <v>15</v>
      </c>
      <c r="J51" s="81" t="s">
        <v>37</v>
      </c>
      <c r="K51" s="79" t="s">
        <v>58</v>
      </c>
      <c r="L51" s="80"/>
      <c r="M51" s="81" t="s">
        <v>36</v>
      </c>
    </row>
    <row r="52" spans="1:16" ht="21.6" customHeight="1">
      <c r="A52" s="83"/>
      <c r="B52" s="84"/>
      <c r="C52" s="84"/>
      <c r="D52" s="84"/>
      <c r="E52" s="84"/>
      <c r="F52" s="84"/>
      <c r="G52" s="21" t="s">
        <v>55</v>
      </c>
      <c r="H52" s="21" t="s">
        <v>62</v>
      </c>
      <c r="I52" s="72"/>
      <c r="J52" s="82"/>
      <c r="K52" s="11" t="s">
        <v>53</v>
      </c>
      <c r="L52" s="11" t="s">
        <v>54</v>
      </c>
      <c r="M52" s="82"/>
    </row>
    <row r="53" spans="1:16" ht="15.6">
      <c r="A53" s="63" t="s">
        <v>8</v>
      </c>
      <c r="B53" s="64"/>
      <c r="C53" s="64"/>
      <c r="D53" s="64"/>
      <c r="E53" s="64"/>
      <c r="F53" s="65"/>
      <c r="G53" s="4"/>
      <c r="H53" s="1">
        <v>10</v>
      </c>
      <c r="I53" s="1">
        <v>200</v>
      </c>
      <c r="J53" s="2">
        <v>23400</v>
      </c>
      <c r="K53" s="14">
        <v>0.27</v>
      </c>
      <c r="L53" s="2">
        <f>J53*K53</f>
        <v>6318</v>
      </c>
      <c r="M53" s="2">
        <f>J53+L53</f>
        <v>29718</v>
      </c>
    </row>
    <row r="54" spans="1:16" ht="15.6">
      <c r="A54" s="63" t="s">
        <v>45</v>
      </c>
      <c r="B54" s="64"/>
      <c r="C54" s="64"/>
      <c r="D54" s="64"/>
      <c r="E54" s="64"/>
      <c r="F54" s="65"/>
      <c r="G54" s="4"/>
      <c r="H54" s="1">
        <v>2</v>
      </c>
      <c r="I54" s="1">
        <v>200</v>
      </c>
      <c r="J54" s="2">
        <v>46200</v>
      </c>
      <c r="K54" s="14">
        <v>0.27</v>
      </c>
      <c r="L54" s="2">
        <f t="shared" ref="L54:L67" si="4">J54*K54</f>
        <v>12474</v>
      </c>
      <c r="M54" s="2">
        <f t="shared" ref="M54:M67" si="5">J54+L54</f>
        <v>58674</v>
      </c>
    </row>
    <row r="55" spans="1:16" ht="15.6">
      <c r="A55" s="63" t="s">
        <v>9</v>
      </c>
      <c r="B55" s="64"/>
      <c r="C55" s="64"/>
      <c r="D55" s="64"/>
      <c r="E55" s="64"/>
      <c r="F55" s="65"/>
      <c r="G55" s="4"/>
      <c r="H55" s="1">
        <v>1</v>
      </c>
      <c r="I55" s="1">
        <v>200</v>
      </c>
      <c r="J55" s="2">
        <v>16500</v>
      </c>
      <c r="K55" s="14">
        <v>0.27</v>
      </c>
      <c r="L55" s="2">
        <f t="shared" si="4"/>
        <v>4455</v>
      </c>
      <c r="M55" s="2">
        <f t="shared" si="5"/>
        <v>20955</v>
      </c>
    </row>
    <row r="56" spans="1:16" ht="15.6">
      <c r="A56" s="63" t="s">
        <v>9</v>
      </c>
      <c r="B56" s="64"/>
      <c r="C56" s="64"/>
      <c r="D56" s="64"/>
      <c r="E56" s="64"/>
      <c r="F56" s="65"/>
      <c r="G56" s="4"/>
      <c r="H56" s="1">
        <v>2.1</v>
      </c>
      <c r="I56" s="1">
        <v>200</v>
      </c>
      <c r="J56" s="2">
        <v>16500</v>
      </c>
      <c r="K56" s="14">
        <v>0.27</v>
      </c>
      <c r="L56" s="2">
        <f t="shared" si="4"/>
        <v>4455</v>
      </c>
      <c r="M56" s="2">
        <f t="shared" si="5"/>
        <v>20955</v>
      </c>
    </row>
    <row r="57" spans="1:16" ht="15.6">
      <c r="A57" s="63" t="s">
        <v>10</v>
      </c>
      <c r="B57" s="64"/>
      <c r="C57" s="64"/>
      <c r="D57" s="64"/>
      <c r="E57" s="64"/>
      <c r="F57" s="65"/>
      <c r="G57" s="4"/>
      <c r="H57" s="1">
        <v>9.1</v>
      </c>
      <c r="I57" s="1">
        <v>200</v>
      </c>
      <c r="J57" s="2">
        <v>59500</v>
      </c>
      <c r="K57" s="14">
        <v>0.27</v>
      </c>
      <c r="L57" s="2">
        <f t="shared" si="4"/>
        <v>16065.000000000002</v>
      </c>
      <c r="M57" s="2">
        <f t="shared" si="5"/>
        <v>75565</v>
      </c>
    </row>
    <row r="58" spans="1:16" ht="15.6">
      <c r="A58" s="66" t="s">
        <v>47</v>
      </c>
      <c r="B58" s="67"/>
      <c r="C58" s="67"/>
      <c r="D58" s="67"/>
      <c r="E58" s="67"/>
      <c r="F58" s="68"/>
      <c r="G58" s="4"/>
      <c r="H58" s="1">
        <v>9.1</v>
      </c>
      <c r="I58" s="1">
        <v>200</v>
      </c>
      <c r="J58" s="2">
        <v>85700</v>
      </c>
      <c r="K58" s="14">
        <v>0.27</v>
      </c>
      <c r="L58" s="2">
        <f t="shared" si="4"/>
        <v>23139</v>
      </c>
      <c r="M58" s="2">
        <f t="shared" si="5"/>
        <v>108839</v>
      </c>
    </row>
    <row r="59" spans="1:16" ht="15.6">
      <c r="A59" s="63" t="s">
        <v>11</v>
      </c>
      <c r="B59" s="64"/>
      <c r="C59" s="64"/>
      <c r="D59" s="64"/>
      <c r="E59" s="64"/>
      <c r="F59" s="65"/>
      <c r="G59" s="4"/>
      <c r="H59" s="1">
        <v>9.1</v>
      </c>
      <c r="I59" s="1">
        <v>200</v>
      </c>
      <c r="J59" s="2">
        <v>105140</v>
      </c>
      <c r="K59" s="14">
        <v>0.27</v>
      </c>
      <c r="L59" s="2">
        <f t="shared" si="4"/>
        <v>28387.800000000003</v>
      </c>
      <c r="M59" s="2">
        <f t="shared" si="5"/>
        <v>133527.79999999999</v>
      </c>
    </row>
    <row r="60" spans="1:16" ht="16.2" thickBot="1">
      <c r="A60" s="63" t="s">
        <v>12</v>
      </c>
      <c r="B60" s="64"/>
      <c r="C60" s="64"/>
      <c r="D60" s="64"/>
      <c r="E60" s="64"/>
      <c r="F60" s="65"/>
      <c r="G60" s="3">
        <v>10</v>
      </c>
      <c r="H60" s="4"/>
      <c r="I60" s="4"/>
      <c r="J60" s="2">
        <v>12000</v>
      </c>
      <c r="K60" s="14">
        <v>0.27</v>
      </c>
      <c r="L60" s="2">
        <f t="shared" si="4"/>
        <v>3240</v>
      </c>
      <c r="M60" s="2">
        <f t="shared" si="5"/>
        <v>15240</v>
      </c>
    </row>
    <row r="61" spans="1:16" ht="16.2" thickBot="1">
      <c r="A61" s="66" t="s">
        <v>46</v>
      </c>
      <c r="B61" s="67"/>
      <c r="C61" s="67"/>
      <c r="D61" s="67"/>
      <c r="E61" s="67"/>
      <c r="F61" s="68"/>
      <c r="G61" s="4"/>
      <c r="H61" s="1">
        <v>1.5</v>
      </c>
      <c r="I61" s="3">
        <v>150</v>
      </c>
      <c r="J61" s="2">
        <v>16750</v>
      </c>
      <c r="K61" s="14">
        <v>0.27</v>
      </c>
      <c r="L61" s="2">
        <f t="shared" si="4"/>
        <v>4522.5</v>
      </c>
      <c r="M61" s="2">
        <f t="shared" si="5"/>
        <v>21272.5</v>
      </c>
      <c r="P61" s="47"/>
    </row>
    <row r="62" spans="1:16" ht="15.6">
      <c r="A62" s="66" t="s">
        <v>34</v>
      </c>
      <c r="B62" s="67"/>
      <c r="C62" s="67"/>
      <c r="D62" s="67"/>
      <c r="E62" s="67"/>
      <c r="F62" s="68"/>
      <c r="G62" s="4"/>
      <c r="H62" s="1">
        <v>1.5</v>
      </c>
      <c r="I62" s="3">
        <v>150</v>
      </c>
      <c r="J62" s="2">
        <v>16750</v>
      </c>
      <c r="K62" s="14">
        <v>0.27</v>
      </c>
      <c r="L62" s="2">
        <f t="shared" si="4"/>
        <v>4522.5</v>
      </c>
      <c r="M62" s="2">
        <f t="shared" si="5"/>
        <v>21272.5</v>
      </c>
    </row>
    <row r="63" spans="1:16" ht="15.6">
      <c r="A63" s="66" t="s">
        <v>50</v>
      </c>
      <c r="B63" s="67"/>
      <c r="C63" s="67"/>
      <c r="D63" s="67"/>
      <c r="E63" s="67"/>
      <c r="F63" s="68"/>
      <c r="G63" s="4"/>
      <c r="H63" s="3">
        <v>6</v>
      </c>
      <c r="I63" s="3">
        <v>150</v>
      </c>
      <c r="J63" s="2">
        <v>26800</v>
      </c>
      <c r="K63" s="14">
        <v>0.27</v>
      </c>
      <c r="L63" s="2">
        <f t="shared" si="4"/>
        <v>7236.0000000000009</v>
      </c>
      <c r="M63" s="2">
        <f t="shared" si="5"/>
        <v>34036</v>
      </c>
    </row>
    <row r="64" spans="1:16" ht="15.6">
      <c r="A64" s="66" t="s">
        <v>48</v>
      </c>
      <c r="B64" s="67"/>
      <c r="C64" s="67"/>
      <c r="D64" s="67"/>
      <c r="E64" s="67"/>
      <c r="F64" s="68"/>
      <c r="G64" s="4"/>
      <c r="H64" s="1">
        <v>10</v>
      </c>
      <c r="I64" s="3">
        <v>200</v>
      </c>
      <c r="J64" s="2">
        <v>24970</v>
      </c>
      <c r="K64" s="14">
        <v>0.27</v>
      </c>
      <c r="L64" s="2">
        <f t="shared" si="4"/>
        <v>6741.9000000000005</v>
      </c>
      <c r="M64" s="2">
        <f t="shared" si="5"/>
        <v>31711.9</v>
      </c>
    </row>
    <row r="65" spans="1:13" ht="15.6">
      <c r="A65" s="66" t="s">
        <v>49</v>
      </c>
      <c r="B65" s="67"/>
      <c r="C65" s="67"/>
      <c r="D65" s="67"/>
      <c r="E65" s="67"/>
      <c r="F65" s="68"/>
      <c r="G65" s="4"/>
      <c r="H65" s="1">
        <v>1.5</v>
      </c>
      <c r="I65" s="4"/>
      <c r="J65" s="2">
        <v>195000</v>
      </c>
      <c r="K65" s="14">
        <v>0.27</v>
      </c>
      <c r="L65" s="2">
        <f t="shared" si="4"/>
        <v>52650</v>
      </c>
      <c r="M65" s="2">
        <f t="shared" si="5"/>
        <v>247650</v>
      </c>
    </row>
    <row r="66" spans="1:13" ht="15.6">
      <c r="A66" s="66" t="s">
        <v>35</v>
      </c>
      <c r="B66" s="67"/>
      <c r="C66" s="67"/>
      <c r="D66" s="67"/>
      <c r="E66" s="67"/>
      <c r="F66" s="68"/>
      <c r="G66" s="4"/>
      <c r="H66" s="3">
        <v>0.3</v>
      </c>
      <c r="I66" s="4"/>
      <c r="J66" s="2">
        <v>25200</v>
      </c>
      <c r="K66" s="14">
        <v>0.27</v>
      </c>
      <c r="L66" s="2">
        <f t="shared" si="4"/>
        <v>6804</v>
      </c>
      <c r="M66" s="2">
        <f t="shared" si="5"/>
        <v>32004</v>
      </c>
    </row>
    <row r="67" spans="1:13" ht="16.2" thickBot="1">
      <c r="A67" s="92" t="s">
        <v>35</v>
      </c>
      <c r="B67" s="93"/>
      <c r="C67" s="93"/>
      <c r="D67" s="93"/>
      <c r="E67" s="93"/>
      <c r="F67" s="94"/>
      <c r="G67" s="42"/>
      <c r="H67" s="40">
        <v>1.5</v>
      </c>
      <c r="I67" s="55">
        <v>150</v>
      </c>
      <c r="J67" s="43">
        <v>52500</v>
      </c>
      <c r="K67" s="49">
        <v>0.27</v>
      </c>
      <c r="L67" s="43">
        <f t="shared" si="4"/>
        <v>14175.000000000002</v>
      </c>
      <c r="M67" s="43">
        <f t="shared" si="5"/>
        <v>66675</v>
      </c>
    </row>
    <row r="68" spans="1:13" ht="15" thickBot="1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1"/>
    </row>
    <row r="69" spans="1:13" ht="14.4" customHeight="1">
      <c r="A69" s="83" t="s">
        <v>59</v>
      </c>
      <c r="B69" s="84"/>
      <c r="C69" s="84"/>
      <c r="D69" s="84"/>
      <c r="E69" s="84"/>
      <c r="F69" s="84"/>
      <c r="G69" s="83" t="s">
        <v>32</v>
      </c>
      <c r="H69" s="84"/>
      <c r="I69" s="88"/>
      <c r="J69" s="85" t="s">
        <v>40</v>
      </c>
      <c r="K69" s="86" t="s">
        <v>58</v>
      </c>
      <c r="L69" s="87"/>
      <c r="M69" s="85" t="s">
        <v>41</v>
      </c>
    </row>
    <row r="70" spans="1:13" ht="20.399999999999999" customHeight="1">
      <c r="A70" s="83"/>
      <c r="B70" s="84"/>
      <c r="C70" s="84"/>
      <c r="D70" s="84"/>
      <c r="E70" s="84"/>
      <c r="F70" s="84"/>
      <c r="G70" s="83"/>
      <c r="H70" s="84"/>
      <c r="I70" s="88"/>
      <c r="J70" s="85"/>
      <c r="K70" s="48" t="s">
        <v>53</v>
      </c>
      <c r="L70" s="48" t="s">
        <v>54</v>
      </c>
      <c r="M70" s="85"/>
    </row>
    <row r="71" spans="1:13" ht="15.6">
      <c r="A71" s="63" t="s">
        <v>13</v>
      </c>
      <c r="B71" s="64"/>
      <c r="C71" s="64"/>
      <c r="D71" s="64"/>
      <c r="E71" s="64"/>
      <c r="F71" s="65"/>
      <c r="G71" s="104">
        <v>2</v>
      </c>
      <c r="H71" s="104"/>
      <c r="I71" s="104"/>
      <c r="J71" s="2">
        <v>460</v>
      </c>
      <c r="K71" s="14">
        <v>0.27</v>
      </c>
      <c r="L71" s="2">
        <f>J71*K71</f>
        <v>124.2</v>
      </c>
      <c r="M71" s="2">
        <f>J71+L71</f>
        <v>584.20000000000005</v>
      </c>
    </row>
    <row r="72" spans="1:13" ht="16.2" thickBot="1">
      <c r="A72" s="97" t="s">
        <v>14</v>
      </c>
      <c r="B72" s="98"/>
      <c r="C72" s="98"/>
      <c r="D72" s="98"/>
      <c r="E72" s="98"/>
      <c r="F72" s="99"/>
      <c r="G72" s="105">
        <v>10</v>
      </c>
      <c r="H72" s="105"/>
      <c r="I72" s="105"/>
      <c r="J72" s="43">
        <v>440</v>
      </c>
      <c r="K72" s="49">
        <v>0.27</v>
      </c>
      <c r="L72" s="43">
        <f>J72*K72</f>
        <v>118.80000000000001</v>
      </c>
      <c r="M72" s="43">
        <f>J72+L72</f>
        <v>558.79999999999995</v>
      </c>
    </row>
    <row r="73" spans="1:13" ht="15" thickBot="1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1"/>
    </row>
    <row r="74" spans="1:13" ht="14.4" customHeight="1">
      <c r="A74" s="83" t="s">
        <v>67</v>
      </c>
      <c r="B74" s="84"/>
      <c r="C74" s="84"/>
      <c r="D74" s="84"/>
      <c r="E74" s="84"/>
      <c r="F74" s="84"/>
      <c r="G74" s="71" t="s">
        <v>16</v>
      </c>
      <c r="H74" s="102" t="s">
        <v>20</v>
      </c>
      <c r="I74" s="103"/>
      <c r="J74" s="71" t="s">
        <v>60</v>
      </c>
      <c r="K74" s="69" t="s">
        <v>58</v>
      </c>
      <c r="L74" s="70"/>
      <c r="M74" s="71" t="s">
        <v>38</v>
      </c>
    </row>
    <row r="75" spans="1:13" ht="21.6" customHeight="1">
      <c r="A75" s="83"/>
      <c r="B75" s="84"/>
      <c r="C75" s="84"/>
      <c r="D75" s="84"/>
      <c r="E75" s="84"/>
      <c r="F75" s="84"/>
      <c r="G75" s="72"/>
      <c r="H75" s="76"/>
      <c r="I75" s="78"/>
      <c r="J75" s="72"/>
      <c r="K75" s="20" t="s">
        <v>53</v>
      </c>
      <c r="L75" s="20" t="s">
        <v>54</v>
      </c>
      <c r="M75" s="72"/>
    </row>
    <row r="76" spans="1:13" ht="17.55" customHeight="1">
      <c r="A76" s="100" t="s">
        <v>23</v>
      </c>
      <c r="B76" s="100"/>
      <c r="C76" s="100"/>
      <c r="D76" s="100"/>
      <c r="E76" s="100"/>
      <c r="F76" s="100"/>
      <c r="G76" s="52" t="s">
        <v>22</v>
      </c>
      <c r="H76" s="60" t="s">
        <v>69</v>
      </c>
      <c r="I76" s="61"/>
      <c r="J76" s="16">
        <v>113.1</v>
      </c>
      <c r="K76" s="17">
        <v>0.05</v>
      </c>
      <c r="L76" s="16">
        <f>J76*K76</f>
        <v>5.6550000000000002</v>
      </c>
      <c r="M76" s="16">
        <f>J76+L76</f>
        <v>118.755</v>
      </c>
    </row>
    <row r="77" spans="1:13" ht="17.55" customHeight="1">
      <c r="A77" s="100" t="s">
        <v>24</v>
      </c>
      <c r="B77" s="100"/>
      <c r="C77" s="100"/>
      <c r="D77" s="100"/>
      <c r="E77" s="100"/>
      <c r="F77" s="100"/>
      <c r="G77" s="53" t="s">
        <v>70</v>
      </c>
      <c r="H77" s="60" t="s">
        <v>21</v>
      </c>
      <c r="I77" s="61"/>
      <c r="J77" s="16">
        <v>96.8</v>
      </c>
      <c r="K77" s="17">
        <v>0.05</v>
      </c>
      <c r="L77" s="16">
        <f t="shared" ref="L77:L80" si="6">J77*K77</f>
        <v>4.84</v>
      </c>
      <c r="M77" s="16">
        <f t="shared" ref="M77:M80" si="7">J77+L77</f>
        <v>101.64</v>
      </c>
    </row>
    <row r="78" spans="1:13" ht="17.55" customHeight="1">
      <c r="A78" s="100" t="s">
        <v>44</v>
      </c>
      <c r="B78" s="100"/>
      <c r="C78" s="100"/>
      <c r="D78" s="100"/>
      <c r="E78" s="100"/>
      <c r="F78" s="100"/>
      <c r="G78" s="53" t="s">
        <v>22</v>
      </c>
      <c r="H78" s="60" t="s">
        <v>21</v>
      </c>
      <c r="I78" s="61"/>
      <c r="J78" s="16">
        <v>123.1</v>
      </c>
      <c r="K78" s="17">
        <v>0.05</v>
      </c>
      <c r="L78" s="16">
        <f t="shared" si="6"/>
        <v>6.1550000000000002</v>
      </c>
      <c r="M78" s="16">
        <f t="shared" si="7"/>
        <v>129.255</v>
      </c>
    </row>
    <row r="79" spans="1:13" ht="17.55" customHeight="1">
      <c r="A79" s="100" t="s">
        <v>33</v>
      </c>
      <c r="B79" s="100"/>
      <c r="C79" s="100"/>
      <c r="D79" s="100"/>
      <c r="E79" s="100"/>
      <c r="F79" s="100"/>
      <c r="G79" s="53" t="s">
        <v>71</v>
      </c>
      <c r="H79" s="60" t="s">
        <v>21</v>
      </c>
      <c r="I79" s="61"/>
      <c r="J79" s="16">
        <v>104.6</v>
      </c>
      <c r="K79" s="17">
        <v>0.05</v>
      </c>
      <c r="L79" s="16">
        <f t="shared" si="6"/>
        <v>5.23</v>
      </c>
      <c r="M79" s="16">
        <f t="shared" si="7"/>
        <v>109.83</v>
      </c>
    </row>
    <row r="80" spans="1:13" ht="17.55" customHeight="1" thickBot="1">
      <c r="A80" s="101" t="s">
        <v>25</v>
      </c>
      <c r="B80" s="101"/>
      <c r="C80" s="101"/>
      <c r="D80" s="101"/>
      <c r="E80" s="101"/>
      <c r="F80" s="101"/>
      <c r="G80" s="54" t="s">
        <v>72</v>
      </c>
      <c r="H80" s="95" t="s">
        <v>21</v>
      </c>
      <c r="I80" s="96"/>
      <c r="J80" s="50">
        <v>131.6</v>
      </c>
      <c r="K80" s="51">
        <v>0.05</v>
      </c>
      <c r="L80" s="50">
        <f t="shared" si="6"/>
        <v>6.58</v>
      </c>
      <c r="M80" s="50">
        <f t="shared" si="7"/>
        <v>138.18</v>
      </c>
    </row>
    <row r="81" spans="1:13" ht="15" thickBot="1">
      <c r="A81" s="46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9"/>
    </row>
    <row r="82" spans="1:13" ht="14.4" customHeight="1">
      <c r="A82" s="73" t="s">
        <v>43</v>
      </c>
      <c r="B82" s="74"/>
      <c r="C82" s="74"/>
      <c r="D82" s="74"/>
      <c r="E82" s="74"/>
      <c r="F82" s="74"/>
      <c r="G82" s="74"/>
      <c r="H82" s="74"/>
      <c r="I82" s="75"/>
      <c r="J82" s="71" t="s">
        <v>61</v>
      </c>
      <c r="K82" s="69" t="s">
        <v>58</v>
      </c>
      <c r="L82" s="70"/>
      <c r="M82" s="71" t="s">
        <v>39</v>
      </c>
    </row>
    <row r="83" spans="1:13" ht="19.8" customHeight="1">
      <c r="A83" s="76"/>
      <c r="B83" s="77"/>
      <c r="C83" s="77"/>
      <c r="D83" s="77"/>
      <c r="E83" s="77"/>
      <c r="F83" s="77"/>
      <c r="G83" s="77"/>
      <c r="H83" s="77"/>
      <c r="I83" s="78"/>
      <c r="J83" s="72"/>
      <c r="K83" s="20" t="s">
        <v>53</v>
      </c>
      <c r="L83" s="20" t="s">
        <v>54</v>
      </c>
      <c r="M83" s="72"/>
    </row>
    <row r="84" spans="1:13" ht="15.6">
      <c r="A84" s="63" t="s">
        <v>63</v>
      </c>
      <c r="B84" s="64"/>
      <c r="C84" s="64"/>
      <c r="D84" s="64"/>
      <c r="E84" s="64"/>
      <c r="F84" s="64"/>
      <c r="G84" s="64"/>
      <c r="H84" s="64"/>
      <c r="I84" s="65"/>
      <c r="J84" s="13">
        <v>278.5</v>
      </c>
      <c r="K84" s="14">
        <v>0.27</v>
      </c>
      <c r="L84" s="2">
        <f>J84*K84</f>
        <v>75.195000000000007</v>
      </c>
      <c r="M84" s="2">
        <f>J84+L84</f>
        <v>353.69499999999999</v>
      </c>
    </row>
    <row r="85" spans="1:13" ht="15.6">
      <c r="A85" s="63" t="s">
        <v>64</v>
      </c>
      <c r="B85" s="64"/>
      <c r="C85" s="64"/>
      <c r="D85" s="64"/>
      <c r="E85" s="64"/>
      <c r="F85" s="64"/>
      <c r="G85" s="64"/>
      <c r="H85" s="64"/>
      <c r="I85" s="65"/>
      <c r="J85" s="2">
        <v>5400</v>
      </c>
      <c r="K85" s="14">
        <v>0.27</v>
      </c>
      <c r="L85" s="2">
        <f>J85*K85</f>
        <v>1458</v>
      </c>
      <c r="M85" s="2">
        <f>J85+L85</f>
        <v>6858</v>
      </c>
    </row>
  </sheetData>
  <mergeCells count="110">
    <mergeCell ref="A2:M2"/>
    <mergeCell ref="A3:F4"/>
    <mergeCell ref="G3:H3"/>
    <mergeCell ref="I3:I4"/>
    <mergeCell ref="A5:F5"/>
    <mergeCell ref="A27:F28"/>
    <mergeCell ref="A20:F20"/>
    <mergeCell ref="A21:F21"/>
    <mergeCell ref="A22:F22"/>
    <mergeCell ref="A23:F23"/>
    <mergeCell ref="A24:F24"/>
    <mergeCell ref="A25:F25"/>
    <mergeCell ref="A15:F15"/>
    <mergeCell ref="A16:F16"/>
    <mergeCell ref="A17:F17"/>
    <mergeCell ref="A18:F18"/>
    <mergeCell ref="A19:F19"/>
    <mergeCell ref="A9:F9"/>
    <mergeCell ref="A10:F10"/>
    <mergeCell ref="A11:F11"/>
    <mergeCell ref="A12:F12"/>
    <mergeCell ref="A13:F13"/>
    <mergeCell ref="A14:F14"/>
    <mergeCell ref="A6:F6"/>
    <mergeCell ref="A29:F29"/>
    <mergeCell ref="A31:F31"/>
    <mergeCell ref="G27:H27"/>
    <mergeCell ref="I27:I28"/>
    <mergeCell ref="J27:J28"/>
    <mergeCell ref="K27:L27"/>
    <mergeCell ref="M27:M28"/>
    <mergeCell ref="J3:J4"/>
    <mergeCell ref="K3:L3"/>
    <mergeCell ref="M3:M4"/>
    <mergeCell ref="A7:F7"/>
    <mergeCell ref="A8:F8"/>
    <mergeCell ref="A37:F37"/>
    <mergeCell ref="A38:F38"/>
    <mergeCell ref="A39:F39"/>
    <mergeCell ref="A40:F40"/>
    <mergeCell ref="A41:F41"/>
    <mergeCell ref="A42:F42"/>
    <mergeCell ref="A30:F30"/>
    <mergeCell ref="A32:F32"/>
    <mergeCell ref="A33:F33"/>
    <mergeCell ref="A34:F34"/>
    <mergeCell ref="A35:F35"/>
    <mergeCell ref="A36:F36"/>
    <mergeCell ref="A54:F54"/>
    <mergeCell ref="A55:F55"/>
    <mergeCell ref="A56:F56"/>
    <mergeCell ref="A49:F49"/>
    <mergeCell ref="A51:F52"/>
    <mergeCell ref="G51:H51"/>
    <mergeCell ref="I51:I52"/>
    <mergeCell ref="J51:J52"/>
    <mergeCell ref="A43:F43"/>
    <mergeCell ref="A44:F44"/>
    <mergeCell ref="A45:F45"/>
    <mergeCell ref="A46:F46"/>
    <mergeCell ref="A47:F47"/>
    <mergeCell ref="A48:F48"/>
    <mergeCell ref="A85:I85"/>
    <mergeCell ref="A65:F65"/>
    <mergeCell ref="A66:F66"/>
    <mergeCell ref="A67:F67"/>
    <mergeCell ref="J82:J83"/>
    <mergeCell ref="H80:I80"/>
    <mergeCell ref="J74:J75"/>
    <mergeCell ref="K74:L74"/>
    <mergeCell ref="M74:M75"/>
    <mergeCell ref="A71:F71"/>
    <mergeCell ref="A72:F72"/>
    <mergeCell ref="A78:F78"/>
    <mergeCell ref="A79:F79"/>
    <mergeCell ref="A80:F80"/>
    <mergeCell ref="A73:M73"/>
    <mergeCell ref="G74:G75"/>
    <mergeCell ref="H74:I75"/>
    <mergeCell ref="H76:I76"/>
    <mergeCell ref="H79:I79"/>
    <mergeCell ref="G71:I71"/>
    <mergeCell ref="G72:I72"/>
    <mergeCell ref="A74:F75"/>
    <mergeCell ref="A76:F76"/>
    <mergeCell ref="A77:F77"/>
    <mergeCell ref="H77:I77"/>
    <mergeCell ref="H78:I78"/>
    <mergeCell ref="A1:M1"/>
    <mergeCell ref="A57:F57"/>
    <mergeCell ref="A58:F58"/>
    <mergeCell ref="K82:L82"/>
    <mergeCell ref="M82:M83"/>
    <mergeCell ref="A82:I83"/>
    <mergeCell ref="A84:I84"/>
    <mergeCell ref="K51:L51"/>
    <mergeCell ref="M51:M52"/>
    <mergeCell ref="A69:F70"/>
    <mergeCell ref="J69:J70"/>
    <mergeCell ref="K69:L69"/>
    <mergeCell ref="M69:M70"/>
    <mergeCell ref="G69:I70"/>
    <mergeCell ref="A68:M68"/>
    <mergeCell ref="A59:F59"/>
    <mergeCell ref="A60:F60"/>
    <mergeCell ref="A61:F61"/>
    <mergeCell ref="A62:F62"/>
    <mergeCell ref="A63:F63"/>
    <mergeCell ref="A64:F64"/>
    <mergeCell ref="A53:F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rowBreaks count="2" manualBreakCount="2">
    <brk id="26" max="12" man="1"/>
    <brk id="50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Ártábla_MESSER</vt:lpstr>
      <vt:lpstr>Munka2</vt:lpstr>
      <vt:lpstr>Ártábla_MESSER!Nyomtatási_terület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juszti</cp:lastModifiedBy>
  <cp:lastPrinted>2015-11-13T09:52:43Z</cp:lastPrinted>
  <dcterms:created xsi:type="dcterms:W3CDTF">2014-05-12T07:58:54Z</dcterms:created>
  <dcterms:modified xsi:type="dcterms:W3CDTF">2015-11-16T10:13:17Z</dcterms:modified>
</cp:coreProperties>
</file>