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H\flu\2024_2025\"/>
    </mc:Choice>
  </mc:AlternateContent>
  <xr:revisionPtr revIDLastSave="0" documentId="13_ncr:1_{875CAA6D-8578-40D2-99C3-8C35D358A98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2024.10.16.-2025.01.26" sheetId="1" r:id="rId1"/>
    <sheet name="2025.01.27-2025.04.07" sheetId="3" r:id="rId2"/>
    <sheet name="összegző" sheetId="7" r:id="rId3"/>
  </sheets>
  <definedNames>
    <definedName name="_xlnm.Print_Area" localSheetId="0">'2024.10.16.-2025.01.26'!$A$1:$H$81</definedName>
    <definedName name="_xlnm.Print_Area" localSheetId="1">'2025.01.27-2025.04.07'!$A$1:$H$84</definedName>
    <definedName name="_xlnm.Print_Area" localSheetId="2">összegző!$A$1:$H$84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" l="1"/>
  <c r="E10" i="7"/>
  <c r="D12" i="7"/>
  <c r="C19" i="3"/>
  <c r="C18" i="3"/>
  <c r="C17" i="3"/>
  <c r="C16" i="3"/>
  <c r="D14" i="3"/>
  <c r="D14" i="7"/>
  <c r="D12" i="3"/>
  <c r="C16" i="7"/>
  <c r="C19" i="7"/>
  <c r="C18" i="7"/>
  <c r="C17" i="7"/>
  <c r="H47" i="7"/>
  <c r="E56" i="7" s="1"/>
  <c r="G45" i="7"/>
  <c r="F45" i="7"/>
  <c r="H45" i="7" s="1"/>
  <c r="G44" i="7"/>
  <c r="F44" i="7"/>
  <c r="G43" i="7"/>
  <c r="F43" i="7"/>
  <c r="G42" i="7"/>
  <c r="F42" i="7"/>
  <c r="E44" i="7"/>
  <c r="D44" i="7"/>
  <c r="H44" i="7" s="1"/>
  <c r="E43" i="7"/>
  <c r="E46" i="7" s="1"/>
  <c r="D43" i="7"/>
  <c r="H43" i="7" s="1"/>
  <c r="E42" i="7"/>
  <c r="D42" i="7"/>
  <c r="E41" i="7"/>
  <c r="D41" i="7"/>
  <c r="G40" i="7"/>
  <c r="H40" i="7"/>
  <c r="E39" i="7"/>
  <c r="D39" i="7"/>
  <c r="D46" i="7" s="1"/>
  <c r="G39" i="7"/>
  <c r="F39" i="7"/>
  <c r="H39" i="7" s="1"/>
  <c r="G38" i="7"/>
  <c r="H38" i="7" s="1"/>
  <c r="F38" i="7"/>
  <c r="G37" i="7"/>
  <c r="F37" i="7"/>
  <c r="H37" i="7" s="1"/>
  <c r="G36" i="7"/>
  <c r="F36" i="7"/>
  <c r="H36" i="7" s="1"/>
  <c r="G35" i="7"/>
  <c r="F35" i="7"/>
  <c r="G34" i="7"/>
  <c r="F34" i="7"/>
  <c r="H34" i="7" s="1"/>
  <c r="G33" i="7"/>
  <c r="F33" i="7"/>
  <c r="H33" i="7" s="1"/>
  <c r="G32" i="7"/>
  <c r="H32" i="7" s="1"/>
  <c r="F32" i="7"/>
  <c r="G31" i="7"/>
  <c r="F31" i="7"/>
  <c r="G30" i="7"/>
  <c r="F30" i="7"/>
  <c r="H30" i="7" s="1"/>
  <c r="D24" i="7"/>
  <c r="E54" i="7" s="1"/>
  <c r="E56" i="3"/>
  <c r="G46" i="3"/>
  <c r="F46" i="3"/>
  <c r="E46" i="3"/>
  <c r="D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46" i="3" s="1"/>
  <c r="E55" i="3" s="1"/>
  <c r="E56" i="1"/>
  <c r="H38" i="1"/>
  <c r="H37" i="1"/>
  <c r="H36" i="1"/>
  <c r="H35" i="1"/>
  <c r="H34" i="1"/>
  <c r="H33" i="1"/>
  <c r="H46" i="1" s="1"/>
  <c r="E55" i="1" s="1"/>
  <c r="E58" i="1" s="1"/>
  <c r="H55" i="7" s="1"/>
  <c r="H32" i="1"/>
  <c r="H31" i="1"/>
  <c r="H30" i="1"/>
  <c r="H45" i="1"/>
  <c r="F46" i="1"/>
  <c r="G46" i="1"/>
  <c r="E46" i="1"/>
  <c r="D46" i="1"/>
  <c r="H41" i="1"/>
  <c r="E54" i="1"/>
  <c r="H44" i="1"/>
  <c r="H43" i="1"/>
  <c r="H40" i="1"/>
  <c r="H39" i="1"/>
  <c r="H42" i="1"/>
  <c r="H31" i="7"/>
  <c r="H42" i="7"/>
  <c r="E60" i="3" l="1"/>
  <c r="H57" i="7" s="1"/>
  <c r="H35" i="7"/>
  <c r="H46" i="7" s="1"/>
  <c r="E55" i="7" s="1"/>
  <c r="G46" i="7"/>
  <c r="H41" i="7"/>
  <c r="E57" i="1"/>
  <c r="D24" i="3" s="1"/>
  <c r="E54" i="3" s="1"/>
  <c r="E57" i="3" s="1"/>
  <c r="F46" i="7"/>
  <c r="E58" i="3"/>
  <c r="H56" i="7" s="1"/>
  <c r="E58" i="7" l="1"/>
  <c r="E57" i="7"/>
</calcChain>
</file>

<file path=xl/sharedStrings.xml><?xml version="1.0" encoding="utf-8"?>
<sst xmlns="http://schemas.openxmlformats.org/spreadsheetml/2006/main" count="326" uniqueCount="109">
  <si>
    <t>felhasználásáról és az elvégzett védőoltásokról</t>
  </si>
  <si>
    <t xml:space="preserve">Az oltóanyag felhasználása az oltási indikációk szerint: </t>
  </si>
  <si>
    <t>Oltott személyek száma</t>
  </si>
  <si>
    <t>Összesen</t>
  </si>
  <si>
    <t>adag</t>
  </si>
  <si>
    <t>65 éves vagy annál idősebb</t>
  </si>
  <si>
    <t>60-64 éves</t>
  </si>
  <si>
    <t>19-59 éves</t>
  </si>
  <si>
    <t xml:space="preserve">3-18 
éves </t>
  </si>
  <si>
    <t xml:space="preserve">Küldendő: </t>
  </si>
  <si>
    <t>Oltóorvos neve:</t>
  </si>
  <si>
    <t>(kitöltendő a kitöltési útmutató alapján)</t>
  </si>
  <si>
    <t>(oltóorvosonként)</t>
  </si>
  <si>
    <t>a határidő betartásával (lsd: kitöltési útmutató)</t>
  </si>
  <si>
    <r>
      <t xml:space="preserve">Oltandó csoportok
</t>
    </r>
    <r>
      <rPr>
        <b/>
        <sz val="8"/>
        <rFont val="Arial"/>
        <family val="2"/>
        <charset val="238"/>
      </rPr>
      <t>(a több szervrendszert érintő krónikus betegségben szenvedőket csak egy betegségnél (legsúlyosabb) kell figyelembe venni)</t>
    </r>
  </si>
  <si>
    <t>Krónikus légzőszervi betegségben szenvedők, asztmás betegek</t>
  </si>
  <si>
    <t>Szív-, érrendszeri betegségben szenvedők</t>
  </si>
  <si>
    <t>Veleszületett, vagy betegség/orvosi kezelés miatt immunhiányos állapotban szenvedő személyek</t>
  </si>
  <si>
    <t>Krónikus májbetegek</t>
  </si>
  <si>
    <t>Krónikus vesebetegek</t>
  </si>
  <si>
    <t>Cukorbetegek</t>
  </si>
  <si>
    <t>Egyéb anyagcsere betegségben szenvedők (súlyos elhízás)</t>
  </si>
  <si>
    <t>Várandós nők</t>
  </si>
  <si>
    <t>Gyermekvállalást tervező nők</t>
  </si>
  <si>
    <t>Ápolást, gondozást nyújtó intézményekben, lakóotthonokban, egészségügyi intézményekben ápolt személyek</t>
  </si>
  <si>
    <t>Tartós szalicilát kezelésben részesülő gyermekek és serdülők</t>
  </si>
  <si>
    <t>Egészségügyi dolgozók</t>
  </si>
  <si>
    <t>Elszámolási időszak:</t>
  </si>
  <si>
    <t>Jelentési határidő:</t>
  </si>
  <si>
    <t>(kitöltési útmutató a 2. oldalon)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</si>
  <si>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</si>
  <si>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</si>
  <si>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</si>
  <si>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</si>
  <si>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</si>
  <si>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</si>
  <si>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</si>
  <si>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</si>
  <si>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</si>
  <si>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</si>
  <si>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</si>
  <si>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</si>
  <si>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</si>
  <si>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</si>
  <si>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Kitöltési útmutató az oltóorvos számára</t>
  </si>
  <si>
    <t>12:00</t>
  </si>
  <si>
    <t>Minden oltott személy csak egyszer szerepelhet az elszámolásban!</t>
  </si>
  <si>
    <t>Az 1-7. kategóriában a több szervrendszert érintő krónikus betegségben szenvedő oltandókat csak egy betegségnél szabad szerepelteteni, a legsúlyosabb kórformának megfelelően.</t>
  </si>
  <si>
    <t xml:space="preserve">A jelentési határidőket kérjük betartani. </t>
  </si>
  <si>
    <t>Oltóorvos telephelye, címe:</t>
  </si>
  <si>
    <t xml:space="preserve">*Elszámolási időszak: </t>
  </si>
  <si>
    <t>Átvett oltóanyag kumulatív mennyisége:</t>
  </si>
  <si>
    <t>A kékkel színezett cellák képleteket tartalmaznak, kérjük, ne töröljék, ne módosítsák!</t>
  </si>
  <si>
    <t>Egészségügyi szolgáltató tevékenysége szerint</t>
  </si>
  <si>
    <t>háziorvos</t>
  </si>
  <si>
    <t>foglalkozásegészségügy</t>
  </si>
  <si>
    <t>fekvőbeteg ellátás</t>
  </si>
  <si>
    <t>járóbeteg szakellátás</t>
  </si>
  <si>
    <t>(jelölje X-szel a megfelelőt)</t>
  </si>
  <si>
    <t>1. sz. melléklet</t>
  </si>
  <si>
    <t>Minden oltóorvos annak a kerületi/járási intézetnek számol el az oltóanyag felhasználásról, amelytől az oltóanyagot átvette.</t>
  </si>
  <si>
    <t>Ápolást, gondozást nyújtó intézmények dolgozói</t>
  </si>
  <si>
    <t>15.</t>
  </si>
  <si>
    <t>A 15. sorba kizárólag a sertés és baromfi állattartó telepen dolgozó (tartás, szállítás, feldolgozás, megsemmisítés) oltottak száma kerülhet.</t>
  </si>
  <si>
    <t>16.</t>
  </si>
  <si>
    <t>Egyéb: sertés és baromfi állattartó telepen dolgozók (tartás, szállítás, feldolgozás, megsemmisítés)</t>
  </si>
  <si>
    <t>Járási/kerületi hivatal felé</t>
  </si>
  <si>
    <t>A 8-14. kategóriába tartozó személyeket nem kell szerepeltetni az 1-7. kategóriában akkor sem, ha az ott felsorolt betegségben szenvednek.</t>
  </si>
  <si>
    <r>
      <rPr>
        <b/>
        <u/>
        <sz val="10"/>
        <rFont val="Arial"/>
        <family val="2"/>
        <charset val="238"/>
      </rPr>
      <t>kerületi/járási hivatal</t>
    </r>
    <r>
      <rPr>
        <sz val="10"/>
        <rFont val="Arial"/>
        <family val="2"/>
        <charset val="238"/>
      </rPr>
      <t xml:space="preserve"> népegészségügyi osztálynak</t>
    </r>
  </si>
  <si>
    <t>A kormányhivataltól kiszállított oltóanyag mennyisége (adag)</t>
  </si>
  <si>
    <t>Felhasznált oltóanyag mennyisége (adag)</t>
  </si>
  <si>
    <t>Még fel nem használt oa. mennyisége (adag)</t>
  </si>
  <si>
    <t>Felhasználási arány (%)</t>
  </si>
  <si>
    <t>60-64 illetve 65 éven felüliek egészségi állapotuktól függetlenül</t>
  </si>
  <si>
    <r>
      <t>A 12. kategóriába tartozó idősek esetében külön kell rögzíteni az oltott 60-64 éves és a 65</t>
    </r>
    <r>
      <rPr>
        <sz val="12"/>
        <rFont val="Calibri"/>
        <family val="2"/>
        <charset val="238"/>
      </rPr>
      <t>≤</t>
    </r>
    <r>
      <rPr>
        <sz val="12"/>
        <rFont val="Arial"/>
        <family val="2"/>
        <charset val="238"/>
      </rPr>
      <t xml:space="preserve"> éves személyeket.</t>
    </r>
  </si>
  <si>
    <t>Egyéb: A fenti csoportokba nem tartozó védőoltásban részesített személy</t>
  </si>
  <si>
    <t>A 16. sorba azokat az oltottakat kell feltüntetni, akik az 1-15. kategóriába nem tartoznak.</t>
  </si>
  <si>
    <t>17.</t>
  </si>
  <si>
    <t>(a narancs színű mezők kötelezően kitöltendők)</t>
  </si>
  <si>
    <t>Veszteség</t>
  </si>
  <si>
    <t>Veszteség (adag)</t>
  </si>
  <si>
    <r>
      <t>Felhasználás számolása</t>
    </r>
    <r>
      <rPr>
        <sz val="9"/>
        <rFont val="Arial"/>
        <family val="2"/>
        <charset val="238"/>
      </rPr>
      <t xml:space="preserve"> (automatikus, megfelelő kitöltés esetén)</t>
    </r>
  </si>
  <si>
    <t>Figyelem! Az elszámoló táblázat elektronikusan a kerületi/járási népegészségügyi osztályoknak küldendő!</t>
  </si>
  <si>
    <t>A narancs színnel jelzett mezők kötelezőek kitöltendők.</t>
  </si>
  <si>
    <t>e-mail:</t>
  </si>
  <si>
    <t xml:space="preserve">Dr. </t>
  </si>
  <si>
    <t>Felhasználható oltóanyag kumulatív mennyisége:</t>
  </si>
  <si>
    <t>Felhasználási arány (%) ebben az időszakban</t>
  </si>
  <si>
    <t>Felhasználási arány (%) 1-2. időszakban</t>
  </si>
  <si>
    <t>Nemzeti Népegészségügyi és Gyógyszerészeti Központ</t>
  </si>
  <si>
    <t>1. időszak</t>
  </si>
  <si>
    <t>Elszámolási időszak</t>
  </si>
  <si>
    <t>A készleten lévő oltóanyag mennyisége (adag)</t>
  </si>
  <si>
    <t>A narancs és citrom színnel jelzett mezők kötelezőek kitöltendők az első munkalapon, a többire átmásolódnak.</t>
  </si>
  <si>
    <t>2. időszak</t>
  </si>
  <si>
    <t>végső</t>
  </si>
  <si>
    <t>Felhasználási arány (%) a szezonban</t>
  </si>
  <si>
    <r>
      <t xml:space="preserve">A táblázatot az oltottak számára vonatkozóan </t>
    </r>
    <r>
      <rPr>
        <u/>
        <sz val="12"/>
        <color indexed="8"/>
        <rFont val="Arial"/>
        <family val="2"/>
        <charset val="238"/>
      </rPr>
      <t>nem göngyölítetten, hanem a megadott 2 elszámolási időszakra vonatkozóan</t>
    </r>
    <r>
      <rPr>
        <sz val="12"/>
        <color indexed="8"/>
        <rFont val="Arial"/>
        <family val="2"/>
        <charset val="238"/>
      </rPr>
      <t xml:space="preserve"> (külön-külön) kell kitölteni. </t>
    </r>
  </si>
  <si>
    <t>Az átvett oltóanyag mennyiségénél  azt az oltóanyag mennyiséget kell feltüntetni, amit átvettek. A jelentés írásáig az összes átvett oltóanyag mennyiséget szerepeltesse. (pl. átvett október 30-án 100-at, még igényelt és kapott december 15-én 50 adagot, akkor az átvett mennyiség a következő elszámolásban 150 adag).</t>
  </si>
  <si>
    <t xml:space="preserve">Az oltóorvosok a jelentésüket a kerületi/járási népegészségügyi osztályoknak küldhetik elektronikusan, faxon, telefonon (helyi szokásrend alapján). </t>
  </si>
  <si>
    <t xml:space="preserve">A táblázatot az oltottak számára vonatkozóan nem göngyölítetten, hanem a megadott 2 elszámolási időszakra vonatkozóan (külön-külön) kell kitölteni. </t>
  </si>
  <si>
    <t>Kimutatás 2024/2025. évben a 3Fluart influenza oltóanyag</t>
  </si>
  <si>
    <t xml:space="preserve">2025. január 27 - 2025. április 07. </t>
  </si>
  <si>
    <t xml:space="preserve">2025. január 27 - 2025. április 06. </t>
  </si>
  <si>
    <t>2025.01.27-2025.04.06.</t>
  </si>
  <si>
    <t>2024.10.16 - 2025.01.26.</t>
  </si>
  <si>
    <t xml:space="preserve">2024. október 16 - 2025. január 26. </t>
  </si>
  <si>
    <t>2024.10.16-2025.04.06.</t>
  </si>
  <si>
    <t>jarvany@nfo.bfkh.gov.hu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</si>
</sst>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#,##0.0"/>
    <numFmt numFmtId="166" formatCode="0.0"/>
  </numFmts>
  <fonts count="19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12"/>
      <name val="Calibri"/>
      <family val="2"/>
      <charset val="238"/>
    </font>
    <font>
      <sz val="12"/>
      <color indexed="8"/>
      <name val="Arial"/>
      <family val="2"/>
      <charset val="238"/>
    </font>
    <font>
      <u/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shrinkToFit="1"/>
    </xf>
    <xf numFmtId="0" fontId="6" fillId="0" borderId="0" xfId="0" applyFont="1"/>
    <xf numFmtId="49" fontId="15" fillId="0" borderId="4" xfId="0" applyNumberFormat="1" applyFont="1" applyBorder="1" applyAlignment="1">
      <alignment horizontal="left" vertical="center" shrinkToFit="1"/>
    </xf>
    <xf numFmtId="0" fontId="15" fillId="0" borderId="5" xfId="0" applyFont="1" applyBorder="1"/>
    <xf numFmtId="0" fontId="15" fillId="0" borderId="0" xfId="0" applyFont="1"/>
    <xf numFmtId="3" fontId="4" fillId="2" borderId="6" xfId="0" applyNumberFormat="1" applyFont="1" applyFill="1" applyBorder="1" applyAlignment="1">
      <alignment horizontal="right" vertical="center" wrapText="1" indent="1"/>
    </xf>
    <xf numFmtId="3" fontId="4" fillId="2" borderId="7" xfId="0" applyNumberFormat="1" applyFont="1" applyFill="1" applyBorder="1" applyAlignment="1">
      <alignment horizontal="right" vertical="center" wrapText="1" indent="1"/>
    </xf>
    <xf numFmtId="3" fontId="6" fillId="2" borderId="8" xfId="0" applyNumberFormat="1" applyFont="1" applyFill="1" applyBorder="1" applyAlignment="1">
      <alignment horizontal="right" vertical="center" wrapText="1" indent="1"/>
    </xf>
    <xf numFmtId="3" fontId="6" fillId="2" borderId="9" xfId="0" applyNumberFormat="1" applyFont="1" applyFill="1" applyBorder="1" applyAlignment="1">
      <alignment horizontal="right" vertical="center" wrapText="1" indent="1"/>
    </xf>
    <xf numFmtId="3" fontId="6" fillId="2" borderId="10" xfId="0" applyNumberFormat="1" applyFont="1" applyFill="1" applyBorder="1" applyAlignment="1">
      <alignment horizontal="right" vertical="center" wrapText="1" indent="1"/>
    </xf>
    <xf numFmtId="3" fontId="4" fillId="2" borderId="11" xfId="0" applyNumberFormat="1" applyFont="1" applyFill="1" applyBorder="1" applyAlignment="1">
      <alignment horizontal="right" vertical="center" wrapText="1" indent="1"/>
    </xf>
    <xf numFmtId="3" fontId="6" fillId="2" borderId="12" xfId="0" applyNumberFormat="1" applyFont="1" applyFill="1" applyBorder="1" applyAlignment="1">
      <alignment horizontal="right" vertical="center" wrapText="1" indent="1"/>
    </xf>
    <xf numFmtId="3" fontId="6" fillId="2" borderId="13" xfId="0" applyNumberFormat="1" applyFont="1" applyFill="1" applyBorder="1" applyAlignment="1">
      <alignment horizontal="right" vertical="center" wrapText="1" indent="1"/>
    </xf>
    <xf numFmtId="3" fontId="6" fillId="2" borderId="14" xfId="0" applyNumberFormat="1" applyFont="1" applyFill="1" applyBorder="1" applyAlignment="1">
      <alignment horizontal="right" vertical="center" wrapText="1" indent="1"/>
    </xf>
    <xf numFmtId="0" fontId="8" fillId="0" borderId="0" xfId="0" applyFont="1"/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4" fillId="4" borderId="6" xfId="0" applyNumberFormat="1" applyFont="1" applyFill="1" applyBorder="1" applyAlignment="1">
      <alignment horizontal="right" vertical="center" wrapText="1" indent="1"/>
    </xf>
    <xf numFmtId="3" fontId="6" fillId="4" borderId="3" xfId="0" applyNumberFormat="1" applyFont="1" applyFill="1" applyBorder="1" applyAlignment="1">
      <alignment horizontal="right" vertical="center" wrapText="1" indent="1"/>
    </xf>
    <xf numFmtId="0" fontId="6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7" fillId="0" borderId="20" xfId="0" applyFont="1" applyBorder="1"/>
    <xf numFmtId="0" fontId="7" fillId="0" borderId="21" xfId="0" applyFont="1" applyBorder="1"/>
    <xf numFmtId="0" fontId="16" fillId="0" borderId="0" xfId="0" applyFont="1"/>
    <xf numFmtId="0" fontId="6" fillId="0" borderId="22" xfId="0" applyFont="1" applyBorder="1" applyAlignment="1">
      <alignment shrinkToFit="1"/>
    </xf>
    <xf numFmtId="0" fontId="4" fillId="0" borderId="22" xfId="0" applyFont="1" applyBorder="1" applyAlignment="1">
      <alignment shrinkToFit="1"/>
    </xf>
    <xf numFmtId="0" fontId="15" fillId="0" borderId="23" xfId="0" applyFont="1" applyBorder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3" fontId="6" fillId="2" borderId="24" xfId="0" applyNumberFormat="1" applyFont="1" applyFill="1" applyBorder="1" applyAlignment="1">
      <alignment horizontal="right" vertical="center" wrapText="1" indent="1"/>
    </xf>
    <xf numFmtId="3" fontId="4" fillId="0" borderId="25" xfId="0" applyNumberFormat="1" applyFont="1" applyBorder="1" applyAlignment="1">
      <alignment horizontal="right" vertical="center" wrapText="1" indent="1"/>
    </xf>
    <xf numFmtId="3" fontId="6" fillId="5" borderId="1" xfId="0" applyNumberFormat="1" applyFont="1" applyFill="1" applyBorder="1" applyAlignment="1">
      <alignment horizontal="right" vertical="center" wrapText="1" indent="1"/>
    </xf>
    <xf numFmtId="3" fontId="6" fillId="3" borderId="8" xfId="0" applyNumberFormat="1" applyFont="1" applyFill="1" applyBorder="1" applyAlignment="1">
      <alignment horizontal="right" vertical="center" wrapText="1" inden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3" fontId="4" fillId="3" borderId="10" xfId="0" applyNumberFormat="1" applyFont="1" applyFill="1" applyBorder="1" applyAlignment="1">
      <alignment horizontal="right" vertical="center" wrapText="1" indent="1"/>
    </xf>
    <xf numFmtId="0" fontId="7" fillId="0" borderId="28" xfId="0" applyFont="1" applyBorder="1"/>
    <xf numFmtId="166" fontId="7" fillId="0" borderId="29" xfId="0" applyNumberFormat="1" applyFont="1" applyBorder="1"/>
    <xf numFmtId="3" fontId="4" fillId="3" borderId="30" xfId="0" applyNumberFormat="1" applyFont="1" applyFill="1" applyBorder="1" applyAlignment="1">
      <alignment horizontal="right" vertical="center" wrapText="1" indent="1"/>
    </xf>
    <xf numFmtId="3" fontId="4" fillId="3" borderId="15" xfId="0" applyNumberFormat="1" applyFont="1" applyFill="1" applyBorder="1" applyAlignment="1">
      <alignment horizontal="right" vertical="center" wrapText="1" indent="1"/>
    </xf>
    <xf numFmtId="165" fontId="6" fillId="3" borderId="1" xfId="0" applyNumberFormat="1" applyFont="1" applyFill="1" applyBorder="1" applyAlignment="1">
      <alignment horizontal="right" vertical="center" wrapText="1" indent="1"/>
    </xf>
    <xf numFmtId="0" fontId="7" fillId="0" borderId="31" xfId="0" applyFont="1" applyBorder="1"/>
    <xf numFmtId="166" fontId="7" fillId="0" borderId="32" xfId="0" applyNumberFormat="1" applyFont="1" applyBorder="1"/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 shrinkToFit="1"/>
      <protection hidden="1"/>
    </xf>
    <xf numFmtId="0" fontId="3" fillId="0" borderId="15" xfId="0" applyFont="1" applyBorder="1" applyAlignment="1" applyProtection="1">
      <alignment horizontal="center" vertical="center" shrinkToFit="1"/>
      <protection hidden="1"/>
    </xf>
    <xf numFmtId="3" fontId="4" fillId="0" borderId="25" xfId="0" applyNumberFormat="1" applyFont="1" applyBorder="1" applyAlignment="1" applyProtection="1">
      <alignment horizontal="right" vertical="center" wrapText="1" indent="1"/>
      <protection locked="0"/>
    </xf>
    <xf numFmtId="3" fontId="4" fillId="0" borderId="5" xfId="0" applyNumberFormat="1" applyFont="1" applyBorder="1" applyAlignment="1" applyProtection="1">
      <alignment horizontal="right" vertical="center" wrapText="1" indent="1"/>
      <protection locked="0"/>
    </xf>
    <xf numFmtId="3" fontId="4" fillId="0" borderId="24" xfId="0" applyNumberFormat="1" applyFont="1" applyBorder="1" applyAlignment="1" applyProtection="1">
      <alignment horizontal="right" vertical="center" wrapText="1" indent="1"/>
      <protection locked="0"/>
    </xf>
    <xf numFmtId="3" fontId="4" fillId="0" borderId="23" xfId="0" applyNumberFormat="1" applyFont="1" applyBorder="1" applyAlignment="1" applyProtection="1">
      <alignment horizontal="right" vertical="center" wrapText="1" indent="1"/>
      <protection locked="0"/>
    </xf>
    <xf numFmtId="3" fontId="4" fillId="0" borderId="33" xfId="0" applyNumberFormat="1" applyFont="1" applyBorder="1" applyAlignment="1" applyProtection="1">
      <alignment horizontal="right" vertical="center" wrapText="1" indent="1"/>
      <protection locked="0"/>
    </xf>
    <xf numFmtId="3" fontId="4" fillId="0" borderId="34" xfId="0" applyNumberFormat="1" applyFont="1" applyBorder="1" applyAlignment="1" applyProtection="1">
      <alignment horizontal="right" vertical="center" wrapText="1" indent="1"/>
      <protection locked="0"/>
    </xf>
    <xf numFmtId="3" fontId="4" fillId="0" borderId="35" xfId="0" applyNumberFormat="1" applyFont="1" applyBorder="1" applyAlignment="1" applyProtection="1">
      <alignment horizontal="right" vertical="center" wrapText="1" indent="1"/>
      <protection locked="0"/>
    </xf>
    <xf numFmtId="3" fontId="4" fillId="0" borderId="4" xfId="0" applyNumberFormat="1" applyFont="1" applyBorder="1" applyAlignment="1" applyProtection="1">
      <alignment horizontal="right" vertical="center" wrapText="1" indent="1"/>
      <protection locked="0"/>
    </xf>
    <xf numFmtId="3" fontId="4" fillId="0" borderId="36" xfId="0" applyNumberFormat="1" applyFont="1" applyBorder="1" applyAlignment="1" applyProtection="1">
      <alignment horizontal="right" vertical="center" wrapText="1" indent="1"/>
      <protection locked="0"/>
    </xf>
    <xf numFmtId="3" fontId="6" fillId="5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shrinkToFit="1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3" fontId="10" fillId="6" borderId="37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49" fontId="15" fillId="0" borderId="0" xfId="0" applyNumberFormat="1" applyFont="1" applyAlignment="1">
      <alignment horizontal="left" vertical="center" shrinkToFit="1"/>
    </xf>
    <xf numFmtId="3" fontId="6" fillId="2" borderId="24" xfId="0" applyNumberFormat="1" applyFont="1" applyFill="1" applyBorder="1" applyAlignment="1" applyProtection="1">
      <alignment horizontal="right" vertical="center" wrapText="1" indent="1"/>
      <protection locked="0"/>
    </xf>
    <xf numFmtId="49" fontId="15" fillId="0" borderId="38" xfId="0" applyNumberFormat="1" applyFont="1" applyBorder="1" applyAlignment="1">
      <alignment horizontal="left" vertical="center" shrinkToFit="1"/>
    </xf>
    <xf numFmtId="0" fontId="2" fillId="0" borderId="24" xfId="0" applyFont="1" applyBorder="1" applyAlignment="1">
      <alignment horizontal="center" vertical="center"/>
    </xf>
    <xf numFmtId="0" fontId="7" fillId="0" borderId="39" xfId="0" applyFont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2" fillId="0" borderId="0" xfId="0" applyFont="1" applyAlignment="1">
      <alignment horizontal="justify" vertical="top" wrapText="1"/>
    </xf>
    <xf numFmtId="0" fontId="15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7" fillId="0" borderId="1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7" fillId="0" borderId="41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left" vertical="center" wrapText="1"/>
    </xf>
    <xf numFmtId="0" fontId="8" fillId="0" borderId="16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8" fillId="0" borderId="14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0" borderId="43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45" xfId="0" applyFont="1" applyBorder="1" applyAlignment="1">
      <alignment vertical="center" wrapText="1"/>
    </xf>
    <xf numFmtId="0" fontId="6" fillId="8" borderId="22" xfId="0" applyFont="1" applyFill="1" applyBorder="1" applyAlignment="1" applyProtection="1">
      <alignment vertical="center" shrinkToFit="1"/>
      <protection locked="0"/>
    </xf>
    <xf numFmtId="0" fontId="4" fillId="8" borderId="22" xfId="0" applyFont="1" applyFill="1" applyBorder="1" applyAlignment="1" applyProtection="1">
      <alignment vertical="center" shrinkToFit="1"/>
      <protection locked="0"/>
    </xf>
    <xf numFmtId="0" fontId="3" fillId="0" borderId="47" xfId="0" applyFont="1" applyBorder="1" applyAlignment="1">
      <alignment horizontal="center" vertical="center" wrapText="1"/>
    </xf>
    <xf numFmtId="0" fontId="0" fillId="0" borderId="48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3" fillId="7" borderId="22" xfId="0" applyFont="1" applyFill="1" applyBorder="1" applyAlignment="1">
      <alignment horizontal="center" shrinkToFit="1"/>
    </xf>
    <xf numFmtId="0" fontId="7" fillId="0" borderId="46" xfId="0" applyFont="1" applyBorder="1" applyAlignment="1">
      <alignment horizontal="left" vertical="center" wrapText="1"/>
    </xf>
    <xf numFmtId="0" fontId="7" fillId="0" borderId="5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0" fontId="3" fillId="6" borderId="22" xfId="0" applyFont="1" applyFill="1" applyBorder="1" applyAlignment="1" applyProtection="1">
      <alignment vertical="center" shrinkToFit="1"/>
      <protection locked="0"/>
    </xf>
    <xf numFmtId="164" fontId="2" fillId="0" borderId="23" xfId="0" applyNumberFormat="1" applyFont="1" applyBorder="1" applyAlignment="1">
      <alignment horizontal="center" vertical="center" shrinkToFit="1"/>
    </xf>
    <xf numFmtId="164" fontId="2" fillId="0" borderId="17" xfId="0" applyNumberFormat="1" applyFont="1" applyBorder="1" applyAlignment="1">
      <alignment horizontal="center" vertical="center" shrinkToFit="1"/>
    </xf>
    <xf numFmtId="164" fontId="2" fillId="0" borderId="4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1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39" xfId="0" applyFont="1" applyBorder="1" applyAlignment="1">
      <alignment vertical="center" wrapText="1"/>
    </xf>
    <xf numFmtId="0" fontId="4" fillId="0" borderId="53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164" fontId="15" fillId="0" borderId="54" xfId="0" applyNumberFormat="1" applyFont="1" applyBorder="1" applyAlignment="1">
      <alignment vertical="center" shrinkToFit="1"/>
    </xf>
    <xf numFmtId="0" fontId="17" fillId="0" borderId="38" xfId="0" applyFont="1" applyBorder="1" applyAlignment="1">
      <alignment vertical="center" shrinkToFit="1"/>
    </xf>
    <xf numFmtId="0" fontId="3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6" fillId="8" borderId="22" xfId="0" applyFont="1" applyFill="1" applyBorder="1" applyAlignment="1" applyProtection="1">
      <alignment vertical="center" shrinkToFit="1"/>
      <protection hidden="1"/>
    </xf>
    <xf numFmtId="0" fontId="4" fillId="8" borderId="22" xfId="0" applyFont="1" applyFill="1" applyBorder="1" applyAlignment="1" applyProtection="1">
      <alignment vertical="center" shrinkToFit="1"/>
      <protection hidden="1"/>
    </xf>
    <xf numFmtId="0" fontId="3" fillId="6" borderId="22" xfId="0" applyFont="1" applyFill="1" applyBorder="1" applyAlignment="1" applyProtection="1">
      <alignment vertical="center" shrinkToFit="1"/>
      <protection hidden="1"/>
    </xf>
    <xf numFmtId="0" fontId="2" fillId="6" borderId="22" xfId="0" applyFont="1" applyFill="1" applyBorder="1" applyAlignment="1" applyProtection="1">
      <alignment horizontal="left" vertical="center" shrinkToFit="1"/>
      <protection hidden="1"/>
    </xf>
    <xf numFmtId="0" fontId="3" fillId="6" borderId="22" xfId="0" applyFont="1" applyFill="1" applyBorder="1" applyAlignment="1" applyProtection="1">
      <alignment horizontal="left" vertical="center" shrinkToFit="1"/>
      <protection hidden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83"/>
  <sheetViews>
    <sheetView zoomScaleNormal="100" workbookViewId="0">
      <pane xSplit="3" ySplit="12" topLeftCell="D39" activePane="bottomRight" state="frozen"/>
      <selection pane="topRight" activeCell="D1" sqref="D1"/>
      <selection pane="bottomLeft" activeCell="A12" sqref="A12"/>
      <selection pane="bottomRight" activeCell="K20" sqref="K20"/>
    </sheetView>
  </sheetViews>
  <sheetFormatPr defaultColWidth="9.109375" defaultRowHeight="15" x14ac:dyDescent="0.25"/>
  <cols>
    <col min="1" max="1" width="3.109375" style="1" bestFit="1" customWidth="1"/>
    <col min="2" max="2" width="41.6640625" style="1" customWidth="1"/>
    <col min="3" max="3" width="3.44140625" style="1" customWidth="1"/>
    <col min="4" max="4" width="9.5546875" style="1" customWidth="1"/>
    <col min="5" max="7" width="8.6640625" style="1" customWidth="1"/>
    <col min="8" max="8" width="10.33203125" style="1" customWidth="1"/>
    <col min="9" max="16384" width="9.109375" style="1"/>
  </cols>
  <sheetData>
    <row r="1" spans="1:8" x14ac:dyDescent="0.25">
      <c r="A1" s="125" t="s">
        <v>59</v>
      </c>
      <c r="B1" s="125"/>
      <c r="C1" s="125"/>
      <c r="D1" s="125"/>
      <c r="E1" s="125"/>
      <c r="F1" s="125"/>
      <c r="G1" s="125"/>
      <c r="H1" s="125"/>
    </row>
    <row r="2" spans="1:8" ht="5.0999999999999996" customHeight="1" x14ac:dyDescent="0.25"/>
    <row r="3" spans="1:8" ht="15.6" x14ac:dyDescent="0.25">
      <c r="B3" s="126" t="s">
        <v>101</v>
      </c>
      <c r="C3" s="126"/>
      <c r="D3" s="127"/>
      <c r="E3" s="127"/>
      <c r="F3" s="127"/>
      <c r="G3" s="128"/>
      <c r="H3" s="128"/>
    </row>
    <row r="4" spans="1:8" ht="15.6" x14ac:dyDescent="0.25">
      <c r="B4" s="126" t="s">
        <v>0</v>
      </c>
      <c r="C4" s="126"/>
      <c r="D4" s="127"/>
      <c r="E4" s="127"/>
      <c r="F4" s="127"/>
      <c r="G4" s="128"/>
      <c r="H4" s="128"/>
    </row>
    <row r="5" spans="1:8" x14ac:dyDescent="0.25">
      <c r="B5" s="133" t="s">
        <v>12</v>
      </c>
      <c r="C5" s="133"/>
      <c r="D5" s="127"/>
      <c r="E5" s="127"/>
      <c r="F5" s="127"/>
      <c r="G5" s="134"/>
      <c r="H5" s="134"/>
    </row>
    <row r="6" spans="1:8" ht="5.0999999999999996" customHeight="1" x14ac:dyDescent="0.3">
      <c r="B6" s="2"/>
      <c r="C6" s="2"/>
    </row>
    <row r="7" spans="1:8" x14ac:dyDescent="0.25">
      <c r="D7" s="19" t="s">
        <v>9</v>
      </c>
      <c r="E7" s="6"/>
      <c r="F7" s="7"/>
      <c r="G7" s="7"/>
    </row>
    <row r="8" spans="1:8" x14ac:dyDescent="0.25">
      <c r="D8" s="104" t="s">
        <v>68</v>
      </c>
      <c r="E8" s="104"/>
      <c r="F8" s="104"/>
      <c r="G8" s="104"/>
      <c r="H8" s="104"/>
    </row>
    <row r="9" spans="1:8" x14ac:dyDescent="0.25">
      <c r="D9" s="104" t="s">
        <v>13</v>
      </c>
      <c r="E9" s="104"/>
      <c r="F9" s="104"/>
      <c r="G9" s="104"/>
      <c r="H9" s="104"/>
    </row>
    <row r="10" spans="1:8" x14ac:dyDescent="0.25">
      <c r="D10" s="19" t="s">
        <v>84</v>
      </c>
      <c r="E10" s="114" t="s">
        <v>108</v>
      </c>
      <c r="F10" s="115"/>
      <c r="G10" s="115"/>
      <c r="H10" s="115"/>
    </row>
    <row r="11" spans="1:8" ht="5.0999999999999996" customHeight="1" x14ac:dyDescent="0.25">
      <c r="D11" s="41"/>
      <c r="E11" s="48"/>
      <c r="F11" s="49"/>
      <c r="G11" s="49"/>
      <c r="H11" s="49"/>
    </row>
    <row r="12" spans="1:8" ht="15.6" x14ac:dyDescent="0.25">
      <c r="B12" s="8" t="s">
        <v>10</v>
      </c>
      <c r="C12" s="8"/>
      <c r="D12" s="129" t="s">
        <v>85</v>
      </c>
      <c r="E12" s="129"/>
      <c r="F12" s="129"/>
      <c r="G12" s="129"/>
      <c r="H12" s="129"/>
    </row>
    <row r="13" spans="1:8" ht="8.1" customHeight="1" x14ac:dyDescent="0.25">
      <c r="B13" s="8"/>
      <c r="C13" s="8"/>
      <c r="D13" s="8"/>
      <c r="E13" s="8"/>
      <c r="F13" s="8"/>
      <c r="G13" s="8"/>
      <c r="H13" s="8"/>
    </row>
    <row r="14" spans="1:8" ht="15.6" x14ac:dyDescent="0.25">
      <c r="B14" s="8" t="s">
        <v>49</v>
      </c>
      <c r="C14" s="8"/>
      <c r="D14" s="129"/>
      <c r="E14" s="129"/>
      <c r="F14" s="129"/>
      <c r="G14" s="129"/>
      <c r="H14" s="129"/>
    </row>
    <row r="15" spans="1:8" ht="8.1" customHeight="1" x14ac:dyDescent="0.25">
      <c r="B15" s="8"/>
      <c r="C15" s="8"/>
      <c r="D15" s="9"/>
      <c r="E15" s="9"/>
      <c r="F15" s="9"/>
      <c r="G15" s="9"/>
      <c r="H15" s="9"/>
    </row>
    <row r="16" spans="1:8" s="15" customFormat="1" ht="12.9" customHeight="1" x14ac:dyDescent="0.25">
      <c r="B16" s="16" t="s">
        <v>53</v>
      </c>
      <c r="C16" s="82"/>
      <c r="D16" s="12" t="s">
        <v>54</v>
      </c>
    </row>
    <row r="17" spans="1:12" ht="12.9" customHeight="1" x14ac:dyDescent="0.3">
      <c r="B17" s="18" t="s">
        <v>58</v>
      </c>
      <c r="C17" s="83"/>
      <c r="D17" s="12" t="s">
        <v>57</v>
      </c>
      <c r="E17" s="15"/>
    </row>
    <row r="18" spans="1:12" ht="12.9" customHeight="1" x14ac:dyDescent="0.25">
      <c r="B18" s="18" t="s">
        <v>78</v>
      </c>
      <c r="C18" s="84"/>
      <c r="D18" s="12" t="s">
        <v>55</v>
      </c>
      <c r="E18" s="15"/>
      <c r="F18" s="15"/>
      <c r="G18" s="12"/>
    </row>
    <row r="19" spans="1:12" ht="12.9" customHeight="1" x14ac:dyDescent="0.25">
      <c r="B19" s="8"/>
      <c r="C19" s="84"/>
      <c r="D19" s="12" t="s">
        <v>56</v>
      </c>
      <c r="E19" s="15"/>
      <c r="F19" s="15"/>
      <c r="G19" s="12"/>
    </row>
    <row r="20" spans="1:12" ht="8.1" customHeight="1" x14ac:dyDescent="0.25">
      <c r="B20" s="8"/>
      <c r="C20" s="8"/>
      <c r="D20" s="9"/>
      <c r="E20" s="9"/>
      <c r="F20" s="9"/>
      <c r="G20" s="9"/>
      <c r="H20" s="9"/>
    </row>
    <row r="21" spans="1:12" ht="15" customHeight="1" x14ac:dyDescent="0.3">
      <c r="B21" s="1" t="s">
        <v>50</v>
      </c>
      <c r="D21" s="122" t="s">
        <v>105</v>
      </c>
      <c r="E21" s="122"/>
      <c r="F21" s="122"/>
      <c r="G21" s="122"/>
      <c r="H21" s="122"/>
    </row>
    <row r="22" spans="1:12" ht="15" customHeight="1" x14ac:dyDescent="0.25">
      <c r="B22" s="41" t="s">
        <v>11</v>
      </c>
      <c r="C22" s="6"/>
      <c r="E22" s="135"/>
      <c r="F22" s="135"/>
      <c r="G22" s="135"/>
    </row>
    <row r="23" spans="1:12" ht="8.1" customHeight="1" x14ac:dyDescent="0.25"/>
    <row r="24" spans="1:12" x14ac:dyDescent="0.25">
      <c r="B24" s="3" t="s">
        <v>51</v>
      </c>
      <c r="C24" s="3"/>
      <c r="D24" s="85"/>
      <c r="E24" s="3" t="s">
        <v>4</v>
      </c>
    </row>
    <row r="25" spans="1:12" ht="8.1" customHeight="1" x14ac:dyDescent="0.25"/>
    <row r="26" spans="1:12" x14ac:dyDescent="0.25">
      <c r="B26" s="1" t="s">
        <v>1</v>
      </c>
    </row>
    <row r="27" spans="1:12" ht="15.6" thickBot="1" x14ac:dyDescent="0.3">
      <c r="B27" s="12"/>
      <c r="C27" s="12"/>
    </row>
    <row r="28" spans="1:12" ht="16.5" customHeight="1" thickBot="1" x14ac:dyDescent="0.3">
      <c r="A28" s="116" t="s">
        <v>14</v>
      </c>
      <c r="B28" s="117"/>
      <c r="C28" s="118"/>
      <c r="D28" s="107" t="s">
        <v>2</v>
      </c>
      <c r="E28" s="108"/>
      <c r="F28" s="108"/>
      <c r="G28" s="109"/>
      <c r="H28" s="110"/>
      <c r="L28" s="15"/>
    </row>
    <row r="29" spans="1:12" ht="31.2" thickBot="1" x14ac:dyDescent="0.3">
      <c r="A29" s="119"/>
      <c r="B29" s="120"/>
      <c r="C29" s="121"/>
      <c r="D29" s="17" t="s">
        <v>5</v>
      </c>
      <c r="E29" s="4" t="s">
        <v>6</v>
      </c>
      <c r="F29" s="4" t="s">
        <v>7</v>
      </c>
      <c r="G29" s="4" t="s">
        <v>8</v>
      </c>
      <c r="H29" s="4" t="s">
        <v>3</v>
      </c>
    </row>
    <row r="30" spans="1:12" ht="27" customHeight="1" x14ac:dyDescent="0.25">
      <c r="A30" s="13" t="s">
        <v>30</v>
      </c>
      <c r="B30" s="93" t="s">
        <v>15</v>
      </c>
      <c r="C30" s="94"/>
      <c r="D30" s="23"/>
      <c r="E30" s="24"/>
      <c r="F30" s="72"/>
      <c r="G30" s="73"/>
      <c r="H30" s="25">
        <f>SUM(F30:G30)</f>
        <v>0</v>
      </c>
    </row>
    <row r="31" spans="1:12" x14ac:dyDescent="0.25">
      <c r="A31" s="14" t="s">
        <v>31</v>
      </c>
      <c r="B31" s="98" t="s">
        <v>16</v>
      </c>
      <c r="C31" s="99"/>
      <c r="D31" s="23"/>
      <c r="E31" s="24"/>
      <c r="F31" s="74"/>
      <c r="G31" s="75"/>
      <c r="H31" s="26">
        <f t="shared" ref="H31:H38" si="0">SUM(F31:G31)</f>
        <v>0</v>
      </c>
    </row>
    <row r="32" spans="1:12" ht="27" customHeight="1" x14ac:dyDescent="0.25">
      <c r="A32" s="14" t="s">
        <v>32</v>
      </c>
      <c r="B32" s="98" t="s">
        <v>17</v>
      </c>
      <c r="C32" s="99"/>
      <c r="D32" s="23"/>
      <c r="E32" s="24"/>
      <c r="F32" s="74"/>
      <c r="G32" s="75"/>
      <c r="H32" s="26">
        <f t="shared" si="0"/>
        <v>0</v>
      </c>
    </row>
    <row r="33" spans="1:8" x14ac:dyDescent="0.25">
      <c r="A33" s="14" t="s">
        <v>33</v>
      </c>
      <c r="B33" s="98" t="s">
        <v>18</v>
      </c>
      <c r="C33" s="99"/>
      <c r="D33" s="23"/>
      <c r="E33" s="24"/>
      <c r="F33" s="74"/>
      <c r="G33" s="75"/>
      <c r="H33" s="26">
        <f t="shared" si="0"/>
        <v>0</v>
      </c>
    </row>
    <row r="34" spans="1:8" x14ac:dyDescent="0.25">
      <c r="A34" s="14" t="s">
        <v>34</v>
      </c>
      <c r="B34" s="98" t="s">
        <v>19</v>
      </c>
      <c r="C34" s="99"/>
      <c r="D34" s="23"/>
      <c r="E34" s="24"/>
      <c r="F34" s="74"/>
      <c r="G34" s="75"/>
      <c r="H34" s="26">
        <f t="shared" si="0"/>
        <v>0</v>
      </c>
    </row>
    <row r="35" spans="1:8" x14ac:dyDescent="0.25">
      <c r="A35" s="14" t="s">
        <v>35</v>
      </c>
      <c r="B35" s="98" t="s">
        <v>20</v>
      </c>
      <c r="C35" s="99"/>
      <c r="D35" s="23"/>
      <c r="E35" s="24"/>
      <c r="F35" s="74"/>
      <c r="G35" s="75"/>
      <c r="H35" s="26">
        <f t="shared" si="0"/>
        <v>0</v>
      </c>
    </row>
    <row r="36" spans="1:8" ht="27" customHeight="1" x14ac:dyDescent="0.25">
      <c r="A36" s="14" t="s">
        <v>36</v>
      </c>
      <c r="B36" s="98" t="s">
        <v>21</v>
      </c>
      <c r="C36" s="99"/>
      <c r="D36" s="23"/>
      <c r="E36" s="24"/>
      <c r="F36" s="74"/>
      <c r="G36" s="75"/>
      <c r="H36" s="26">
        <f t="shared" si="0"/>
        <v>0</v>
      </c>
    </row>
    <row r="37" spans="1:8" x14ac:dyDescent="0.25">
      <c r="A37" s="14" t="s">
        <v>37</v>
      </c>
      <c r="B37" s="98" t="s">
        <v>22</v>
      </c>
      <c r="C37" s="99"/>
      <c r="D37" s="23"/>
      <c r="E37" s="24"/>
      <c r="F37" s="76"/>
      <c r="G37" s="77"/>
      <c r="H37" s="27">
        <f t="shared" si="0"/>
        <v>0</v>
      </c>
    </row>
    <row r="38" spans="1:8" x14ac:dyDescent="0.25">
      <c r="A38" s="14" t="s">
        <v>38</v>
      </c>
      <c r="B38" s="98" t="s">
        <v>23</v>
      </c>
      <c r="C38" s="99"/>
      <c r="D38" s="23"/>
      <c r="E38" s="24"/>
      <c r="F38" s="76"/>
      <c r="G38" s="77"/>
      <c r="H38" s="27">
        <f t="shared" si="0"/>
        <v>0</v>
      </c>
    </row>
    <row r="39" spans="1:8" ht="38.25" customHeight="1" x14ac:dyDescent="0.25">
      <c r="A39" s="14" t="s">
        <v>39</v>
      </c>
      <c r="B39" s="98" t="s">
        <v>24</v>
      </c>
      <c r="C39" s="99"/>
      <c r="D39" s="78"/>
      <c r="E39" s="76"/>
      <c r="F39" s="76"/>
      <c r="G39" s="77"/>
      <c r="H39" s="27">
        <f>SUM(D39:G39)</f>
        <v>0</v>
      </c>
    </row>
    <row r="40" spans="1:8" ht="24" customHeight="1" x14ac:dyDescent="0.25">
      <c r="A40" s="14" t="s">
        <v>40</v>
      </c>
      <c r="B40" s="98" t="s">
        <v>25</v>
      </c>
      <c r="C40" s="99"/>
      <c r="D40" s="23"/>
      <c r="E40" s="24"/>
      <c r="F40" s="24"/>
      <c r="G40" s="75"/>
      <c r="H40" s="27">
        <f>SUM(G40:G40)</f>
        <v>0</v>
      </c>
    </row>
    <row r="41" spans="1:8" ht="26.25" customHeight="1" x14ac:dyDescent="0.25">
      <c r="A41" s="14" t="s">
        <v>41</v>
      </c>
      <c r="B41" s="102" t="s">
        <v>73</v>
      </c>
      <c r="C41" s="103"/>
      <c r="D41" s="78"/>
      <c r="E41" s="76"/>
      <c r="F41" s="24"/>
      <c r="G41" s="28"/>
      <c r="H41" s="27">
        <f>SUM(D41:E41)</f>
        <v>0</v>
      </c>
    </row>
    <row r="42" spans="1:8" x14ac:dyDescent="0.25">
      <c r="A42" s="14" t="s">
        <v>42</v>
      </c>
      <c r="B42" s="98" t="s">
        <v>26</v>
      </c>
      <c r="C42" s="99"/>
      <c r="D42" s="79"/>
      <c r="E42" s="74"/>
      <c r="F42" s="74"/>
      <c r="G42" s="75"/>
      <c r="H42" s="27">
        <f>SUM(D42:G42)</f>
        <v>0</v>
      </c>
    </row>
    <row r="43" spans="1:8" x14ac:dyDescent="0.25">
      <c r="A43" s="14" t="s">
        <v>43</v>
      </c>
      <c r="B43" s="98" t="s">
        <v>61</v>
      </c>
      <c r="C43" s="99"/>
      <c r="D43" s="79"/>
      <c r="E43" s="74"/>
      <c r="F43" s="74"/>
      <c r="G43" s="75"/>
      <c r="H43" s="27">
        <f>SUM(D43:G43)</f>
        <v>0</v>
      </c>
    </row>
    <row r="44" spans="1:8" ht="24" customHeight="1" x14ac:dyDescent="0.25">
      <c r="A44" s="33" t="s">
        <v>62</v>
      </c>
      <c r="B44" s="100" t="s">
        <v>65</v>
      </c>
      <c r="C44" s="101"/>
      <c r="D44" s="79"/>
      <c r="E44" s="74"/>
      <c r="F44" s="74"/>
      <c r="G44" s="75"/>
      <c r="H44" s="26">
        <f>SUM(D44:G44)</f>
        <v>0</v>
      </c>
    </row>
    <row r="45" spans="1:8" ht="24" customHeight="1" thickBot="1" x14ac:dyDescent="0.3">
      <c r="A45" s="35" t="s">
        <v>64</v>
      </c>
      <c r="B45" s="123" t="s">
        <v>75</v>
      </c>
      <c r="C45" s="124"/>
      <c r="D45" s="36"/>
      <c r="E45" s="36"/>
      <c r="F45" s="78"/>
      <c r="G45" s="80"/>
      <c r="H45" s="37">
        <f>SUM(D45:G45)</f>
        <v>0</v>
      </c>
    </row>
    <row r="46" spans="1:8" ht="24.6" customHeight="1" thickTop="1" thickBot="1" x14ac:dyDescent="0.3">
      <c r="A46" s="34" t="s">
        <v>77</v>
      </c>
      <c r="B46" s="105" t="s">
        <v>3</v>
      </c>
      <c r="C46" s="106"/>
      <c r="D46" s="29">
        <f>SUM(D30:D45)</f>
        <v>0</v>
      </c>
      <c r="E46" s="30">
        <f>SUM(E30:E45)</f>
        <v>0</v>
      </c>
      <c r="F46" s="30">
        <f>SUM(F30:F45)</f>
        <v>0</v>
      </c>
      <c r="G46" s="31">
        <f>SUM(G30:G45)</f>
        <v>0</v>
      </c>
      <c r="H46" s="30">
        <f>SUM(H30:H45)</f>
        <v>0</v>
      </c>
    </row>
    <row r="47" spans="1:8" ht="24.6" customHeight="1" thickBot="1" x14ac:dyDescent="0.3">
      <c r="A47" s="42"/>
      <c r="B47" s="43" t="s">
        <v>79</v>
      </c>
      <c r="C47" s="44"/>
      <c r="D47" s="45"/>
      <c r="E47" s="45"/>
      <c r="F47" s="45"/>
      <c r="G47" s="46"/>
      <c r="H47" s="81"/>
    </row>
    <row r="48" spans="1:8" ht="8.4" customHeight="1" x14ac:dyDescent="0.25"/>
    <row r="49" spans="1:8" ht="13.5" customHeight="1" x14ac:dyDescent="0.25">
      <c r="B49" s="5" t="s">
        <v>52</v>
      </c>
      <c r="C49" s="5"/>
      <c r="D49" s="5"/>
      <c r="E49" s="5"/>
      <c r="F49" s="5"/>
      <c r="G49" s="5"/>
      <c r="H49" s="5"/>
    </row>
    <row r="50" spans="1:8" ht="13.5" customHeight="1" x14ac:dyDescent="0.25">
      <c r="B50" s="5" t="s">
        <v>29</v>
      </c>
      <c r="C50" s="5"/>
      <c r="D50" s="5"/>
      <c r="E50" s="5"/>
      <c r="F50" s="5"/>
      <c r="G50" s="5"/>
      <c r="H50" s="5"/>
    </row>
    <row r="51" spans="1:8" ht="13.5" customHeight="1" x14ac:dyDescent="0.25">
      <c r="B51" s="5"/>
      <c r="C51" s="5"/>
      <c r="D51" s="5"/>
      <c r="E51" s="5"/>
      <c r="F51" s="5"/>
      <c r="G51" s="5"/>
      <c r="H51" s="5"/>
    </row>
    <row r="52" spans="1:8" ht="13.5" customHeight="1" x14ac:dyDescent="0.25">
      <c r="B52" s="32" t="s">
        <v>81</v>
      </c>
      <c r="C52" s="5"/>
      <c r="D52" s="5"/>
      <c r="E52" s="5"/>
      <c r="F52" s="5"/>
      <c r="G52" s="5"/>
      <c r="H52" s="5"/>
    </row>
    <row r="53" spans="1:8" ht="15.6" thickBot="1" x14ac:dyDescent="0.3">
      <c r="B53" s="5"/>
      <c r="C53" s="5"/>
      <c r="D53" s="5"/>
      <c r="E53" s="5"/>
      <c r="F53" s="5"/>
      <c r="G53" s="5"/>
      <c r="H53" s="5"/>
    </row>
    <row r="54" spans="1:8" ht="24.75" customHeight="1" x14ac:dyDescent="0.25">
      <c r="B54" s="138" t="s">
        <v>69</v>
      </c>
      <c r="C54" s="139"/>
      <c r="D54" s="140"/>
      <c r="E54" s="57">
        <f>D24</f>
        <v>0</v>
      </c>
      <c r="F54" s="5"/>
      <c r="G54" s="5"/>
      <c r="H54" s="5"/>
    </row>
    <row r="55" spans="1:8" x14ac:dyDescent="0.25">
      <c r="B55" s="141" t="s">
        <v>70</v>
      </c>
      <c r="C55" s="142"/>
      <c r="D55" s="143"/>
      <c r="E55" s="60">
        <f>H46</f>
        <v>0</v>
      </c>
      <c r="F55" s="5"/>
      <c r="G55" s="5"/>
      <c r="H55" s="5"/>
    </row>
    <row r="56" spans="1:8" x14ac:dyDescent="0.25">
      <c r="B56" s="38" t="s">
        <v>80</v>
      </c>
      <c r="C56" s="39"/>
      <c r="D56" s="40"/>
      <c r="E56" s="63">
        <f>H47</f>
        <v>0</v>
      </c>
      <c r="F56" s="5"/>
      <c r="G56" s="5"/>
      <c r="H56" s="5"/>
    </row>
    <row r="57" spans="1:8" ht="15.6" thickBot="1" x14ac:dyDescent="0.3">
      <c r="B57" s="141" t="s">
        <v>71</v>
      </c>
      <c r="C57" s="142"/>
      <c r="D57" s="143"/>
      <c r="E57" s="64">
        <f>E54-E55-E56</f>
        <v>0</v>
      </c>
      <c r="F57" s="5"/>
      <c r="G57" s="5"/>
      <c r="H57" s="5"/>
    </row>
    <row r="58" spans="1:8" ht="15.6" thickBot="1" x14ac:dyDescent="0.3">
      <c r="B58" s="111" t="s">
        <v>72</v>
      </c>
      <c r="C58" s="112"/>
      <c r="D58" s="113"/>
      <c r="E58" s="65" t="str">
        <f>IFERROR((E55/E54)*100,"")</f>
        <v/>
      </c>
      <c r="F58" s="5"/>
      <c r="G58" s="5"/>
      <c r="H58" s="5"/>
    </row>
    <row r="59" spans="1:8" ht="33.6" customHeight="1" x14ac:dyDescent="0.3">
      <c r="B59" s="2" t="s">
        <v>44</v>
      </c>
      <c r="C59" s="2"/>
    </row>
    <row r="61" spans="1:8" x14ac:dyDescent="0.25">
      <c r="A61" s="11" t="s">
        <v>30</v>
      </c>
      <c r="B61" s="97" t="s">
        <v>46</v>
      </c>
      <c r="C61" s="97"/>
      <c r="D61" s="97"/>
      <c r="E61" s="97"/>
      <c r="F61" s="97"/>
      <c r="G61" s="97"/>
      <c r="H61" s="97"/>
    </row>
    <row r="62" spans="1:8" ht="45.75" customHeight="1" x14ac:dyDescent="0.25">
      <c r="A62" s="11" t="s">
        <v>31</v>
      </c>
      <c r="B62" s="95" t="s">
        <v>47</v>
      </c>
      <c r="C62" s="95"/>
      <c r="D62" s="95"/>
      <c r="E62" s="95"/>
      <c r="F62" s="95"/>
      <c r="G62" s="95"/>
      <c r="H62" s="95"/>
    </row>
    <row r="63" spans="1:8" ht="30" customHeight="1" x14ac:dyDescent="0.25">
      <c r="A63" s="11" t="s">
        <v>32</v>
      </c>
      <c r="B63" s="97" t="s">
        <v>67</v>
      </c>
      <c r="C63" s="97"/>
      <c r="D63" s="97"/>
      <c r="E63" s="97"/>
      <c r="F63" s="97"/>
      <c r="G63" s="97"/>
      <c r="H63" s="97"/>
    </row>
    <row r="64" spans="1:8" ht="30" customHeight="1" x14ac:dyDescent="0.25">
      <c r="A64" s="11" t="s">
        <v>33</v>
      </c>
      <c r="B64" s="97" t="s">
        <v>74</v>
      </c>
      <c r="C64" s="97"/>
      <c r="D64" s="97"/>
      <c r="E64" s="97"/>
      <c r="F64" s="97"/>
      <c r="G64" s="97"/>
      <c r="H64" s="97"/>
    </row>
    <row r="65" spans="1:8" ht="64.5" customHeight="1" x14ac:dyDescent="0.25">
      <c r="A65" s="11" t="s">
        <v>34</v>
      </c>
      <c r="B65" s="96" t="s">
        <v>98</v>
      </c>
      <c r="C65" s="96"/>
      <c r="D65" s="96"/>
      <c r="E65" s="96"/>
      <c r="F65" s="96"/>
      <c r="G65" s="96"/>
      <c r="H65" s="96"/>
    </row>
    <row r="66" spans="1:8" ht="36.75" customHeight="1" x14ac:dyDescent="0.25">
      <c r="A66" s="11" t="s">
        <v>35</v>
      </c>
      <c r="B66" s="96" t="s">
        <v>97</v>
      </c>
      <c r="C66" s="96"/>
      <c r="D66" s="96"/>
      <c r="E66" s="96"/>
      <c r="F66" s="96"/>
      <c r="G66" s="96"/>
      <c r="H66" s="96"/>
    </row>
    <row r="67" spans="1:8" ht="30.75" customHeight="1" x14ac:dyDescent="0.25">
      <c r="A67" s="11" t="s">
        <v>36</v>
      </c>
      <c r="B67" s="146" t="s">
        <v>60</v>
      </c>
      <c r="C67" s="146"/>
      <c r="D67" s="146"/>
      <c r="E67" s="146"/>
      <c r="F67" s="146"/>
      <c r="G67" s="146"/>
      <c r="H67" s="146"/>
    </row>
    <row r="68" spans="1:8" x14ac:dyDescent="0.25">
      <c r="A68" s="11" t="s">
        <v>37</v>
      </c>
      <c r="B68" s="97" t="s">
        <v>48</v>
      </c>
      <c r="C68" s="97"/>
      <c r="D68" s="97"/>
      <c r="E68" s="97"/>
      <c r="F68" s="97"/>
      <c r="G68" s="97"/>
      <c r="H68" s="97"/>
    </row>
    <row r="69" spans="1:8" ht="30" customHeight="1" x14ac:dyDescent="0.25">
      <c r="A69" s="11" t="s">
        <v>38</v>
      </c>
      <c r="B69" s="97" t="s">
        <v>99</v>
      </c>
      <c r="C69" s="97"/>
      <c r="D69" s="97"/>
      <c r="E69" s="97"/>
      <c r="F69" s="97"/>
      <c r="G69" s="97"/>
      <c r="H69" s="97"/>
    </row>
    <row r="70" spans="1:8" ht="30.75" customHeight="1" x14ac:dyDescent="0.25">
      <c r="A70" s="11" t="s">
        <v>39</v>
      </c>
      <c r="B70" s="97" t="s">
        <v>63</v>
      </c>
      <c r="C70" s="97"/>
      <c r="D70" s="97"/>
      <c r="E70" s="97"/>
      <c r="F70" s="97"/>
      <c r="G70" s="97"/>
      <c r="H70" s="97"/>
    </row>
    <row r="71" spans="1:8" x14ac:dyDescent="0.25">
      <c r="A71" s="11" t="s">
        <v>40</v>
      </c>
      <c r="B71" s="147" t="s">
        <v>76</v>
      </c>
      <c r="C71" s="147"/>
      <c r="D71" s="147"/>
      <c r="E71" s="147"/>
      <c r="F71" s="147"/>
      <c r="G71" s="147"/>
      <c r="H71" s="147"/>
    </row>
    <row r="73" spans="1:8" x14ac:dyDescent="0.25">
      <c r="B73" s="92" t="s">
        <v>27</v>
      </c>
      <c r="C73" s="130" t="s">
        <v>28</v>
      </c>
      <c r="D73" s="131"/>
      <c r="E73" s="131"/>
      <c r="F73" s="132"/>
      <c r="G73" s="11"/>
      <c r="H73" s="11"/>
    </row>
    <row r="74" spans="1:8" x14ac:dyDescent="0.25">
      <c r="B74" s="92"/>
      <c r="C74" s="130" t="s">
        <v>66</v>
      </c>
      <c r="D74" s="131"/>
      <c r="E74" s="131"/>
      <c r="F74" s="132"/>
      <c r="G74" s="10"/>
      <c r="H74" s="10"/>
    </row>
    <row r="75" spans="1:8" x14ac:dyDescent="0.25">
      <c r="B75" s="50" t="s">
        <v>106</v>
      </c>
      <c r="C75" s="21"/>
      <c r="D75" s="144">
        <v>45684</v>
      </c>
      <c r="E75" s="145"/>
      <c r="F75" s="91" t="s">
        <v>45</v>
      </c>
    </row>
    <row r="76" spans="1:8" x14ac:dyDescent="0.25">
      <c r="B76" s="50" t="s">
        <v>102</v>
      </c>
      <c r="C76" s="21"/>
      <c r="D76" s="144">
        <v>45754</v>
      </c>
      <c r="E76" s="145"/>
      <c r="F76" s="20" t="s">
        <v>45</v>
      </c>
    </row>
    <row r="78" spans="1:8" x14ac:dyDescent="0.25">
      <c r="B78" s="47" t="s">
        <v>93</v>
      </c>
      <c r="C78" s="22"/>
      <c r="D78" s="22"/>
      <c r="E78" s="22"/>
      <c r="F78" s="22"/>
    </row>
    <row r="79" spans="1:8" ht="15.6" x14ac:dyDescent="0.25">
      <c r="B79" s="136" t="s">
        <v>82</v>
      </c>
      <c r="C79" s="137"/>
      <c r="D79" s="137"/>
      <c r="E79" s="137"/>
      <c r="F79" s="137"/>
      <c r="G79" s="137"/>
      <c r="H79" s="137"/>
    </row>
    <row r="80" spans="1:8" x14ac:dyDescent="0.25">
      <c r="C80" s="22"/>
      <c r="D80" s="22"/>
      <c r="E80" s="22"/>
      <c r="F80" s="22"/>
    </row>
    <row r="81" spans="2:10" x14ac:dyDescent="0.25">
      <c r="B81" s="22" t="s">
        <v>89</v>
      </c>
    </row>
    <row r="83" spans="2:10" x14ac:dyDescent="0.25">
      <c r="J83" s="10"/>
    </row>
  </sheetData>
  <sheetProtection sheet="1"/>
  <mergeCells count="51">
    <mergeCell ref="C73:F73"/>
    <mergeCell ref="E22:G22"/>
    <mergeCell ref="B79:H79"/>
    <mergeCell ref="B54:D54"/>
    <mergeCell ref="B55:D55"/>
    <mergeCell ref="B57:D57"/>
    <mergeCell ref="D76:E76"/>
    <mergeCell ref="D75:E75"/>
    <mergeCell ref="B66:H66"/>
    <mergeCell ref="B67:H67"/>
    <mergeCell ref="B71:H71"/>
    <mergeCell ref="B61:H61"/>
    <mergeCell ref="A1:H1"/>
    <mergeCell ref="B3:H3"/>
    <mergeCell ref="B4:H4"/>
    <mergeCell ref="D12:H12"/>
    <mergeCell ref="B39:C39"/>
    <mergeCell ref="B5:H5"/>
    <mergeCell ref="D14:H14"/>
    <mergeCell ref="D8:H8"/>
    <mergeCell ref="B70:H70"/>
    <mergeCell ref="B46:C46"/>
    <mergeCell ref="D28:H28"/>
    <mergeCell ref="B69:H69"/>
    <mergeCell ref="B63:H63"/>
    <mergeCell ref="B58:D58"/>
    <mergeCell ref="B37:C37"/>
    <mergeCell ref="D9:H9"/>
    <mergeCell ref="E10:H10"/>
    <mergeCell ref="A28:C29"/>
    <mergeCell ref="B36:C36"/>
    <mergeCell ref="B34:C34"/>
    <mergeCell ref="B64:H64"/>
    <mergeCell ref="D21:H21"/>
    <mergeCell ref="B38:C38"/>
    <mergeCell ref="B73:B74"/>
    <mergeCell ref="B30:C30"/>
    <mergeCell ref="B62:H62"/>
    <mergeCell ref="B65:H65"/>
    <mergeCell ref="B68:H68"/>
    <mergeCell ref="B40:C40"/>
    <mergeCell ref="B33:C33"/>
    <mergeCell ref="B44:C44"/>
    <mergeCell ref="B41:C41"/>
    <mergeCell ref="B32:C32"/>
    <mergeCell ref="B45:C45"/>
    <mergeCell ref="B35:C35"/>
    <mergeCell ref="B31:C31"/>
    <mergeCell ref="B42:C42"/>
    <mergeCell ref="B43:C43"/>
    <mergeCell ref="C74:F74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99" orientation="portrait" r:id="rId1"/>
  <headerFooter alignWithMargins="0"/>
  <rowBreaks count="1" manualBreakCount="1">
    <brk id="5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86"/>
  <sheetViews>
    <sheetView tabSelected="1" zoomScaleNormal="100" workbookViewId="0">
      <pane xSplit="3" ySplit="12" topLeftCell="D13" activePane="bottomRight" state="frozen"/>
      <selection activeCell="L37" sqref="L37"/>
      <selection pane="topRight" activeCell="L37" sqref="L37"/>
      <selection pane="bottomLeft" activeCell="L37" sqref="L37"/>
      <selection pane="bottomRight" activeCell="G42" sqref="G42"/>
    </sheetView>
  </sheetViews>
  <sheetFormatPr defaultColWidth="9.109375" defaultRowHeight="15" x14ac:dyDescent="0.25"/>
  <cols>
    <col min="1" max="1" width="3.109375" style="1" bestFit="1" customWidth="1"/>
    <col min="2" max="2" width="41.6640625" style="1" customWidth="1"/>
    <col min="3" max="3" width="3.44140625" style="1" customWidth="1"/>
    <col min="4" max="4" width="9.5546875" style="1" customWidth="1"/>
    <col min="5" max="7" width="8.6640625" style="1" customWidth="1"/>
    <col min="8" max="8" width="10.33203125" style="1" customWidth="1"/>
    <col min="9" max="16384" width="9.109375" style="1"/>
  </cols>
  <sheetData>
    <row r="1" spans="1:8" x14ac:dyDescent="0.25">
      <c r="A1" s="125" t="s">
        <v>59</v>
      </c>
      <c r="B1" s="125"/>
      <c r="C1" s="125"/>
      <c r="D1" s="125"/>
      <c r="E1" s="125"/>
      <c r="F1" s="125"/>
      <c r="G1" s="125"/>
      <c r="H1" s="125"/>
    </row>
    <row r="2" spans="1:8" ht="5.0999999999999996" customHeight="1" x14ac:dyDescent="0.25"/>
    <row r="3" spans="1:8" ht="15.6" x14ac:dyDescent="0.25">
      <c r="B3" s="126" t="s">
        <v>101</v>
      </c>
      <c r="C3" s="126"/>
      <c r="D3" s="127"/>
      <c r="E3" s="127"/>
      <c r="F3" s="127"/>
      <c r="G3" s="128"/>
      <c r="H3" s="128"/>
    </row>
    <row r="4" spans="1:8" ht="15.6" x14ac:dyDescent="0.25">
      <c r="B4" s="126" t="s">
        <v>0</v>
      </c>
      <c r="C4" s="126"/>
      <c r="D4" s="127"/>
      <c r="E4" s="127"/>
      <c r="F4" s="127"/>
      <c r="G4" s="128"/>
      <c r="H4" s="128"/>
    </row>
    <row r="5" spans="1:8" x14ac:dyDescent="0.25">
      <c r="B5" s="133" t="s">
        <v>12</v>
      </c>
      <c r="C5" s="133"/>
      <c r="D5" s="127"/>
      <c r="E5" s="127"/>
      <c r="F5" s="127"/>
      <c r="G5" s="134"/>
      <c r="H5" s="134"/>
    </row>
    <row r="6" spans="1:8" ht="5.0999999999999996" customHeight="1" x14ac:dyDescent="0.3">
      <c r="B6" s="2"/>
      <c r="C6" s="2"/>
    </row>
    <row r="7" spans="1:8" x14ac:dyDescent="0.25">
      <c r="D7" s="19" t="s">
        <v>9</v>
      </c>
      <c r="E7" s="6"/>
      <c r="F7" s="7"/>
      <c r="G7" s="7"/>
    </row>
    <row r="8" spans="1:8" x14ac:dyDescent="0.25">
      <c r="D8" s="104" t="s">
        <v>68</v>
      </c>
      <c r="E8" s="104"/>
      <c r="F8" s="104"/>
      <c r="G8" s="104"/>
      <c r="H8" s="104"/>
    </row>
    <row r="9" spans="1:8" x14ac:dyDescent="0.25">
      <c r="D9" s="104" t="s">
        <v>13</v>
      </c>
      <c r="E9" s="104"/>
      <c r="F9" s="104"/>
      <c r="G9" s="104"/>
      <c r="H9" s="104"/>
    </row>
    <row r="10" spans="1:8" x14ac:dyDescent="0.25">
      <c r="D10" s="19" t="s">
        <v>84</v>
      </c>
      <c r="E10" s="148" t="str">
        <f>IF('2024.10.16.-2025.01.26'!$E10="","",IF(ISNUMBER('2024.10.16.-2025.01.26'!$E10),"""",'2024.10.16.-2025.01.26'!$E10))</f>
        <v>jarvany@nfo.bfkh.gov.hu</v>
      </c>
      <c r="F10" s="149"/>
      <c r="G10" s="149"/>
      <c r="H10" s="149"/>
    </row>
    <row r="11" spans="1:8" ht="5.0999999999999996" customHeight="1" x14ac:dyDescent="0.25">
      <c r="D11" s="41"/>
      <c r="E11" s="48"/>
      <c r="F11" s="49"/>
      <c r="G11" s="49"/>
      <c r="H11" s="49"/>
    </row>
    <row r="12" spans="1:8" ht="15.6" x14ac:dyDescent="0.25">
      <c r="B12" s="8" t="s">
        <v>10</v>
      </c>
      <c r="C12" s="8"/>
      <c r="D12" s="150" t="str">
        <f>IF('2024.10.16.-2025.01.26'!$D12="","",IF(ISNUMBER('2024.10.16.-2025.01.26'!$D12),"""",'2024.10.16.-2025.01.26'!$D12))</f>
        <v xml:space="preserve">Dr. </v>
      </c>
      <c r="E12" s="150"/>
      <c r="F12" s="150"/>
      <c r="G12" s="150"/>
      <c r="H12" s="150"/>
    </row>
    <row r="13" spans="1:8" ht="8.1" customHeight="1" x14ac:dyDescent="0.25">
      <c r="B13" s="8"/>
      <c r="C13" s="8"/>
      <c r="D13" s="8"/>
      <c r="E13" s="8"/>
      <c r="F13" s="8"/>
      <c r="G13" s="8"/>
      <c r="H13" s="8"/>
    </row>
    <row r="14" spans="1:8" x14ac:dyDescent="0.25">
      <c r="B14" s="8" t="s">
        <v>49</v>
      </c>
      <c r="C14" s="8"/>
      <c r="D14" s="151" t="str">
        <f>IF('2024.10.16.-2025.01.26'!$D14="","",IF(ISNUMBER('2024.10.16.-2025.01.26'!$D14),"""",'2024.10.16.-2025.01.26'!$D14))</f>
        <v/>
      </c>
      <c r="E14" s="151"/>
      <c r="F14" s="151"/>
      <c r="G14" s="151"/>
      <c r="H14" s="151"/>
    </row>
    <row r="15" spans="1:8" ht="8.1" customHeight="1" thickBot="1" x14ac:dyDescent="0.3">
      <c r="B15" s="8"/>
      <c r="C15" s="8"/>
      <c r="D15" s="9"/>
      <c r="E15" s="9"/>
      <c r="F15" s="9"/>
      <c r="G15" s="9"/>
      <c r="H15" s="9"/>
    </row>
    <row r="16" spans="1:8" s="15" customFormat="1" ht="12.9" customHeight="1" x14ac:dyDescent="0.25">
      <c r="B16" s="16" t="s">
        <v>53</v>
      </c>
      <c r="C16" s="68" t="str">
        <f>IF('2024.10.16.-2025.01.26'!$C16="","",IF(ISNUMBER('2024.10.16.-2025.01.26'!$C16),"""",'2024.10.16.-2025.01.26'!$C16))</f>
        <v/>
      </c>
      <c r="D16" s="12" t="s">
        <v>54</v>
      </c>
    </row>
    <row r="17" spans="1:8" ht="12.9" customHeight="1" x14ac:dyDescent="0.25">
      <c r="B17" s="18" t="s">
        <v>58</v>
      </c>
      <c r="C17" s="69" t="str">
        <f>IF('2024.10.16.-2025.01.26'!$C17="","",IF(ISNUMBER('2024.10.16.-2025.01.26'!$C17),"""",'2024.10.16.-2025.01.26'!$C17))</f>
        <v/>
      </c>
      <c r="D17" s="12" t="s">
        <v>57</v>
      </c>
      <c r="E17" s="15"/>
    </row>
    <row r="18" spans="1:8" ht="12.9" customHeight="1" x14ac:dyDescent="0.25">
      <c r="B18" s="18" t="s">
        <v>78</v>
      </c>
      <c r="C18" s="70" t="str">
        <f>IF('2024.10.16.-2025.01.26'!$C18="","",IF(ISNUMBER('2024.10.16.-2025.01.26'!$C18),"""",'2024.10.16.-2025.01.26'!$C18))</f>
        <v/>
      </c>
      <c r="D18" s="12" t="s">
        <v>55</v>
      </c>
      <c r="E18" s="15"/>
      <c r="F18" s="15"/>
      <c r="G18" s="12"/>
    </row>
    <row r="19" spans="1:8" ht="12.9" customHeight="1" thickBot="1" x14ac:dyDescent="0.3">
      <c r="B19" s="8"/>
      <c r="C19" s="71" t="str">
        <f>IF('2024.10.16.-2025.01.26'!$C19="","",IF(ISNUMBER('2024.10.16.-2025.01.26'!$C19),"""",'2024.10.16.-2025.01.26'!$C19))</f>
        <v/>
      </c>
      <c r="D19" s="12" t="s">
        <v>56</v>
      </c>
      <c r="E19" s="15"/>
      <c r="F19" s="15"/>
      <c r="G19" s="12"/>
    </row>
    <row r="20" spans="1:8" ht="8.1" customHeight="1" x14ac:dyDescent="0.25">
      <c r="B20" s="8"/>
      <c r="C20" s="8"/>
      <c r="D20" s="9"/>
      <c r="E20" s="9"/>
      <c r="F20" s="9"/>
      <c r="G20" s="9"/>
      <c r="H20" s="9"/>
    </row>
    <row r="21" spans="1:8" ht="15" customHeight="1" x14ac:dyDescent="0.3">
      <c r="B21" s="1" t="s">
        <v>50</v>
      </c>
      <c r="D21" s="122" t="s">
        <v>104</v>
      </c>
      <c r="E21" s="122"/>
      <c r="F21" s="122"/>
      <c r="G21" s="122"/>
      <c r="H21" s="122"/>
    </row>
    <row r="22" spans="1:8" ht="15" customHeight="1" x14ac:dyDescent="0.25">
      <c r="B22" s="41" t="s">
        <v>11</v>
      </c>
      <c r="C22" s="6"/>
      <c r="E22" s="135"/>
      <c r="F22" s="135"/>
      <c r="G22" s="135"/>
    </row>
    <row r="23" spans="1:8" ht="8.1" customHeight="1" x14ac:dyDescent="0.25"/>
    <row r="24" spans="1:8" x14ac:dyDescent="0.25">
      <c r="B24" s="51" t="s">
        <v>86</v>
      </c>
      <c r="C24" s="3"/>
      <c r="D24" s="90">
        <f>'2024.10.16.-2025.01.26'!E57</f>
        <v>0</v>
      </c>
      <c r="E24" s="3" t="s">
        <v>4</v>
      </c>
    </row>
    <row r="25" spans="1:8" ht="8.1" customHeight="1" x14ac:dyDescent="0.25"/>
    <row r="26" spans="1:8" x14ac:dyDescent="0.25">
      <c r="B26" s="1" t="s">
        <v>1</v>
      </c>
    </row>
    <row r="27" spans="1:8" ht="15.6" thickBot="1" x14ac:dyDescent="0.3">
      <c r="B27" s="12"/>
      <c r="C27" s="12"/>
    </row>
    <row r="28" spans="1:8" ht="16.5" customHeight="1" thickBot="1" x14ac:dyDescent="0.3">
      <c r="A28" s="116" t="s">
        <v>14</v>
      </c>
      <c r="B28" s="117"/>
      <c r="C28" s="118"/>
      <c r="D28" s="107" t="s">
        <v>2</v>
      </c>
      <c r="E28" s="108"/>
      <c r="F28" s="108"/>
      <c r="G28" s="109"/>
      <c r="H28" s="110"/>
    </row>
    <row r="29" spans="1:8" ht="31.2" thickBot="1" x14ac:dyDescent="0.3">
      <c r="A29" s="119"/>
      <c r="B29" s="120"/>
      <c r="C29" s="121"/>
      <c r="D29" s="17" t="s">
        <v>5</v>
      </c>
      <c r="E29" s="4" t="s">
        <v>6</v>
      </c>
      <c r="F29" s="4" t="s">
        <v>7</v>
      </c>
      <c r="G29" s="4" t="s">
        <v>8</v>
      </c>
      <c r="H29" s="4" t="s">
        <v>3</v>
      </c>
    </row>
    <row r="30" spans="1:8" ht="27" customHeight="1" x14ac:dyDescent="0.25">
      <c r="A30" s="13" t="s">
        <v>30</v>
      </c>
      <c r="B30" s="93" t="s">
        <v>15</v>
      </c>
      <c r="C30" s="94"/>
      <c r="D30" s="23"/>
      <c r="E30" s="24"/>
      <c r="F30" s="72"/>
      <c r="G30" s="73"/>
      <c r="H30" s="25">
        <f>SUM(F30:G30)</f>
        <v>0</v>
      </c>
    </row>
    <row r="31" spans="1:8" x14ac:dyDescent="0.25">
      <c r="A31" s="14" t="s">
        <v>31</v>
      </c>
      <c r="B31" s="98" t="s">
        <v>16</v>
      </c>
      <c r="C31" s="99"/>
      <c r="D31" s="23"/>
      <c r="E31" s="24"/>
      <c r="F31" s="74"/>
      <c r="G31" s="75"/>
      <c r="H31" s="26">
        <f t="shared" ref="H31:H38" si="0">SUM(F31:G31)</f>
        <v>0</v>
      </c>
    </row>
    <row r="32" spans="1:8" ht="27" customHeight="1" x14ac:dyDescent="0.25">
      <c r="A32" s="14" t="s">
        <v>32</v>
      </c>
      <c r="B32" s="98" t="s">
        <v>17</v>
      </c>
      <c r="C32" s="99"/>
      <c r="D32" s="23"/>
      <c r="E32" s="24"/>
      <c r="F32" s="74"/>
      <c r="G32" s="75"/>
      <c r="H32" s="26">
        <f t="shared" si="0"/>
        <v>0</v>
      </c>
    </row>
    <row r="33" spans="1:8" x14ac:dyDescent="0.25">
      <c r="A33" s="14" t="s">
        <v>33</v>
      </c>
      <c r="B33" s="98" t="s">
        <v>18</v>
      </c>
      <c r="C33" s="99"/>
      <c r="D33" s="23"/>
      <c r="E33" s="24"/>
      <c r="F33" s="74"/>
      <c r="G33" s="75"/>
      <c r="H33" s="26">
        <f t="shared" si="0"/>
        <v>0</v>
      </c>
    </row>
    <row r="34" spans="1:8" x14ac:dyDescent="0.25">
      <c r="A34" s="14" t="s">
        <v>34</v>
      </c>
      <c r="B34" s="98" t="s">
        <v>19</v>
      </c>
      <c r="C34" s="99"/>
      <c r="D34" s="23"/>
      <c r="E34" s="24"/>
      <c r="F34" s="74"/>
      <c r="G34" s="75"/>
      <c r="H34" s="26">
        <f t="shared" si="0"/>
        <v>0</v>
      </c>
    </row>
    <row r="35" spans="1:8" x14ac:dyDescent="0.25">
      <c r="A35" s="14" t="s">
        <v>35</v>
      </c>
      <c r="B35" s="98" t="s">
        <v>20</v>
      </c>
      <c r="C35" s="99"/>
      <c r="D35" s="23"/>
      <c r="E35" s="24"/>
      <c r="F35" s="74"/>
      <c r="G35" s="75"/>
      <c r="H35" s="26">
        <f t="shared" si="0"/>
        <v>0</v>
      </c>
    </row>
    <row r="36" spans="1:8" ht="27" customHeight="1" x14ac:dyDescent="0.25">
      <c r="A36" s="14" t="s">
        <v>36</v>
      </c>
      <c r="B36" s="98" t="s">
        <v>21</v>
      </c>
      <c r="C36" s="99"/>
      <c r="D36" s="23"/>
      <c r="E36" s="24"/>
      <c r="F36" s="74"/>
      <c r="G36" s="75"/>
      <c r="H36" s="26">
        <f t="shared" si="0"/>
        <v>0</v>
      </c>
    </row>
    <row r="37" spans="1:8" x14ac:dyDescent="0.25">
      <c r="A37" s="14" t="s">
        <v>37</v>
      </c>
      <c r="B37" s="98" t="s">
        <v>22</v>
      </c>
      <c r="C37" s="99"/>
      <c r="D37" s="23"/>
      <c r="E37" s="24"/>
      <c r="F37" s="76"/>
      <c r="G37" s="77"/>
      <c r="H37" s="27">
        <f t="shared" si="0"/>
        <v>0</v>
      </c>
    </row>
    <row r="38" spans="1:8" x14ac:dyDescent="0.25">
      <c r="A38" s="14" t="s">
        <v>38</v>
      </c>
      <c r="B38" s="98" t="s">
        <v>23</v>
      </c>
      <c r="C38" s="99"/>
      <c r="D38" s="23"/>
      <c r="E38" s="24"/>
      <c r="F38" s="76"/>
      <c r="G38" s="77"/>
      <c r="H38" s="27">
        <f t="shared" si="0"/>
        <v>0</v>
      </c>
    </row>
    <row r="39" spans="1:8" ht="38.25" customHeight="1" x14ac:dyDescent="0.25">
      <c r="A39" s="14" t="s">
        <v>39</v>
      </c>
      <c r="B39" s="98" t="s">
        <v>24</v>
      </c>
      <c r="C39" s="99"/>
      <c r="D39" s="78"/>
      <c r="E39" s="76"/>
      <c r="F39" s="76"/>
      <c r="G39" s="77"/>
      <c r="H39" s="27">
        <f>SUM(D39:G39)</f>
        <v>0</v>
      </c>
    </row>
    <row r="40" spans="1:8" ht="24" customHeight="1" x14ac:dyDescent="0.25">
      <c r="A40" s="14" t="s">
        <v>40</v>
      </c>
      <c r="B40" s="98" t="s">
        <v>25</v>
      </c>
      <c r="C40" s="99"/>
      <c r="D40" s="23"/>
      <c r="E40" s="24"/>
      <c r="F40" s="24"/>
      <c r="G40" s="75"/>
      <c r="H40" s="27">
        <f>SUM(G40:G40)</f>
        <v>0</v>
      </c>
    </row>
    <row r="41" spans="1:8" ht="26.25" customHeight="1" x14ac:dyDescent="0.25">
      <c r="A41" s="14" t="s">
        <v>41</v>
      </c>
      <c r="B41" s="102" t="s">
        <v>73</v>
      </c>
      <c r="C41" s="103"/>
      <c r="D41" s="78"/>
      <c r="E41" s="76"/>
      <c r="F41" s="24"/>
      <c r="G41" s="28"/>
      <c r="H41" s="27">
        <f>SUM(D41:E41)</f>
        <v>0</v>
      </c>
    </row>
    <row r="42" spans="1:8" x14ac:dyDescent="0.25">
      <c r="A42" s="14" t="s">
        <v>42</v>
      </c>
      <c r="B42" s="98" t="s">
        <v>26</v>
      </c>
      <c r="C42" s="99"/>
      <c r="D42" s="79"/>
      <c r="E42" s="74"/>
      <c r="F42" s="74"/>
      <c r="G42" s="75"/>
      <c r="H42" s="27">
        <f>SUM(D42:G42)</f>
        <v>0</v>
      </c>
    </row>
    <row r="43" spans="1:8" x14ac:dyDescent="0.25">
      <c r="A43" s="14" t="s">
        <v>43</v>
      </c>
      <c r="B43" s="98" t="s">
        <v>61</v>
      </c>
      <c r="C43" s="99"/>
      <c r="D43" s="79"/>
      <c r="E43" s="74"/>
      <c r="F43" s="74"/>
      <c r="G43" s="75"/>
      <c r="H43" s="27">
        <f>SUM(D43:G43)</f>
        <v>0</v>
      </c>
    </row>
    <row r="44" spans="1:8" ht="24" customHeight="1" x14ac:dyDescent="0.25">
      <c r="A44" s="33" t="s">
        <v>62</v>
      </c>
      <c r="B44" s="100" t="s">
        <v>65</v>
      </c>
      <c r="C44" s="101"/>
      <c r="D44" s="79"/>
      <c r="E44" s="74"/>
      <c r="F44" s="74"/>
      <c r="G44" s="75"/>
      <c r="H44" s="26">
        <f>SUM(D44:G44)</f>
        <v>0</v>
      </c>
    </row>
    <row r="45" spans="1:8" ht="24" customHeight="1" thickBot="1" x14ac:dyDescent="0.3">
      <c r="A45" s="35" t="s">
        <v>64</v>
      </c>
      <c r="B45" s="123" t="s">
        <v>75</v>
      </c>
      <c r="C45" s="124"/>
      <c r="D45" s="36"/>
      <c r="E45" s="36"/>
      <c r="F45" s="78"/>
      <c r="G45" s="80"/>
      <c r="H45" s="37">
        <f>SUM(D45:G45)</f>
        <v>0</v>
      </c>
    </row>
    <row r="46" spans="1:8" ht="24.6" customHeight="1" thickTop="1" thickBot="1" x14ac:dyDescent="0.3">
      <c r="A46" s="34" t="s">
        <v>77</v>
      </c>
      <c r="B46" s="105" t="s">
        <v>3</v>
      </c>
      <c r="C46" s="106"/>
      <c r="D46" s="29">
        <f>SUM(D30:D45)</f>
        <v>0</v>
      </c>
      <c r="E46" s="30">
        <f>SUM(E30:E45)</f>
        <v>0</v>
      </c>
      <c r="F46" s="30">
        <f>SUM(F30:F45)</f>
        <v>0</v>
      </c>
      <c r="G46" s="31">
        <f>SUM(G30:G45)</f>
        <v>0</v>
      </c>
      <c r="H46" s="30">
        <f>SUM(H30:H45)</f>
        <v>0</v>
      </c>
    </row>
    <row r="47" spans="1:8" ht="24.6" customHeight="1" thickBot="1" x14ac:dyDescent="0.3">
      <c r="A47" s="42"/>
      <c r="B47" s="43" t="s">
        <v>79</v>
      </c>
      <c r="C47" s="44"/>
      <c r="D47" s="45"/>
      <c r="E47" s="45"/>
      <c r="F47" s="45"/>
      <c r="G47" s="46"/>
      <c r="H47" s="81"/>
    </row>
    <row r="48" spans="1:8" ht="8.4" customHeight="1" x14ac:dyDescent="0.25"/>
    <row r="49" spans="1:8" ht="13.5" customHeight="1" x14ac:dyDescent="0.25">
      <c r="B49" s="5" t="s">
        <v>52</v>
      </c>
      <c r="C49" s="5"/>
      <c r="D49" s="5"/>
      <c r="E49" s="5"/>
      <c r="F49" s="5"/>
      <c r="G49" s="5"/>
      <c r="H49" s="5"/>
    </row>
    <row r="50" spans="1:8" ht="13.5" customHeight="1" x14ac:dyDescent="0.25">
      <c r="B50" s="5" t="s">
        <v>29</v>
      </c>
      <c r="C50" s="5"/>
      <c r="D50" s="5"/>
      <c r="E50" s="5"/>
      <c r="F50" s="5"/>
      <c r="G50" s="5"/>
      <c r="H50" s="5"/>
    </row>
    <row r="51" spans="1:8" ht="13.5" customHeight="1" x14ac:dyDescent="0.25">
      <c r="B51" s="5"/>
      <c r="C51" s="5"/>
      <c r="D51" s="5"/>
      <c r="E51" s="5"/>
      <c r="F51" s="5"/>
      <c r="G51" s="5"/>
      <c r="H51" s="5"/>
    </row>
    <row r="52" spans="1:8" ht="13.5" customHeight="1" x14ac:dyDescent="0.25">
      <c r="B52" s="32" t="s">
        <v>81</v>
      </c>
      <c r="C52" s="5"/>
      <c r="D52" s="5"/>
      <c r="E52" s="5"/>
      <c r="F52" s="5"/>
      <c r="G52" s="5"/>
      <c r="H52" s="5"/>
    </row>
    <row r="53" spans="1:8" ht="15.6" thickBot="1" x14ac:dyDescent="0.3">
      <c r="B53" s="5"/>
      <c r="C53" s="5"/>
      <c r="D53" s="5"/>
      <c r="E53" s="5"/>
      <c r="F53" s="5"/>
      <c r="G53" s="5"/>
      <c r="H53" s="5"/>
    </row>
    <row r="54" spans="1:8" ht="15.9" customHeight="1" x14ac:dyDescent="0.25">
      <c r="B54" s="138" t="s">
        <v>92</v>
      </c>
      <c r="C54" s="139"/>
      <c r="D54" s="140"/>
      <c r="E54" s="57">
        <f>D24</f>
        <v>0</v>
      </c>
      <c r="F54" s="5"/>
      <c r="G54" s="5"/>
      <c r="H54" s="5"/>
    </row>
    <row r="55" spans="1:8" ht="15.9" customHeight="1" x14ac:dyDescent="0.25">
      <c r="B55" s="141" t="s">
        <v>70</v>
      </c>
      <c r="C55" s="142"/>
      <c r="D55" s="143"/>
      <c r="E55" s="60">
        <f>H46</f>
        <v>0</v>
      </c>
      <c r="F55" s="5"/>
      <c r="G55" s="5"/>
      <c r="H55" s="5"/>
    </row>
    <row r="56" spans="1:8" ht="15.9" customHeight="1" x14ac:dyDescent="0.25">
      <c r="B56" s="38" t="s">
        <v>80</v>
      </c>
      <c r="C56" s="39"/>
      <c r="D56" s="40"/>
      <c r="E56" s="63">
        <f>H47</f>
        <v>0</v>
      </c>
      <c r="F56" s="5"/>
      <c r="G56" s="5"/>
      <c r="H56" s="5"/>
    </row>
    <row r="57" spans="1:8" ht="15.9" customHeight="1" thickBot="1" x14ac:dyDescent="0.3">
      <c r="B57" s="141" t="s">
        <v>71</v>
      </c>
      <c r="C57" s="142"/>
      <c r="D57" s="143"/>
      <c r="E57" s="64">
        <f>E54-E55-E56</f>
        <v>0</v>
      </c>
      <c r="F57" s="5"/>
      <c r="G57" s="5"/>
      <c r="H57" s="5"/>
    </row>
    <row r="58" spans="1:8" ht="15.9" customHeight="1" thickBot="1" x14ac:dyDescent="0.3">
      <c r="B58" s="111" t="s">
        <v>87</v>
      </c>
      <c r="C58" s="112"/>
      <c r="D58" s="113"/>
      <c r="E58" s="65" t="str">
        <f>IFERROR((E55/E54)*100,"")</f>
        <v/>
      </c>
      <c r="F58" s="5"/>
      <c r="G58" s="5"/>
      <c r="H58" s="5"/>
    </row>
    <row r="59" spans="1:8" ht="5.0999999999999996" customHeight="1" thickBot="1" x14ac:dyDescent="0.3">
      <c r="B59" s="52"/>
      <c r="C59" s="53"/>
      <c r="D59" s="53"/>
      <c r="E59" s="5"/>
      <c r="F59" s="5"/>
      <c r="G59" s="5"/>
      <c r="H59" s="5"/>
    </row>
    <row r="60" spans="1:8" ht="15.6" thickBot="1" x14ac:dyDescent="0.3">
      <c r="B60" s="111" t="s">
        <v>88</v>
      </c>
      <c r="C60" s="112"/>
      <c r="D60" s="113"/>
      <c r="E60" s="65" t="str">
        <f>IFERROR(((SUM('2024.10.16.-2025.01.26:2025.01.27-2025.04.07'!E55)/'2024.10.16.-2025.01.26'!E54)*100),"")</f>
        <v/>
      </c>
      <c r="F60" s="5"/>
      <c r="G60" s="5"/>
      <c r="H60" s="5"/>
    </row>
    <row r="61" spans="1:8" ht="33.6" customHeight="1" x14ac:dyDescent="0.3">
      <c r="B61" s="2" t="s">
        <v>44</v>
      </c>
      <c r="C61" s="2"/>
    </row>
    <row r="63" spans="1:8" x14ac:dyDescent="0.25">
      <c r="A63" s="11" t="s">
        <v>30</v>
      </c>
      <c r="B63" s="97" t="s">
        <v>46</v>
      </c>
      <c r="C63" s="97"/>
      <c r="D63" s="97"/>
      <c r="E63" s="97"/>
      <c r="F63" s="97"/>
      <c r="G63" s="97"/>
      <c r="H63" s="97"/>
    </row>
    <row r="64" spans="1:8" ht="45.75" customHeight="1" x14ac:dyDescent="0.25">
      <c r="A64" s="11" t="s">
        <v>31</v>
      </c>
      <c r="B64" s="95" t="s">
        <v>47</v>
      </c>
      <c r="C64" s="95"/>
      <c r="D64" s="95"/>
      <c r="E64" s="95"/>
      <c r="F64" s="95"/>
      <c r="G64" s="95"/>
      <c r="H64" s="95"/>
    </row>
    <row r="65" spans="1:8" ht="30" customHeight="1" x14ac:dyDescent="0.25">
      <c r="A65" s="11" t="s">
        <v>32</v>
      </c>
      <c r="B65" s="97" t="s">
        <v>67</v>
      </c>
      <c r="C65" s="97"/>
      <c r="D65" s="97"/>
      <c r="E65" s="97"/>
      <c r="F65" s="97"/>
      <c r="G65" s="97"/>
      <c r="H65" s="97"/>
    </row>
    <row r="66" spans="1:8" ht="30" customHeight="1" x14ac:dyDescent="0.25">
      <c r="A66" s="11" t="s">
        <v>33</v>
      </c>
      <c r="B66" s="97" t="s">
        <v>74</v>
      </c>
      <c r="C66" s="97"/>
      <c r="D66" s="97"/>
      <c r="E66" s="97"/>
      <c r="F66" s="97"/>
      <c r="G66" s="97"/>
      <c r="H66" s="97"/>
    </row>
    <row r="67" spans="1:8" ht="60" customHeight="1" x14ac:dyDescent="0.25">
      <c r="A67" s="11" t="s">
        <v>34</v>
      </c>
      <c r="B67" s="96" t="s">
        <v>98</v>
      </c>
      <c r="C67" s="96"/>
      <c r="D67" s="96"/>
      <c r="E67" s="96"/>
      <c r="F67" s="96"/>
      <c r="G67" s="96"/>
      <c r="H67" s="96"/>
    </row>
    <row r="68" spans="1:8" ht="37.5" customHeight="1" x14ac:dyDescent="0.25">
      <c r="A68" s="11" t="s">
        <v>35</v>
      </c>
      <c r="B68" s="96" t="s">
        <v>97</v>
      </c>
      <c r="C68" s="96"/>
      <c r="D68" s="96"/>
      <c r="E68" s="96"/>
      <c r="F68" s="96"/>
      <c r="G68" s="96"/>
      <c r="H68" s="96"/>
    </row>
    <row r="69" spans="1:8" ht="30.75" customHeight="1" x14ac:dyDescent="0.25">
      <c r="A69" s="11" t="s">
        <v>36</v>
      </c>
      <c r="B69" s="146" t="s">
        <v>60</v>
      </c>
      <c r="C69" s="146"/>
      <c r="D69" s="146"/>
      <c r="E69" s="146"/>
      <c r="F69" s="146"/>
      <c r="G69" s="146"/>
      <c r="H69" s="146"/>
    </row>
    <row r="70" spans="1:8" x14ac:dyDescent="0.25">
      <c r="A70" s="11" t="s">
        <v>37</v>
      </c>
      <c r="B70" s="97" t="s">
        <v>48</v>
      </c>
      <c r="C70" s="97"/>
      <c r="D70" s="97"/>
      <c r="E70" s="97"/>
      <c r="F70" s="97"/>
      <c r="G70" s="97"/>
      <c r="H70" s="97"/>
    </row>
    <row r="71" spans="1:8" ht="30" customHeight="1" x14ac:dyDescent="0.25">
      <c r="A71" s="11" t="s">
        <v>38</v>
      </c>
      <c r="B71" s="97" t="s">
        <v>99</v>
      </c>
      <c r="C71" s="97"/>
      <c r="D71" s="97"/>
      <c r="E71" s="97"/>
      <c r="F71" s="97"/>
      <c r="G71" s="97"/>
      <c r="H71" s="97"/>
    </row>
    <row r="72" spans="1:8" ht="30.75" customHeight="1" x14ac:dyDescent="0.25">
      <c r="A72" s="11" t="s">
        <v>39</v>
      </c>
      <c r="B72" s="97" t="s">
        <v>63</v>
      </c>
      <c r="C72" s="97"/>
      <c r="D72" s="97"/>
      <c r="E72" s="97"/>
      <c r="F72" s="97"/>
      <c r="G72" s="97"/>
      <c r="H72" s="97"/>
    </row>
    <row r="73" spans="1:8" x14ac:dyDescent="0.25">
      <c r="A73" s="11" t="s">
        <v>40</v>
      </c>
      <c r="B73" s="147" t="s">
        <v>76</v>
      </c>
      <c r="C73" s="147"/>
      <c r="D73" s="147"/>
      <c r="E73" s="147"/>
      <c r="F73" s="147"/>
      <c r="G73" s="147"/>
      <c r="H73" s="147"/>
    </row>
    <row r="75" spans="1:8" x14ac:dyDescent="0.25">
      <c r="B75" s="92" t="s">
        <v>27</v>
      </c>
      <c r="C75" s="130" t="s">
        <v>28</v>
      </c>
      <c r="D75" s="131"/>
      <c r="E75" s="131"/>
      <c r="F75" s="132"/>
      <c r="G75" s="11"/>
      <c r="H75" s="11"/>
    </row>
    <row r="76" spans="1:8" x14ac:dyDescent="0.25">
      <c r="B76" s="92"/>
      <c r="C76" s="130" t="s">
        <v>66</v>
      </c>
      <c r="D76" s="131"/>
      <c r="E76" s="131"/>
      <c r="F76" s="132"/>
      <c r="G76" s="10"/>
      <c r="H76" s="10"/>
    </row>
    <row r="77" spans="1:8" x14ac:dyDescent="0.25">
      <c r="B77" s="50" t="s">
        <v>106</v>
      </c>
      <c r="C77" s="21"/>
      <c r="D77" s="144">
        <v>45684</v>
      </c>
      <c r="E77" s="145"/>
      <c r="F77" s="91" t="s">
        <v>45</v>
      </c>
    </row>
    <row r="78" spans="1:8" x14ac:dyDescent="0.25">
      <c r="B78" s="50" t="s">
        <v>103</v>
      </c>
      <c r="C78" s="21"/>
      <c r="D78" s="144">
        <v>45754</v>
      </c>
      <c r="E78" s="145"/>
      <c r="F78" s="20" t="s">
        <v>45</v>
      </c>
    </row>
    <row r="79" spans="1:8" x14ac:dyDescent="0.25">
      <c r="B79" s="86"/>
      <c r="C79" s="22"/>
      <c r="D79" s="87"/>
      <c r="E79" s="88"/>
      <c r="F79" s="89"/>
    </row>
    <row r="80" spans="1:8" x14ac:dyDescent="0.25">
      <c r="B80" s="47" t="s">
        <v>83</v>
      </c>
      <c r="C80" s="22"/>
      <c r="D80" s="22"/>
      <c r="E80" s="22"/>
      <c r="F80" s="22"/>
    </row>
    <row r="81" spans="2:10" ht="15.6" x14ac:dyDescent="0.25">
      <c r="B81" s="136" t="s">
        <v>82</v>
      </c>
      <c r="C81" s="137"/>
      <c r="D81" s="137"/>
      <c r="E81" s="137"/>
      <c r="F81" s="137"/>
      <c r="G81" s="137"/>
      <c r="H81" s="137"/>
    </row>
    <row r="82" spans="2:10" x14ac:dyDescent="0.25">
      <c r="B82" s="22"/>
      <c r="C82" s="22"/>
      <c r="D82" s="22"/>
      <c r="E82" s="22"/>
      <c r="F82" s="22"/>
    </row>
    <row r="83" spans="2:10" x14ac:dyDescent="0.25">
      <c r="C83" s="22"/>
      <c r="D83" s="22"/>
      <c r="E83" s="22"/>
      <c r="F83" s="22"/>
    </row>
    <row r="84" spans="2:10" x14ac:dyDescent="0.25">
      <c r="B84" s="22" t="s">
        <v>89</v>
      </c>
    </row>
    <row r="86" spans="2:10" x14ac:dyDescent="0.25">
      <c r="J86" s="10"/>
    </row>
  </sheetData>
  <sheetProtection sheet="1"/>
  <mergeCells count="52">
    <mergeCell ref="D9:H9"/>
    <mergeCell ref="E10:H10"/>
    <mergeCell ref="D12:H12"/>
    <mergeCell ref="D14:H14"/>
    <mergeCell ref="A1:H1"/>
    <mergeCell ref="B3:H3"/>
    <mergeCell ref="B4:H4"/>
    <mergeCell ref="B5:H5"/>
    <mergeCell ref="D8:H8"/>
    <mergeCell ref="B37:C37"/>
    <mergeCell ref="D21:H21"/>
    <mergeCell ref="E22:G22"/>
    <mergeCell ref="A28:C29"/>
    <mergeCell ref="D28:H28"/>
    <mergeCell ref="B30:C30"/>
    <mergeCell ref="B31:C31"/>
    <mergeCell ref="B32:C32"/>
    <mergeCell ref="B33:C33"/>
    <mergeCell ref="B34:C34"/>
    <mergeCell ref="B35:C35"/>
    <mergeCell ref="B36:C36"/>
    <mergeCell ref="B57:D5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54:D54"/>
    <mergeCell ref="B55:D55"/>
    <mergeCell ref="B58:D58"/>
    <mergeCell ref="B63:H63"/>
    <mergeCell ref="B64:H64"/>
    <mergeCell ref="B65:H65"/>
    <mergeCell ref="B66:H66"/>
    <mergeCell ref="B81:H81"/>
    <mergeCell ref="B60:D60"/>
    <mergeCell ref="B72:H72"/>
    <mergeCell ref="B73:H73"/>
    <mergeCell ref="B75:B76"/>
    <mergeCell ref="C75:F75"/>
    <mergeCell ref="C76:F76"/>
    <mergeCell ref="B68:H68"/>
    <mergeCell ref="B69:H69"/>
    <mergeCell ref="B70:H70"/>
    <mergeCell ref="B71:H71"/>
    <mergeCell ref="D77:E77"/>
    <mergeCell ref="B67:H67"/>
    <mergeCell ref="D78:E7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9" orientation="portrait" r:id="rId1"/>
  <headerFooter alignWithMargins="0"/>
  <rowBreaks count="1" manualBreakCount="1">
    <brk id="5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J86"/>
  <sheetViews>
    <sheetView zoomScaleNormal="100" workbookViewId="0">
      <pane xSplit="3" ySplit="12" topLeftCell="D13" activePane="bottomRight" state="frozen"/>
      <selection activeCell="L37" sqref="L37"/>
      <selection pane="topRight" activeCell="L37" sqref="L37"/>
      <selection pane="bottomLeft" activeCell="L37" sqref="L37"/>
      <selection pane="bottomRight" activeCell="D7" sqref="D7"/>
    </sheetView>
  </sheetViews>
  <sheetFormatPr defaultColWidth="9.109375" defaultRowHeight="15" x14ac:dyDescent="0.25"/>
  <cols>
    <col min="1" max="1" width="3.109375" style="1" bestFit="1" customWidth="1"/>
    <col min="2" max="2" width="41.6640625" style="1" customWidth="1"/>
    <col min="3" max="3" width="3.44140625" style="1" customWidth="1"/>
    <col min="4" max="4" width="9.5546875" style="1" customWidth="1"/>
    <col min="5" max="7" width="8.6640625" style="1" customWidth="1"/>
    <col min="8" max="8" width="10.33203125" style="1" customWidth="1"/>
    <col min="9" max="16384" width="9.109375" style="1"/>
  </cols>
  <sheetData>
    <row r="1" spans="1:8" x14ac:dyDescent="0.25">
      <c r="A1" s="125" t="s">
        <v>59</v>
      </c>
      <c r="B1" s="125"/>
      <c r="C1" s="125"/>
      <c r="D1" s="125"/>
      <c r="E1" s="125"/>
      <c r="F1" s="125"/>
      <c r="G1" s="125"/>
      <c r="H1" s="125"/>
    </row>
    <row r="2" spans="1:8" ht="5.0999999999999996" customHeight="1" x14ac:dyDescent="0.25"/>
    <row r="3" spans="1:8" ht="15.6" x14ac:dyDescent="0.25">
      <c r="B3" s="126" t="s">
        <v>101</v>
      </c>
      <c r="C3" s="126"/>
      <c r="D3" s="127"/>
      <c r="E3" s="127"/>
      <c r="F3" s="127"/>
      <c r="G3" s="128"/>
      <c r="H3" s="128"/>
    </row>
    <row r="4" spans="1:8" ht="15.6" x14ac:dyDescent="0.25">
      <c r="B4" s="126" t="s">
        <v>0</v>
      </c>
      <c r="C4" s="126"/>
      <c r="D4" s="127"/>
      <c r="E4" s="127"/>
      <c r="F4" s="127"/>
      <c r="G4" s="128"/>
      <c r="H4" s="128"/>
    </row>
    <row r="5" spans="1:8" x14ac:dyDescent="0.25">
      <c r="B5" s="133" t="s">
        <v>12</v>
      </c>
      <c r="C5" s="133"/>
      <c r="D5" s="127"/>
      <c r="E5" s="127"/>
      <c r="F5" s="127"/>
      <c r="G5" s="134"/>
      <c r="H5" s="134"/>
    </row>
    <row r="6" spans="1:8" ht="5.0999999999999996" customHeight="1" x14ac:dyDescent="0.3">
      <c r="B6" s="2"/>
      <c r="C6" s="2"/>
    </row>
    <row r="7" spans="1:8" x14ac:dyDescent="0.25">
      <c r="D7" s="19" t="s">
        <v>9</v>
      </c>
      <c r="E7" s="6"/>
      <c r="F7" s="7"/>
      <c r="G7" s="7"/>
    </row>
    <row r="8" spans="1:8" x14ac:dyDescent="0.25">
      <c r="D8" s="104" t="s">
        <v>68</v>
      </c>
      <c r="E8" s="104"/>
      <c r="F8" s="104"/>
      <c r="G8" s="104"/>
      <c r="H8" s="104"/>
    </row>
    <row r="9" spans="1:8" x14ac:dyDescent="0.25">
      <c r="D9" s="104" t="s">
        <v>13</v>
      </c>
      <c r="E9" s="104"/>
      <c r="F9" s="104"/>
      <c r="G9" s="104"/>
      <c r="H9" s="104"/>
    </row>
    <row r="10" spans="1:8" x14ac:dyDescent="0.25">
      <c r="D10" s="19" t="s">
        <v>84</v>
      </c>
      <c r="E10" s="148" t="str">
        <f>IF('2024.10.16.-2025.01.26'!$E10="","",IF(ISNUMBER('2024.10.16.-2025.01.26'!$E10),"""",'2024.10.16.-2025.01.26'!$E10))</f>
        <v>jarvany@nfo.bfkh.gov.hu</v>
      </c>
      <c r="F10" s="149"/>
      <c r="G10" s="149"/>
      <c r="H10" s="149"/>
    </row>
    <row r="11" spans="1:8" ht="5.0999999999999996" customHeight="1" x14ac:dyDescent="0.25">
      <c r="D11" s="41"/>
      <c r="E11" s="48"/>
      <c r="F11" s="49"/>
      <c r="G11" s="49"/>
      <c r="H11" s="49"/>
    </row>
    <row r="12" spans="1:8" ht="15.6" x14ac:dyDescent="0.25">
      <c r="B12" s="8" t="s">
        <v>10</v>
      </c>
      <c r="C12" s="8"/>
      <c r="D12" s="150" t="str">
        <f>IF('2024.10.16.-2025.01.26'!$D12="","",IF(ISNUMBER('2024.10.16.-2025.01.26'!$D12),"""",'2024.10.16.-2025.01.26'!$D12))</f>
        <v xml:space="preserve">Dr. </v>
      </c>
      <c r="E12" s="150"/>
      <c r="F12" s="150"/>
      <c r="G12" s="150"/>
      <c r="H12" s="150"/>
    </row>
    <row r="13" spans="1:8" ht="8.1" customHeight="1" x14ac:dyDescent="0.25">
      <c r="B13" s="8"/>
      <c r="C13" s="8"/>
      <c r="D13" s="8"/>
      <c r="E13" s="8"/>
      <c r="F13" s="8"/>
      <c r="G13" s="8"/>
      <c r="H13" s="8"/>
    </row>
    <row r="14" spans="1:8" ht="15.6" x14ac:dyDescent="0.25">
      <c r="B14" s="8" t="s">
        <v>49</v>
      </c>
      <c r="C14" s="8"/>
      <c r="D14" s="152" t="str">
        <f>IF('2024.10.16.-2025.01.26'!$D14="","",IF(ISNUMBER('2024.10.16.-2025.01.26'!$D14),"""",'2024.10.16.-2025.01.26'!$D14))</f>
        <v/>
      </c>
      <c r="E14" s="152"/>
      <c r="F14" s="152"/>
      <c r="G14" s="152"/>
      <c r="H14" s="152"/>
    </row>
    <row r="15" spans="1:8" ht="8.1" customHeight="1" thickBot="1" x14ac:dyDescent="0.3">
      <c r="B15" s="8"/>
      <c r="C15" s="8"/>
      <c r="D15" s="9"/>
      <c r="E15" s="9"/>
      <c r="F15" s="9"/>
      <c r="G15" s="9"/>
      <c r="H15" s="9"/>
    </row>
    <row r="16" spans="1:8" s="15" customFormat="1" ht="12.9" customHeight="1" x14ac:dyDescent="0.25">
      <c r="B16" s="16" t="s">
        <v>53</v>
      </c>
      <c r="C16" s="68" t="str">
        <f>IF('2024.10.16.-2025.01.26'!$C16="","",IF(ISNUMBER('2024.10.16.-2025.01.26'!$C16),"""",'2024.10.16.-2025.01.26'!$C16))</f>
        <v/>
      </c>
      <c r="D16" s="12" t="s">
        <v>54</v>
      </c>
    </row>
    <row r="17" spans="1:9" ht="12.9" customHeight="1" x14ac:dyDescent="0.25">
      <c r="B17" s="18" t="s">
        <v>58</v>
      </c>
      <c r="C17" s="69" t="str">
        <f>IF('2024.10.16.-2025.01.26'!$C17="","",IF(ISNUMBER('2024.10.16.-2025.01.26'!$C17),"""",'2024.10.16.-2025.01.26'!$C17))</f>
        <v/>
      </c>
      <c r="D17" s="12" t="s">
        <v>57</v>
      </c>
      <c r="E17" s="15"/>
      <c r="I17" s="15"/>
    </row>
    <row r="18" spans="1:9" ht="12.9" customHeight="1" x14ac:dyDescent="0.25">
      <c r="B18" s="18" t="s">
        <v>78</v>
      </c>
      <c r="C18" s="70" t="str">
        <f>IF('2024.10.16.-2025.01.26'!$C18="","",IF(ISNUMBER('2024.10.16.-2025.01.26'!$C18),"""",'2024.10.16.-2025.01.26'!$C18))</f>
        <v/>
      </c>
      <c r="D18" s="12" t="s">
        <v>55</v>
      </c>
      <c r="E18" s="15"/>
      <c r="F18" s="15"/>
      <c r="G18" s="12"/>
      <c r="I18" s="15"/>
    </row>
    <row r="19" spans="1:9" ht="12.9" customHeight="1" thickBot="1" x14ac:dyDescent="0.3">
      <c r="B19" s="8"/>
      <c r="C19" s="71" t="str">
        <f>IF('2024.10.16.-2025.01.26'!$C19="","",IF(ISNUMBER('2024.10.16.-2025.01.26'!$C19),"""",'2024.10.16.-2025.01.26'!$C19))</f>
        <v/>
      </c>
      <c r="D19" s="12" t="s">
        <v>56</v>
      </c>
      <c r="E19" s="15"/>
      <c r="F19" s="15"/>
      <c r="G19" s="12"/>
      <c r="I19" s="15"/>
    </row>
    <row r="20" spans="1:9" ht="8.1" customHeight="1" x14ac:dyDescent="0.25">
      <c r="B20" s="8"/>
      <c r="C20" s="8"/>
      <c r="D20" s="9"/>
      <c r="E20" s="9"/>
      <c r="F20" s="9"/>
      <c r="G20" s="9"/>
      <c r="H20" s="9"/>
    </row>
    <row r="21" spans="1:9" ht="15" customHeight="1" x14ac:dyDescent="0.3">
      <c r="B21" s="1" t="s">
        <v>50</v>
      </c>
      <c r="D21" s="122" t="s">
        <v>107</v>
      </c>
      <c r="E21" s="122"/>
      <c r="F21" s="122"/>
      <c r="G21" s="122"/>
      <c r="H21" s="122"/>
    </row>
    <row r="22" spans="1:9" ht="15" customHeight="1" x14ac:dyDescent="0.25">
      <c r="B22" s="41" t="s">
        <v>11</v>
      </c>
      <c r="C22" s="6"/>
      <c r="E22" s="135"/>
      <c r="F22" s="135"/>
      <c r="G22" s="135"/>
    </row>
    <row r="23" spans="1:9" ht="8.1" customHeight="1" x14ac:dyDescent="0.25"/>
    <row r="24" spans="1:9" x14ac:dyDescent="0.25">
      <c r="B24" s="51" t="s">
        <v>86</v>
      </c>
      <c r="C24" s="3"/>
      <c r="D24" s="54">
        <f>'2024.10.16.-2025.01.26'!D24</f>
        <v>0</v>
      </c>
      <c r="E24" s="3" t="s">
        <v>4</v>
      </c>
    </row>
    <row r="25" spans="1:9" ht="8.1" customHeight="1" x14ac:dyDescent="0.25"/>
    <row r="26" spans="1:9" x14ac:dyDescent="0.25">
      <c r="B26" s="1" t="s">
        <v>1</v>
      </c>
    </row>
    <row r="27" spans="1:9" ht="15.6" thickBot="1" x14ac:dyDescent="0.3">
      <c r="B27" s="12"/>
      <c r="C27" s="12"/>
    </row>
    <row r="28" spans="1:9" ht="16.5" customHeight="1" thickBot="1" x14ac:dyDescent="0.3">
      <c r="A28" s="116" t="s">
        <v>14</v>
      </c>
      <c r="B28" s="117"/>
      <c r="C28" s="118"/>
      <c r="D28" s="107" t="s">
        <v>2</v>
      </c>
      <c r="E28" s="108"/>
      <c r="F28" s="108"/>
      <c r="G28" s="109"/>
      <c r="H28" s="110"/>
    </row>
    <row r="29" spans="1:9" ht="31.2" thickBot="1" x14ac:dyDescent="0.3">
      <c r="A29" s="119"/>
      <c r="B29" s="120"/>
      <c r="C29" s="121"/>
      <c r="D29" s="17" t="s">
        <v>5</v>
      </c>
      <c r="E29" s="4" t="s">
        <v>6</v>
      </c>
      <c r="F29" s="4" t="s">
        <v>7</v>
      </c>
      <c r="G29" s="4" t="s">
        <v>8</v>
      </c>
      <c r="H29" s="4" t="s">
        <v>3</v>
      </c>
    </row>
    <row r="30" spans="1:9" ht="27" customHeight="1" x14ac:dyDescent="0.25">
      <c r="A30" s="13" t="s">
        <v>30</v>
      </c>
      <c r="B30" s="93" t="s">
        <v>15</v>
      </c>
      <c r="C30" s="94"/>
      <c r="D30" s="23"/>
      <c r="E30" s="24"/>
      <c r="F30" s="55">
        <f>SUM('2024.10.16.-2025.01.26:2025.01.27-2025.04.07'!F30)</f>
        <v>0</v>
      </c>
      <c r="G30" s="55">
        <f>SUM('2024.10.16.-2025.01.26:2025.01.27-2025.04.07'!G30)</f>
        <v>0</v>
      </c>
      <c r="H30" s="25">
        <f>SUM(F30:G30)</f>
        <v>0</v>
      </c>
    </row>
    <row r="31" spans="1:9" x14ac:dyDescent="0.25">
      <c r="A31" s="14" t="s">
        <v>31</v>
      </c>
      <c r="B31" s="98" t="s">
        <v>16</v>
      </c>
      <c r="C31" s="99"/>
      <c r="D31" s="23"/>
      <c r="E31" s="24"/>
      <c r="F31" s="55">
        <f>SUM('2024.10.16.-2025.01.26:2025.01.27-2025.04.07'!F31)</f>
        <v>0</v>
      </c>
      <c r="G31" s="55">
        <f>SUM('2024.10.16.-2025.01.26:2025.01.27-2025.04.07'!G31)</f>
        <v>0</v>
      </c>
      <c r="H31" s="26">
        <f t="shared" ref="H31:H38" si="0">SUM(F31:G31)</f>
        <v>0</v>
      </c>
    </row>
    <row r="32" spans="1:9" ht="27" customHeight="1" x14ac:dyDescent="0.25">
      <c r="A32" s="14" t="s">
        <v>32</v>
      </c>
      <c r="B32" s="98" t="s">
        <v>17</v>
      </c>
      <c r="C32" s="99"/>
      <c r="D32" s="23"/>
      <c r="E32" s="24"/>
      <c r="F32" s="55">
        <f>SUM('2024.10.16.-2025.01.26:2025.01.27-2025.04.07'!F32)</f>
        <v>0</v>
      </c>
      <c r="G32" s="55">
        <f>SUM('2024.10.16.-2025.01.26:2025.01.27-2025.04.07'!G32)</f>
        <v>0</v>
      </c>
      <c r="H32" s="26">
        <f t="shared" si="0"/>
        <v>0</v>
      </c>
    </row>
    <row r="33" spans="1:8" x14ac:dyDescent="0.25">
      <c r="A33" s="14" t="s">
        <v>33</v>
      </c>
      <c r="B33" s="98" t="s">
        <v>18</v>
      </c>
      <c r="C33" s="99"/>
      <c r="D33" s="23"/>
      <c r="E33" s="24"/>
      <c r="F33" s="55">
        <f>SUM('2024.10.16.-2025.01.26:2025.01.27-2025.04.07'!F33)</f>
        <v>0</v>
      </c>
      <c r="G33" s="55">
        <f>SUM('2024.10.16.-2025.01.26:2025.01.27-2025.04.07'!G33)</f>
        <v>0</v>
      </c>
      <c r="H33" s="26">
        <f t="shared" si="0"/>
        <v>0</v>
      </c>
    </row>
    <row r="34" spans="1:8" x14ac:dyDescent="0.25">
      <c r="A34" s="14" t="s">
        <v>34</v>
      </c>
      <c r="B34" s="98" t="s">
        <v>19</v>
      </c>
      <c r="C34" s="99"/>
      <c r="D34" s="23"/>
      <c r="E34" s="24"/>
      <c r="F34" s="55">
        <f>SUM('2024.10.16.-2025.01.26:2025.01.27-2025.04.07'!F34)</f>
        <v>0</v>
      </c>
      <c r="G34" s="55">
        <f>SUM('2024.10.16.-2025.01.26:2025.01.27-2025.04.07'!G34)</f>
        <v>0</v>
      </c>
      <c r="H34" s="26">
        <f t="shared" si="0"/>
        <v>0</v>
      </c>
    </row>
    <row r="35" spans="1:8" x14ac:dyDescent="0.25">
      <c r="A35" s="14" t="s">
        <v>35</v>
      </c>
      <c r="B35" s="98" t="s">
        <v>20</v>
      </c>
      <c r="C35" s="99"/>
      <c r="D35" s="23"/>
      <c r="E35" s="24"/>
      <c r="F35" s="55">
        <f>SUM('2024.10.16.-2025.01.26:2025.01.27-2025.04.07'!F35)</f>
        <v>0</v>
      </c>
      <c r="G35" s="55">
        <f>SUM('2024.10.16.-2025.01.26:2025.01.27-2025.04.07'!G35)</f>
        <v>0</v>
      </c>
      <c r="H35" s="26">
        <f t="shared" si="0"/>
        <v>0</v>
      </c>
    </row>
    <row r="36" spans="1:8" ht="27" customHeight="1" x14ac:dyDescent="0.25">
      <c r="A36" s="14" t="s">
        <v>36</v>
      </c>
      <c r="B36" s="98" t="s">
        <v>21</v>
      </c>
      <c r="C36" s="99"/>
      <c r="D36" s="23"/>
      <c r="E36" s="24"/>
      <c r="F36" s="55">
        <f>SUM('2024.10.16.-2025.01.26:2025.01.27-2025.04.07'!F36)</f>
        <v>0</v>
      </c>
      <c r="G36" s="55">
        <f>SUM('2024.10.16.-2025.01.26:2025.01.27-2025.04.07'!G36)</f>
        <v>0</v>
      </c>
      <c r="H36" s="26">
        <f t="shared" si="0"/>
        <v>0</v>
      </c>
    </row>
    <row r="37" spans="1:8" x14ac:dyDescent="0.25">
      <c r="A37" s="14" t="s">
        <v>37</v>
      </c>
      <c r="B37" s="98" t="s">
        <v>22</v>
      </c>
      <c r="C37" s="99"/>
      <c r="D37" s="23"/>
      <c r="E37" s="24"/>
      <c r="F37" s="55">
        <f>SUM('2024.10.16.-2025.01.26:2025.01.27-2025.04.07'!F37)</f>
        <v>0</v>
      </c>
      <c r="G37" s="55">
        <f>SUM('2024.10.16.-2025.01.26:2025.01.27-2025.04.07'!G37)</f>
        <v>0</v>
      </c>
      <c r="H37" s="27">
        <f t="shared" si="0"/>
        <v>0</v>
      </c>
    </row>
    <row r="38" spans="1:8" x14ac:dyDescent="0.25">
      <c r="A38" s="14" t="s">
        <v>38</v>
      </c>
      <c r="B38" s="98" t="s">
        <v>23</v>
      </c>
      <c r="C38" s="99"/>
      <c r="D38" s="23"/>
      <c r="E38" s="24"/>
      <c r="F38" s="55">
        <f>SUM('2024.10.16.-2025.01.26:2025.01.27-2025.04.07'!F38)</f>
        <v>0</v>
      </c>
      <c r="G38" s="55">
        <f>SUM('2024.10.16.-2025.01.26:2025.01.27-2025.04.07'!G38)</f>
        <v>0</v>
      </c>
      <c r="H38" s="27">
        <f t="shared" si="0"/>
        <v>0</v>
      </c>
    </row>
    <row r="39" spans="1:8" ht="38.25" customHeight="1" x14ac:dyDescent="0.25">
      <c r="A39" s="14" t="s">
        <v>39</v>
      </c>
      <c r="B39" s="98" t="s">
        <v>24</v>
      </c>
      <c r="C39" s="99"/>
      <c r="D39" s="55">
        <f>SUM('2024.10.16.-2025.01.26:2025.01.27-2025.04.07'!D39)</f>
        <v>0</v>
      </c>
      <c r="E39" s="55">
        <f>SUM('2024.10.16.-2025.01.26:2025.01.27-2025.04.07'!E39)</f>
        <v>0</v>
      </c>
      <c r="F39" s="55">
        <f>SUM('2024.10.16.-2025.01.26:2025.01.27-2025.04.07'!F39)</f>
        <v>0</v>
      </c>
      <c r="G39" s="55">
        <f>SUM('2024.10.16.-2025.01.26:2025.01.27-2025.04.07'!G39)</f>
        <v>0</v>
      </c>
      <c r="H39" s="27">
        <f>SUM(D39:G39)</f>
        <v>0</v>
      </c>
    </row>
    <row r="40" spans="1:8" ht="24" customHeight="1" x14ac:dyDescent="0.25">
      <c r="A40" s="14" t="s">
        <v>40</v>
      </c>
      <c r="B40" s="98" t="s">
        <v>25</v>
      </c>
      <c r="C40" s="99"/>
      <c r="D40" s="23"/>
      <c r="E40" s="24"/>
      <c r="F40" s="24"/>
      <c r="G40" s="55">
        <f>SUM('2024.10.16.-2025.01.26:2025.01.27-2025.04.07'!G40)</f>
        <v>0</v>
      </c>
      <c r="H40" s="27">
        <f>SUM(G40:G40)</f>
        <v>0</v>
      </c>
    </row>
    <row r="41" spans="1:8" ht="26.25" customHeight="1" x14ac:dyDescent="0.25">
      <c r="A41" s="14" t="s">
        <v>41</v>
      </c>
      <c r="B41" s="102" t="s">
        <v>73</v>
      </c>
      <c r="C41" s="103"/>
      <c r="D41" s="55">
        <f>SUM('2024.10.16.-2025.01.26:2025.01.27-2025.04.07'!D41)</f>
        <v>0</v>
      </c>
      <c r="E41" s="55">
        <f>SUM('2024.10.16.-2025.01.26:2025.01.27-2025.04.07'!E41)</f>
        <v>0</v>
      </c>
      <c r="F41" s="24"/>
      <c r="G41" s="28"/>
      <c r="H41" s="27">
        <f>SUM(D41:E41)</f>
        <v>0</v>
      </c>
    </row>
    <row r="42" spans="1:8" x14ac:dyDescent="0.25">
      <c r="A42" s="14" t="s">
        <v>42</v>
      </c>
      <c r="B42" s="98" t="s">
        <v>26</v>
      </c>
      <c r="C42" s="99"/>
      <c r="D42" s="55">
        <f>SUM('2024.10.16.-2025.01.26:2025.01.27-2025.04.07'!D42)</f>
        <v>0</v>
      </c>
      <c r="E42" s="55">
        <f>SUM('2024.10.16.-2025.01.26:2025.01.27-2025.04.07'!E42)</f>
        <v>0</v>
      </c>
      <c r="F42" s="55">
        <f>SUM('2024.10.16.-2025.01.26:2025.01.27-2025.04.07'!F42)</f>
        <v>0</v>
      </c>
      <c r="G42" s="55">
        <f>SUM('2024.10.16.-2025.01.26:2025.01.27-2025.04.07'!G42)</f>
        <v>0</v>
      </c>
      <c r="H42" s="27">
        <f>SUM(D42:G42)</f>
        <v>0</v>
      </c>
    </row>
    <row r="43" spans="1:8" x14ac:dyDescent="0.25">
      <c r="A43" s="14" t="s">
        <v>43</v>
      </c>
      <c r="B43" s="98" t="s">
        <v>61</v>
      </c>
      <c r="C43" s="99"/>
      <c r="D43" s="55">
        <f>SUM('2024.10.16.-2025.01.26:2025.01.27-2025.04.07'!D43)</f>
        <v>0</v>
      </c>
      <c r="E43" s="55">
        <f>SUM('2024.10.16.-2025.01.26:2025.01.27-2025.04.07'!E43)</f>
        <v>0</v>
      </c>
      <c r="F43" s="55">
        <f>SUM('2024.10.16.-2025.01.26:2025.01.27-2025.04.07'!F43)</f>
        <v>0</v>
      </c>
      <c r="G43" s="55">
        <f>SUM('2024.10.16.-2025.01.26:2025.01.27-2025.04.07'!G43)</f>
        <v>0</v>
      </c>
      <c r="H43" s="27">
        <f>SUM(D43:G43)</f>
        <v>0</v>
      </c>
    </row>
    <row r="44" spans="1:8" ht="24" customHeight="1" x14ac:dyDescent="0.25">
      <c r="A44" s="33" t="s">
        <v>62</v>
      </c>
      <c r="B44" s="100" t="s">
        <v>65</v>
      </c>
      <c r="C44" s="101"/>
      <c r="D44" s="55">
        <f>SUM('2024.10.16.-2025.01.26:2025.01.27-2025.04.07'!D44)</f>
        <v>0</v>
      </c>
      <c r="E44" s="55">
        <f>SUM('2024.10.16.-2025.01.26:2025.01.27-2025.04.07'!E44)</f>
        <v>0</v>
      </c>
      <c r="F44" s="55">
        <f>SUM('2024.10.16.-2025.01.26:2025.01.27-2025.04.07'!F44)</f>
        <v>0</v>
      </c>
      <c r="G44" s="55">
        <f>SUM('2024.10.16.-2025.01.26:2025.01.27-2025.04.07'!G44)</f>
        <v>0</v>
      </c>
      <c r="H44" s="26">
        <f>SUM(D44:G44)</f>
        <v>0</v>
      </c>
    </row>
    <row r="45" spans="1:8" ht="24" customHeight="1" thickBot="1" x14ac:dyDescent="0.3">
      <c r="A45" s="35" t="s">
        <v>64</v>
      </c>
      <c r="B45" s="123" t="s">
        <v>75</v>
      </c>
      <c r="C45" s="124"/>
      <c r="D45" s="36"/>
      <c r="E45" s="36"/>
      <c r="F45" s="55">
        <f>SUM('2024.10.16.-2025.01.26:2025.01.27-2025.04.07'!F45)</f>
        <v>0</v>
      </c>
      <c r="G45" s="55">
        <f>SUM('2024.10.16.-2025.01.26:2025.01.27-2025.04.07'!G45)</f>
        <v>0</v>
      </c>
      <c r="H45" s="37">
        <f>SUM(D45:G45)</f>
        <v>0</v>
      </c>
    </row>
    <row r="46" spans="1:8" ht="24.6" customHeight="1" thickTop="1" thickBot="1" x14ac:dyDescent="0.3">
      <c r="A46" s="34" t="s">
        <v>77</v>
      </c>
      <c r="B46" s="105" t="s">
        <v>3</v>
      </c>
      <c r="C46" s="106"/>
      <c r="D46" s="29">
        <f>SUM(D30:D45)</f>
        <v>0</v>
      </c>
      <c r="E46" s="30">
        <f>SUM(E30:E45)</f>
        <v>0</v>
      </c>
      <c r="F46" s="30">
        <f>SUM(F30:F45)</f>
        <v>0</v>
      </c>
      <c r="G46" s="31">
        <f>SUM(G30:G45)</f>
        <v>0</v>
      </c>
      <c r="H46" s="30">
        <f>SUM(H30:H45)</f>
        <v>0</v>
      </c>
    </row>
    <row r="47" spans="1:8" ht="24.6" customHeight="1" thickBot="1" x14ac:dyDescent="0.3">
      <c r="A47" s="42"/>
      <c r="B47" s="43" t="s">
        <v>79</v>
      </c>
      <c r="C47" s="44"/>
      <c r="D47" s="45"/>
      <c r="E47" s="45"/>
      <c r="F47" s="45"/>
      <c r="G47" s="46"/>
      <c r="H47" s="56">
        <f>SUM('2024.10.16.-2025.01.26:2025.01.27-2025.04.07'!H47)</f>
        <v>0</v>
      </c>
    </row>
    <row r="48" spans="1:8" ht="8.4" customHeight="1" x14ac:dyDescent="0.25"/>
    <row r="49" spans="1:8" ht="13.5" customHeight="1" x14ac:dyDescent="0.25">
      <c r="B49" s="5" t="s">
        <v>52</v>
      </c>
      <c r="C49" s="5"/>
      <c r="D49" s="5"/>
      <c r="E49" s="5"/>
      <c r="F49" s="5"/>
      <c r="G49" s="5"/>
      <c r="H49" s="5"/>
    </row>
    <row r="50" spans="1:8" ht="13.5" customHeight="1" x14ac:dyDescent="0.25">
      <c r="B50" s="5" t="s">
        <v>29</v>
      </c>
      <c r="C50" s="5"/>
      <c r="D50" s="5"/>
      <c r="E50" s="5"/>
      <c r="F50" s="5"/>
      <c r="G50" s="5"/>
      <c r="H50" s="5"/>
    </row>
    <row r="51" spans="1:8" ht="13.5" customHeight="1" x14ac:dyDescent="0.25">
      <c r="B51" s="5"/>
      <c r="C51" s="5"/>
      <c r="D51" s="5"/>
      <c r="E51" s="5"/>
      <c r="F51" s="5"/>
      <c r="G51" s="5"/>
      <c r="H51" s="5"/>
    </row>
    <row r="52" spans="1:8" ht="13.5" customHeight="1" x14ac:dyDescent="0.25">
      <c r="B52" s="32" t="s">
        <v>81</v>
      </c>
      <c r="C52" s="5"/>
      <c r="D52" s="5"/>
      <c r="E52" s="5"/>
      <c r="F52" s="5"/>
      <c r="G52" s="5"/>
      <c r="H52" s="5"/>
    </row>
    <row r="53" spans="1:8" ht="15.6" thickBot="1" x14ac:dyDescent="0.3">
      <c r="B53" s="5"/>
      <c r="C53" s="5"/>
      <c r="D53" s="5"/>
      <c r="E53" s="5"/>
      <c r="F53" s="5"/>
      <c r="G53" s="5"/>
      <c r="H53" s="5"/>
    </row>
    <row r="54" spans="1:8" ht="24.75" customHeight="1" x14ac:dyDescent="0.25">
      <c r="B54" s="138" t="s">
        <v>69</v>
      </c>
      <c r="C54" s="139"/>
      <c r="D54" s="140"/>
      <c r="E54" s="57">
        <f>D24</f>
        <v>0</v>
      </c>
      <c r="F54" s="5"/>
      <c r="G54" s="58" t="s">
        <v>91</v>
      </c>
      <c r="H54" s="59" t="s">
        <v>72</v>
      </c>
    </row>
    <row r="55" spans="1:8" x14ac:dyDescent="0.25">
      <c r="B55" s="141" t="s">
        <v>70</v>
      </c>
      <c r="C55" s="142"/>
      <c r="D55" s="143"/>
      <c r="E55" s="60">
        <f>H46</f>
        <v>0</v>
      </c>
      <c r="F55" s="5"/>
      <c r="G55" s="61" t="s">
        <v>90</v>
      </c>
      <c r="H55" s="62" t="str">
        <f>'2024.10.16.-2025.01.26'!E58</f>
        <v/>
      </c>
    </row>
    <row r="56" spans="1:8" x14ac:dyDescent="0.25">
      <c r="B56" s="38" t="s">
        <v>80</v>
      </c>
      <c r="C56" s="39"/>
      <c r="D56" s="40"/>
      <c r="E56" s="63">
        <f>H47</f>
        <v>0</v>
      </c>
      <c r="F56" s="5"/>
      <c r="G56" s="61" t="s">
        <v>94</v>
      </c>
      <c r="H56" s="62" t="str">
        <f>'2025.01.27-2025.04.07'!E58</f>
        <v/>
      </c>
    </row>
    <row r="57" spans="1:8" ht="15.6" thickBot="1" x14ac:dyDescent="0.3">
      <c r="B57" s="141" t="s">
        <v>71</v>
      </c>
      <c r="C57" s="142"/>
      <c r="D57" s="143"/>
      <c r="E57" s="64">
        <f>E54-E55-E56</f>
        <v>0</v>
      </c>
      <c r="F57" s="5"/>
      <c r="G57" s="66" t="s">
        <v>95</v>
      </c>
      <c r="H57" s="67" t="str">
        <f>'2025.01.27-2025.04.07'!E60</f>
        <v/>
      </c>
    </row>
    <row r="58" spans="1:8" ht="15.6" thickBot="1" x14ac:dyDescent="0.3">
      <c r="B58" s="111" t="s">
        <v>96</v>
      </c>
      <c r="C58" s="112"/>
      <c r="D58" s="113"/>
      <c r="E58" s="65" t="str">
        <f>IFERROR((E55/E54)*100,"")</f>
        <v/>
      </c>
      <c r="F58" s="5"/>
      <c r="G58" s="5"/>
      <c r="H58" s="5"/>
    </row>
    <row r="59" spans="1:8" ht="5.0999999999999996" customHeight="1" x14ac:dyDescent="0.25">
      <c r="B59" s="52"/>
      <c r="C59" s="53"/>
      <c r="D59" s="53"/>
      <c r="E59" s="5"/>
      <c r="F59" s="5"/>
      <c r="G59" s="5"/>
      <c r="H59" s="5"/>
    </row>
    <row r="60" spans="1:8" x14ac:dyDescent="0.25">
      <c r="B60" s="5"/>
      <c r="C60" s="5"/>
      <c r="D60" s="5"/>
      <c r="E60" s="5"/>
      <c r="F60" s="5"/>
      <c r="G60" s="5"/>
      <c r="H60" s="5"/>
    </row>
    <row r="61" spans="1:8" ht="33.6" customHeight="1" x14ac:dyDescent="0.3">
      <c r="B61" s="2" t="s">
        <v>44</v>
      </c>
      <c r="C61" s="2"/>
    </row>
    <row r="63" spans="1:8" x14ac:dyDescent="0.25">
      <c r="A63" s="11" t="s">
        <v>30</v>
      </c>
      <c r="B63" s="97" t="s">
        <v>46</v>
      </c>
      <c r="C63" s="97"/>
      <c r="D63" s="97"/>
      <c r="E63" s="97"/>
      <c r="F63" s="97"/>
      <c r="G63" s="97"/>
      <c r="H63" s="97"/>
    </row>
    <row r="64" spans="1:8" ht="45.75" customHeight="1" x14ac:dyDescent="0.25">
      <c r="A64" s="11" t="s">
        <v>31</v>
      </c>
      <c r="B64" s="95" t="s">
        <v>47</v>
      </c>
      <c r="C64" s="95"/>
      <c r="D64" s="95"/>
      <c r="E64" s="95"/>
      <c r="F64" s="95"/>
      <c r="G64" s="95"/>
      <c r="H64" s="95"/>
    </row>
    <row r="65" spans="1:8" ht="30" customHeight="1" x14ac:dyDescent="0.25">
      <c r="A65" s="11" t="s">
        <v>32</v>
      </c>
      <c r="B65" s="97" t="s">
        <v>67</v>
      </c>
      <c r="C65" s="97"/>
      <c r="D65" s="97"/>
      <c r="E65" s="97"/>
      <c r="F65" s="97"/>
      <c r="G65" s="97"/>
      <c r="H65" s="97"/>
    </row>
    <row r="66" spans="1:8" ht="30" customHeight="1" x14ac:dyDescent="0.25">
      <c r="A66" s="11" t="s">
        <v>33</v>
      </c>
      <c r="B66" s="97" t="s">
        <v>74</v>
      </c>
      <c r="C66" s="97"/>
      <c r="D66" s="97"/>
      <c r="E66" s="97"/>
      <c r="F66" s="97"/>
      <c r="G66" s="97"/>
      <c r="H66" s="97"/>
    </row>
    <row r="67" spans="1:8" ht="59.25" customHeight="1" x14ac:dyDescent="0.25">
      <c r="A67" s="11" t="s">
        <v>34</v>
      </c>
      <c r="B67" s="96" t="s">
        <v>98</v>
      </c>
      <c r="C67" s="96"/>
      <c r="D67" s="96"/>
      <c r="E67" s="96"/>
      <c r="F67" s="96"/>
      <c r="G67" s="96"/>
      <c r="H67" s="96"/>
    </row>
    <row r="68" spans="1:8" ht="36.75" customHeight="1" x14ac:dyDescent="0.25">
      <c r="A68" s="11" t="s">
        <v>35</v>
      </c>
      <c r="B68" s="96" t="s">
        <v>100</v>
      </c>
      <c r="C68" s="96"/>
      <c r="D68" s="96"/>
      <c r="E68" s="96"/>
      <c r="F68" s="96"/>
      <c r="G68" s="96"/>
      <c r="H68" s="96"/>
    </row>
    <row r="69" spans="1:8" ht="30.75" customHeight="1" x14ac:dyDescent="0.25">
      <c r="A69" s="11" t="s">
        <v>36</v>
      </c>
      <c r="B69" s="146" t="s">
        <v>60</v>
      </c>
      <c r="C69" s="146"/>
      <c r="D69" s="146"/>
      <c r="E69" s="146"/>
      <c r="F69" s="146"/>
      <c r="G69" s="146"/>
      <c r="H69" s="146"/>
    </row>
    <row r="70" spans="1:8" x14ac:dyDescent="0.25">
      <c r="A70" s="11" t="s">
        <v>37</v>
      </c>
      <c r="B70" s="97" t="s">
        <v>48</v>
      </c>
      <c r="C70" s="97"/>
      <c r="D70" s="97"/>
      <c r="E70" s="97"/>
      <c r="F70" s="97"/>
      <c r="G70" s="97"/>
      <c r="H70" s="97"/>
    </row>
    <row r="71" spans="1:8" ht="30" customHeight="1" x14ac:dyDescent="0.25">
      <c r="A71" s="11" t="s">
        <v>38</v>
      </c>
      <c r="B71" s="97" t="s">
        <v>99</v>
      </c>
      <c r="C71" s="97"/>
      <c r="D71" s="97"/>
      <c r="E71" s="97"/>
      <c r="F71" s="97"/>
      <c r="G71" s="97"/>
      <c r="H71" s="97"/>
    </row>
    <row r="72" spans="1:8" ht="30.75" customHeight="1" x14ac:dyDescent="0.25">
      <c r="A72" s="11" t="s">
        <v>39</v>
      </c>
      <c r="B72" s="97" t="s">
        <v>63</v>
      </c>
      <c r="C72" s="97"/>
      <c r="D72" s="97"/>
      <c r="E72" s="97"/>
      <c r="F72" s="97"/>
      <c r="G72" s="97"/>
      <c r="H72" s="97"/>
    </row>
    <row r="73" spans="1:8" x14ac:dyDescent="0.25">
      <c r="A73" s="11" t="s">
        <v>40</v>
      </c>
      <c r="B73" s="147" t="s">
        <v>76</v>
      </c>
      <c r="C73" s="147"/>
      <c r="D73" s="147"/>
      <c r="E73" s="147"/>
      <c r="F73" s="147"/>
      <c r="G73" s="147"/>
      <c r="H73" s="147"/>
    </row>
    <row r="75" spans="1:8" x14ac:dyDescent="0.25">
      <c r="B75" s="92" t="s">
        <v>27</v>
      </c>
      <c r="C75" s="130" t="s">
        <v>28</v>
      </c>
      <c r="D75" s="131"/>
      <c r="E75" s="131"/>
      <c r="F75" s="132"/>
      <c r="G75" s="11"/>
      <c r="H75" s="11"/>
    </row>
    <row r="76" spans="1:8" x14ac:dyDescent="0.25">
      <c r="B76" s="92"/>
      <c r="C76" s="130" t="s">
        <v>66</v>
      </c>
      <c r="D76" s="131"/>
      <c r="E76" s="131"/>
      <c r="F76" s="132"/>
      <c r="G76" s="10"/>
      <c r="H76" s="10"/>
    </row>
    <row r="77" spans="1:8" x14ac:dyDescent="0.25">
      <c r="B77" s="50" t="s">
        <v>106</v>
      </c>
      <c r="C77" s="21"/>
      <c r="D77" s="144">
        <v>45684</v>
      </c>
      <c r="E77" s="145"/>
      <c r="F77" s="91" t="s">
        <v>45</v>
      </c>
    </row>
    <row r="78" spans="1:8" x14ac:dyDescent="0.25">
      <c r="B78" s="50" t="s">
        <v>103</v>
      </c>
      <c r="C78" s="21"/>
      <c r="D78" s="144">
        <v>45754</v>
      </c>
      <c r="E78" s="145"/>
      <c r="F78" s="20" t="s">
        <v>45</v>
      </c>
    </row>
    <row r="79" spans="1:8" x14ac:dyDescent="0.25">
      <c r="B79" s="86"/>
      <c r="C79" s="22"/>
      <c r="D79" s="87"/>
      <c r="E79" s="88"/>
      <c r="F79" s="89"/>
    </row>
    <row r="80" spans="1:8" x14ac:dyDescent="0.25">
      <c r="B80" s="47" t="s">
        <v>83</v>
      </c>
      <c r="C80" s="22"/>
      <c r="D80" s="22"/>
      <c r="E80" s="22"/>
      <c r="F80" s="22"/>
    </row>
    <row r="81" spans="2:10" ht="15.6" x14ac:dyDescent="0.25">
      <c r="B81" s="136" t="s">
        <v>82</v>
      </c>
      <c r="C81" s="137"/>
      <c r="D81" s="137"/>
      <c r="E81" s="137"/>
      <c r="F81" s="137"/>
      <c r="G81" s="137"/>
      <c r="H81" s="137"/>
    </row>
    <row r="82" spans="2:10" x14ac:dyDescent="0.25">
      <c r="B82" s="22"/>
      <c r="C82" s="22"/>
      <c r="D82" s="22"/>
      <c r="E82" s="22"/>
      <c r="F82" s="22"/>
    </row>
    <row r="83" spans="2:10" x14ac:dyDescent="0.25">
      <c r="C83" s="22"/>
      <c r="D83" s="22"/>
      <c r="E83" s="22"/>
      <c r="F83" s="22"/>
    </row>
    <row r="84" spans="2:10" x14ac:dyDescent="0.25">
      <c r="B84" s="22" t="s">
        <v>89</v>
      </c>
    </row>
    <row r="86" spans="2:10" x14ac:dyDescent="0.25">
      <c r="J86" s="10"/>
    </row>
  </sheetData>
  <sheetProtection password="CC08" sheet="1"/>
  <mergeCells count="51">
    <mergeCell ref="B70:H70"/>
    <mergeCell ref="D77:E77"/>
    <mergeCell ref="D78:E78"/>
    <mergeCell ref="B81:H81"/>
    <mergeCell ref="B71:H71"/>
    <mergeCell ref="B72:H72"/>
    <mergeCell ref="B73:H73"/>
    <mergeCell ref="B75:B76"/>
    <mergeCell ref="C75:F75"/>
    <mergeCell ref="C76:F76"/>
    <mergeCell ref="B65:H65"/>
    <mergeCell ref="B66:H66"/>
    <mergeCell ref="B67:H67"/>
    <mergeCell ref="B68:H68"/>
    <mergeCell ref="B69:H69"/>
    <mergeCell ref="B55:D55"/>
    <mergeCell ref="B57:D57"/>
    <mergeCell ref="B58:D58"/>
    <mergeCell ref="B63:H63"/>
    <mergeCell ref="B64:H64"/>
    <mergeCell ref="B32:C32"/>
    <mergeCell ref="B33:C33"/>
    <mergeCell ref="B34:C34"/>
    <mergeCell ref="B35:C35"/>
    <mergeCell ref="B54:D54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E22:G22"/>
    <mergeCell ref="A28:C29"/>
    <mergeCell ref="D28:H28"/>
    <mergeCell ref="B30:C30"/>
    <mergeCell ref="B31:C31"/>
    <mergeCell ref="D9:H9"/>
    <mergeCell ref="E10:H10"/>
    <mergeCell ref="D12:H12"/>
    <mergeCell ref="D14:H14"/>
    <mergeCell ref="D21:H21"/>
    <mergeCell ref="A1:H1"/>
    <mergeCell ref="B3:H3"/>
    <mergeCell ref="B4:H4"/>
    <mergeCell ref="B5:H5"/>
    <mergeCell ref="D8:H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9" orientation="portrait" r:id="rId1"/>
  <headerFooter alignWithMargins="0"/>
  <rowBreaks count="1" manualBreakCount="1">
    <brk id="5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2024.10.16.-2025.01.26</vt:lpstr>
      <vt:lpstr>2025.01.27-2025.04.07</vt:lpstr>
      <vt:lpstr>összegző</vt:lpstr>
      <vt:lpstr>'2024.10.16.-2025.01.26'!Nyomtatási_terület</vt:lpstr>
      <vt:lpstr>'2025.01.27-2025.04.07'!Nyomtatási_terület</vt:lpstr>
      <vt:lpstr>összegző!Nyomtatási_terület</vt:lpstr>
    </vt:vector>
  </TitlesOfParts>
  <Company>ANTSZ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molnarzsu</dc:creator>
  <cp:lastModifiedBy>Katalin Antmann</cp:lastModifiedBy>
  <cp:lastPrinted>2023-10-04T06:40:22Z</cp:lastPrinted>
  <dcterms:created xsi:type="dcterms:W3CDTF">2005-09-19T09:50:56Z</dcterms:created>
  <dcterms:modified xsi:type="dcterms:W3CDTF">2024-10-21T04:52:59Z</dcterms:modified>
</cp:coreProperties>
</file>