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2"/>
  </bookViews>
  <sheets>
    <sheet name="2023.10.09-2024.01.25" sheetId="1" r:id="rId1"/>
    <sheet name="2024.01.26-2024.04.04" sheetId="2" r:id="rId2"/>
    <sheet name="összegző" sheetId="3" r:id="rId3"/>
  </sheets>
  <definedNames>
    <definedName name="_xlfn.SINGLE" hidden="1">#NAME?</definedName>
    <definedName name="_xlnm.Print_Area" localSheetId="0">'2023.10.09-2024.01.25'!$A$1:$D$51</definedName>
    <definedName name="_xlnm.Print_Area" localSheetId="1">'2024.01.26-2024.04.04'!$A$1:$D$53</definedName>
    <definedName name="_xlnm.Print_Area" localSheetId="2">'összegző'!$A$1:$D$51</definedName>
  </definedNames>
  <calcPr fullCalcOnLoad="1"/>
</workbook>
</file>

<file path=xl/sharedStrings.xml><?xml version="1.0" encoding="utf-8"?>
<sst xmlns="http://schemas.openxmlformats.org/spreadsheetml/2006/main" count="140" uniqueCount="52">
  <si>
    <t>felhasználásáról és az elvégzett védőoltásokról</t>
  </si>
  <si>
    <t xml:space="preserve">Küldendő: </t>
  </si>
  <si>
    <t>adag</t>
  </si>
  <si>
    <t xml:space="preserve">Az oltóanyag felhasználása az oltási indikációk szerint: </t>
  </si>
  <si>
    <t>Oltott csoport*</t>
  </si>
  <si>
    <t>Oltott személyek száma</t>
  </si>
  <si>
    <t>Összesen felhasznált oltóanyag mennyisége</t>
  </si>
  <si>
    <t>6-35 hónapos</t>
  </si>
  <si>
    <t>1. oltás</t>
  </si>
  <si>
    <t>2. oltás</t>
  </si>
  <si>
    <t xml:space="preserve">Krónikus szív-, légzőrendszeri betegedésben szenvedő gyermekek </t>
  </si>
  <si>
    <t xml:space="preserve">Veleszületett vagy másodlagos immundeficienciában szenvedő gyermekek </t>
  </si>
  <si>
    <t xml:space="preserve">Vesebeteg gyermekek </t>
  </si>
  <si>
    <t xml:space="preserve">Anaemiában, hemoglobinopathiában szenvedő gyermekek </t>
  </si>
  <si>
    <t xml:space="preserve">Hosszantartó acetilszalicilsav terápiában részesülő gyermekek </t>
  </si>
  <si>
    <t xml:space="preserve">Egyéb krónikus betegségben szenvedők (diabeteses, anyagcsere betegek) </t>
  </si>
  <si>
    <t xml:space="preserve">Egészségügyi intézményben tartósan ápolt gyermekek, csecsemő- és gyermekotthonok lakói </t>
  </si>
  <si>
    <t>Összesen</t>
  </si>
  <si>
    <t>Felhasznált oltóanyag mennyisége (adag)</t>
  </si>
  <si>
    <t>Még fel nem használt oa. mennyisége (adag)</t>
  </si>
  <si>
    <t>Felhasználási arány (%)</t>
  </si>
  <si>
    <t>Kérem, hogy a zölddel jelzett cellákba ne írjon, a program automatikusan összesít!</t>
  </si>
  <si>
    <t>Elszámolási időszak:</t>
  </si>
  <si>
    <t>Jelentési határidő:</t>
  </si>
  <si>
    <t>12:00</t>
  </si>
  <si>
    <t>Kérem, hogy az oltóorvos nevét, és a kiszállított oltóanyag mennyiségét a narancssárga cellába írja be.</t>
  </si>
  <si>
    <t>2. sz. melléklet</t>
  </si>
  <si>
    <t>*a több szervrendszert érintő krónikus betegségben szenvedőket csak egy betegségnél (legsúlyosabb) kell figyelembe venni.</t>
  </si>
  <si>
    <t>A kormányhivataltól kiszállított oltóanyag mennyisége (adag)</t>
  </si>
  <si>
    <t>Járási/kerületi hivatal felé</t>
  </si>
  <si>
    <t>VAXIGRIP TETRA</t>
  </si>
  <si>
    <r>
      <rPr>
        <b/>
        <u val="single"/>
        <sz val="10"/>
        <rFont val="Arial"/>
        <family val="2"/>
      </rPr>
      <t>kerületi/járási hivatal</t>
    </r>
    <r>
      <rPr>
        <sz val="10"/>
        <rFont val="Arial"/>
        <family val="2"/>
      </rPr>
      <t xml:space="preserve"> népegészségügyi osztálynak</t>
    </r>
  </si>
  <si>
    <t>Felhasználás számolása</t>
  </si>
  <si>
    <t>Az oltóorvos neve:</t>
  </si>
  <si>
    <t>Felhasználási arány (%) ebben az időszakban</t>
  </si>
  <si>
    <t>Felhasználási arány (%) 1-2-3. időszakban</t>
  </si>
  <si>
    <t>3. időszaki felhasználható oltóanyag mennyisége (adag)</t>
  </si>
  <si>
    <t>Kapott oltóanyag mennyisége (kitöltendő):</t>
  </si>
  <si>
    <t>Jelentési határidő betartásával (lásd kitöltési útmutató)</t>
  </si>
  <si>
    <t>e-mail:</t>
  </si>
  <si>
    <t>2023.10.09. - 2024.04.04.</t>
  </si>
  <si>
    <t>Kiszállított oltóanyag mennyisége:</t>
  </si>
  <si>
    <t xml:space="preserve">Kimutatás a 2023/2024. évi térítésmentes gyermek influenza elleni oltóanyag </t>
  </si>
  <si>
    <t xml:space="preserve">2024. január 26 - 2024. április 04. </t>
  </si>
  <si>
    <t>Készleten lévő oltóanyag mennyisége:</t>
  </si>
  <si>
    <t>2024.01.26. - 2024.04.04.</t>
  </si>
  <si>
    <t xml:space="preserve">Dr. </t>
  </si>
  <si>
    <t>Veszteség</t>
  </si>
  <si>
    <t>Veszteség (adag)</t>
  </si>
  <si>
    <t>Nemzeti Népegészségügyi és Gyógyszerészeti Központ</t>
  </si>
  <si>
    <t>2023.10.09 - 2024.01.25.</t>
  </si>
  <si>
    <t xml:space="preserve">2023. október 09 - 2024. január 25.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</si>
</sst>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;[Red]0.0"/>
    <numFmt numFmtId="167" formatCode="yyyy/mm/dd;@"/>
    <numFmt numFmtId="168" formatCode="#,##0.0"/>
    <numFmt numFmtId="169" formatCode="mmm/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dotted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dotted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2" fillId="0" borderId="0" xfId="0" applyNumberFormat="1" applyFont="1" applyBorder="1" applyAlignment="1">
      <alignment vertical="center" shrinkToFit="1"/>
    </xf>
    <xf numFmtId="167" fontId="50" fillId="0" borderId="15" xfId="0" applyNumberFormat="1" applyFont="1" applyFill="1" applyBorder="1" applyAlignment="1">
      <alignment vertical="center" shrinkToFit="1"/>
    </xf>
    <xf numFmtId="3" fontId="4" fillId="4" borderId="16" xfId="0" applyNumberFormat="1" applyFont="1" applyFill="1" applyBorder="1" applyAlignment="1">
      <alignment horizontal="right" vertical="center" wrapText="1" indent="1"/>
    </xf>
    <xf numFmtId="3" fontId="4" fillId="4" borderId="17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indent="1"/>
    </xf>
    <xf numFmtId="3" fontId="4" fillId="4" borderId="10" xfId="0" applyNumberFormat="1" applyFont="1" applyFill="1" applyBorder="1" applyAlignment="1">
      <alignment horizontal="right" vertical="center" wrapText="1" indent="1"/>
    </xf>
    <xf numFmtId="3" fontId="5" fillId="4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5" fillId="4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5" fillId="4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0" xfId="0" applyNumberFormat="1" applyFont="1" applyBorder="1" applyAlignment="1">
      <alignment horizontal="right" indent="1"/>
    </xf>
    <xf numFmtId="168" fontId="7" fillId="4" borderId="10" xfId="0" applyNumberFormat="1" applyFont="1" applyFill="1" applyBorder="1" applyAlignment="1">
      <alignment horizontal="right" vertical="center" wrapText="1" indent="1"/>
    </xf>
    <xf numFmtId="0" fontId="50" fillId="0" borderId="15" xfId="0" applyFont="1" applyBorder="1" applyAlignment="1">
      <alignment/>
    </xf>
    <xf numFmtId="49" fontId="50" fillId="0" borderId="15" xfId="0" applyNumberFormat="1" applyFont="1" applyFill="1" applyBorder="1" applyAlignment="1">
      <alignment horizontal="left" vertical="center" shrinkToFit="1"/>
    </xf>
    <xf numFmtId="14" fontId="2" fillId="0" borderId="15" xfId="0" applyNumberFormat="1" applyFont="1" applyBorder="1" applyAlignment="1">
      <alignment/>
    </xf>
    <xf numFmtId="3" fontId="4" fillId="4" borderId="19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20" xfId="0" applyFont="1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3" fontId="7" fillId="7" borderId="23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Border="1" applyAlignment="1" applyProtection="1">
      <alignment horizontal="right" vertical="center" indent="1"/>
      <protection locked="0"/>
    </xf>
    <xf numFmtId="3" fontId="4" fillId="0" borderId="25" xfId="0" applyNumberFormat="1" applyFont="1" applyBorder="1" applyAlignment="1" applyProtection="1">
      <alignment horizontal="right" vertical="center" indent="1"/>
      <protection locked="0"/>
    </xf>
    <xf numFmtId="3" fontId="4" fillId="0" borderId="15" xfId="0" applyNumberFormat="1" applyFont="1" applyBorder="1" applyAlignment="1" applyProtection="1">
      <alignment horizontal="right" vertical="center" indent="1"/>
      <protection locked="0"/>
    </xf>
    <xf numFmtId="3" fontId="4" fillId="0" borderId="26" xfId="0" applyNumberFormat="1" applyFont="1" applyBorder="1" applyAlignment="1" applyProtection="1">
      <alignment horizontal="right" vertical="center" indent="1"/>
      <protection locked="0"/>
    </xf>
    <xf numFmtId="3" fontId="4" fillId="0" borderId="27" xfId="0" applyNumberFormat="1" applyFont="1" applyBorder="1" applyAlignment="1" applyProtection="1">
      <alignment horizontal="right" vertical="center" indent="1"/>
      <protection locked="0"/>
    </xf>
    <xf numFmtId="3" fontId="4" fillId="0" borderId="28" xfId="0" applyNumberFormat="1" applyFont="1" applyBorder="1" applyAlignment="1" applyProtection="1">
      <alignment horizontal="right" vertical="center" indent="1"/>
      <protection locked="0"/>
    </xf>
    <xf numFmtId="3" fontId="7" fillId="4" borderId="16" xfId="0" applyNumberFormat="1" applyFont="1" applyFill="1" applyBorder="1" applyAlignment="1" applyProtection="1">
      <alignment horizontal="right" vertical="center" wrapText="1" indent="1"/>
      <protection/>
    </xf>
    <xf numFmtId="3" fontId="5" fillId="4" borderId="17" xfId="0" applyNumberFormat="1" applyFont="1" applyFill="1" applyBorder="1" applyAlignment="1" applyProtection="1">
      <alignment horizontal="right" vertical="center" wrapText="1" indent="1"/>
      <protection/>
    </xf>
    <xf numFmtId="3" fontId="5" fillId="4" borderId="18" xfId="0" applyNumberFormat="1" applyFont="1" applyFill="1" applyBorder="1" applyAlignment="1" applyProtection="1">
      <alignment horizontal="right" vertical="center" wrapText="1" indent="1"/>
      <protection/>
    </xf>
    <xf numFmtId="168" fontId="7" fillId="4" borderId="10" xfId="0" applyNumberFormat="1" applyFont="1" applyFill="1" applyBorder="1" applyAlignment="1" applyProtection="1">
      <alignment horizontal="right" vertical="center" wrapText="1" indent="1"/>
      <protection/>
    </xf>
    <xf numFmtId="0" fontId="50" fillId="0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3" fontId="4" fillId="0" borderId="24" xfId="0" applyNumberFormat="1" applyFont="1" applyBorder="1" applyAlignment="1" applyProtection="1">
      <alignment horizontal="right" vertical="center" indent="1"/>
      <protection/>
    </xf>
    <xf numFmtId="3" fontId="4" fillId="0" borderId="25" xfId="0" applyNumberFormat="1" applyFont="1" applyBorder="1" applyAlignment="1" applyProtection="1">
      <alignment horizontal="right" vertical="center" indent="1"/>
      <protection/>
    </xf>
    <xf numFmtId="3" fontId="4" fillId="0" borderId="15" xfId="0" applyNumberFormat="1" applyFont="1" applyBorder="1" applyAlignment="1" applyProtection="1">
      <alignment horizontal="right" vertical="center" indent="1"/>
      <protection/>
    </xf>
    <xf numFmtId="3" fontId="4" fillId="0" borderId="26" xfId="0" applyNumberFormat="1" applyFont="1" applyBorder="1" applyAlignment="1" applyProtection="1">
      <alignment horizontal="right" vertical="center" indent="1"/>
      <protection/>
    </xf>
    <xf numFmtId="3" fontId="4" fillId="0" borderId="27" xfId="0" applyNumberFormat="1" applyFont="1" applyBorder="1" applyAlignment="1" applyProtection="1">
      <alignment horizontal="right" vertical="center" indent="1"/>
      <protection/>
    </xf>
    <xf numFmtId="3" fontId="4" fillId="0" borderId="28" xfId="0" applyNumberFormat="1" applyFont="1" applyBorder="1" applyAlignment="1" applyProtection="1">
      <alignment horizontal="right" vertical="center" indent="1"/>
      <protection/>
    </xf>
    <xf numFmtId="3" fontId="7" fillId="4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29" xfId="0" applyFont="1" applyBorder="1" applyAlignment="1">
      <alignment vertical="top" wrapText="1"/>
    </xf>
    <xf numFmtId="3" fontId="4" fillId="0" borderId="30" xfId="0" applyNumberFormat="1" applyFont="1" applyBorder="1" applyAlignment="1">
      <alignment horizontal="right" indent="1"/>
    </xf>
    <xf numFmtId="3" fontId="4" fillId="0" borderId="31" xfId="0" applyNumberFormat="1" applyFont="1" applyBorder="1" applyAlignment="1">
      <alignment horizontal="right" indent="1"/>
    </xf>
    <xf numFmtId="3" fontId="4" fillId="7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5" fillId="4" borderId="19" xfId="0" applyNumberFormat="1" applyFont="1" applyFill="1" applyBorder="1" applyAlignment="1" applyProtection="1">
      <alignment horizontal="right" vertical="center" wrapText="1" indent="1"/>
      <protection/>
    </xf>
    <xf numFmtId="3" fontId="5" fillId="4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15" xfId="0" applyNumberFormat="1" applyFont="1" applyFill="1" applyBorder="1" applyAlignment="1">
      <alignment vertical="center" shrinkToFit="1"/>
    </xf>
    <xf numFmtId="49" fontId="51" fillId="0" borderId="15" xfId="0" applyNumberFormat="1" applyFont="1" applyFill="1" applyBorder="1" applyAlignment="1">
      <alignment horizontal="left" vertical="center" shrinkToFit="1"/>
    </xf>
    <xf numFmtId="0" fontId="51" fillId="0" borderId="15" xfId="0" applyFont="1" applyFill="1" applyBorder="1" applyAlignment="1">
      <alignment horizontal="left" vertical="center"/>
    </xf>
    <xf numFmtId="14" fontId="5" fillId="0" borderId="15" xfId="0" applyNumberFormat="1" applyFont="1" applyBorder="1" applyAlignment="1">
      <alignment/>
    </xf>
    <xf numFmtId="0" fontId="51" fillId="0" borderId="15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167" fontId="5" fillId="0" borderId="15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shrinkToFi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shrinkToFit="1"/>
    </xf>
    <xf numFmtId="0" fontId="0" fillId="32" borderId="38" xfId="0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3" borderId="38" xfId="0" applyFont="1" applyFill="1" applyBorder="1" applyAlignment="1" applyProtection="1">
      <alignment vertical="center" shrinkToFit="1"/>
      <protection locked="0"/>
    </xf>
    <xf numFmtId="0" fontId="7" fillId="7" borderId="38" xfId="0" applyFont="1" applyFill="1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 shrinkToFit="1"/>
    </xf>
    <xf numFmtId="0" fontId="7" fillId="7" borderId="38" xfId="0" applyFont="1" applyFill="1" applyBorder="1" applyAlignment="1" applyProtection="1">
      <alignment horizontal="left" vertical="center" shrinkToFit="1"/>
      <protection hidden="1"/>
    </xf>
    <xf numFmtId="0" fontId="0" fillId="0" borderId="38" xfId="0" applyBorder="1" applyAlignment="1" applyProtection="1">
      <alignment horizontal="left" vertical="center" shrinkToFit="1"/>
      <protection hidden="1"/>
    </xf>
    <xf numFmtId="0" fontId="8" fillId="33" borderId="38" xfId="0" applyFont="1" applyFill="1" applyBorder="1" applyAlignment="1" applyProtection="1">
      <alignment vertical="center" shrinkToFit="1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1"/>
  <sheetViews>
    <sheetView zoomScalePageLayoutView="0" workbookViewId="0" topLeftCell="A1">
      <pane xSplit="1" ySplit="22" topLeftCell="B29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G31" sqref="G31"/>
    </sheetView>
  </sheetViews>
  <sheetFormatPr defaultColWidth="9.140625" defaultRowHeight="12.75"/>
  <cols>
    <col min="1" max="1" width="48.7109375" style="1" customWidth="1"/>
    <col min="2" max="3" width="12.7109375" style="1" customWidth="1"/>
    <col min="4" max="4" width="20.7109375" style="1" customWidth="1"/>
    <col min="5" max="16384" width="9.140625" style="1" customWidth="1"/>
  </cols>
  <sheetData>
    <row r="1" spans="1:4" ht="15">
      <c r="A1" s="102" t="s">
        <v>26</v>
      </c>
      <c r="B1" s="102"/>
      <c r="C1" s="102"/>
      <c r="D1" s="102"/>
    </row>
    <row r="2" spans="3:4" ht="4.5" customHeight="1">
      <c r="C2" s="106"/>
      <c r="D2" s="107"/>
    </row>
    <row r="3" spans="1:4" ht="15">
      <c r="A3" s="111" t="s">
        <v>30</v>
      </c>
      <c r="B3" s="112"/>
      <c r="C3" s="112"/>
      <c r="D3" s="112"/>
    </row>
    <row r="4" spans="1:4" ht="15">
      <c r="A4" s="100" t="s">
        <v>42</v>
      </c>
      <c r="B4" s="101"/>
      <c r="C4" s="101"/>
      <c r="D4" s="101"/>
    </row>
    <row r="5" spans="1:4" ht="15">
      <c r="A5" s="100" t="s">
        <v>0</v>
      </c>
      <c r="B5" s="101"/>
      <c r="C5" s="101"/>
      <c r="D5" s="101"/>
    </row>
    <row r="6" ht="4.5" customHeight="1">
      <c r="A6" s="2"/>
    </row>
    <row r="7" spans="2:4" ht="15">
      <c r="B7" s="15" t="s">
        <v>1</v>
      </c>
      <c r="D7" s="16"/>
    </row>
    <row r="8" spans="2:5" ht="15">
      <c r="B8" s="90" t="s">
        <v>31</v>
      </c>
      <c r="C8" s="90"/>
      <c r="D8" s="90"/>
      <c r="E8" s="3"/>
    </row>
    <row r="9" spans="2:4" ht="15">
      <c r="B9" s="17" t="s">
        <v>38</v>
      </c>
      <c r="C9" s="17"/>
      <c r="D9" s="17"/>
    </row>
    <row r="10" spans="2:4" ht="15">
      <c r="B10" s="37" t="s">
        <v>39</v>
      </c>
      <c r="C10" s="103"/>
      <c r="D10" s="103"/>
    </row>
    <row r="11" spans="2:4" s="38" customFormat="1" ht="4.5" customHeight="1">
      <c r="B11" s="39"/>
      <c r="C11" s="40"/>
      <c r="D11" s="41"/>
    </row>
    <row r="12" spans="1:4" s="4" customFormat="1" ht="15" customHeight="1">
      <c r="A12" s="42" t="s">
        <v>33</v>
      </c>
      <c r="B12" s="104" t="s">
        <v>46</v>
      </c>
      <c r="C12" s="105"/>
      <c r="D12" s="105"/>
    </row>
    <row r="13" spans="1:4" s="4" customFormat="1" ht="4.5" customHeight="1">
      <c r="A13" s="9"/>
      <c r="B13" s="9"/>
      <c r="C13" s="1"/>
      <c r="D13" s="1"/>
    </row>
    <row r="14" spans="1:4" s="4" customFormat="1" ht="15" customHeight="1">
      <c r="A14" s="33" t="s">
        <v>22</v>
      </c>
      <c r="B14" s="98" t="s">
        <v>50</v>
      </c>
      <c r="C14" s="99"/>
      <c r="D14" s="99"/>
    </row>
    <row r="15" ht="4.5" customHeight="1"/>
    <row r="16" spans="1:3" s="4" customFormat="1" ht="13.5">
      <c r="A16" s="5" t="s">
        <v>37</v>
      </c>
      <c r="B16" s="47"/>
      <c r="C16" s="5" t="s">
        <v>2</v>
      </c>
    </row>
    <row r="17" ht="4.5" customHeight="1"/>
    <row r="18" ht="15">
      <c r="A18" s="1" t="s">
        <v>3</v>
      </c>
    </row>
    <row r="19" ht="9.75" customHeight="1" thickBot="1"/>
    <row r="20" spans="1:4" ht="30.75" customHeight="1" thickBot="1">
      <c r="A20" s="95" t="s">
        <v>4</v>
      </c>
      <c r="B20" s="93" t="s">
        <v>5</v>
      </c>
      <c r="C20" s="94"/>
      <c r="D20" s="91" t="s">
        <v>6</v>
      </c>
    </row>
    <row r="21" spans="1:4" ht="16.5" customHeight="1" thickBot="1">
      <c r="A21" s="96"/>
      <c r="B21" s="93" t="s">
        <v>7</v>
      </c>
      <c r="C21" s="94"/>
      <c r="D21" s="92"/>
    </row>
    <row r="22" spans="1:4" ht="15" thickBot="1">
      <c r="A22" s="97"/>
      <c r="B22" s="14" t="s">
        <v>8</v>
      </c>
      <c r="C22" s="14" t="s">
        <v>9</v>
      </c>
      <c r="D22" s="92"/>
    </row>
    <row r="23" spans="1:4" ht="27">
      <c r="A23" s="10" t="s">
        <v>10</v>
      </c>
      <c r="B23" s="48"/>
      <c r="C23" s="49"/>
      <c r="D23" s="20">
        <f aca="true" t="shared" si="0" ref="D23:D28">SUM(B23:C23)</f>
        <v>0</v>
      </c>
    </row>
    <row r="24" spans="1:4" ht="27">
      <c r="A24" s="11" t="s">
        <v>11</v>
      </c>
      <c r="B24" s="50"/>
      <c r="C24" s="51"/>
      <c r="D24" s="21">
        <f t="shared" si="0"/>
        <v>0</v>
      </c>
    </row>
    <row r="25" spans="1:4" ht="19.5" customHeight="1">
      <c r="A25" s="12" t="s">
        <v>12</v>
      </c>
      <c r="B25" s="50"/>
      <c r="C25" s="51"/>
      <c r="D25" s="21">
        <f t="shared" si="0"/>
        <v>0</v>
      </c>
    </row>
    <row r="26" spans="1:4" ht="27">
      <c r="A26" s="11" t="s">
        <v>13</v>
      </c>
      <c r="B26" s="50"/>
      <c r="C26" s="51"/>
      <c r="D26" s="21">
        <f t="shared" si="0"/>
        <v>0</v>
      </c>
    </row>
    <row r="27" spans="1:4" ht="27">
      <c r="A27" s="11" t="s">
        <v>14</v>
      </c>
      <c r="B27" s="50"/>
      <c r="C27" s="51"/>
      <c r="D27" s="21">
        <f t="shared" si="0"/>
        <v>0</v>
      </c>
    </row>
    <row r="28" spans="1:4" ht="27">
      <c r="A28" s="11" t="s">
        <v>15</v>
      </c>
      <c r="B28" s="50"/>
      <c r="C28" s="51"/>
      <c r="D28" s="21">
        <f t="shared" si="0"/>
        <v>0</v>
      </c>
    </row>
    <row r="29" spans="1:4" ht="27.75" thickBot="1">
      <c r="A29" s="13" t="s">
        <v>16</v>
      </c>
      <c r="B29" s="52"/>
      <c r="C29" s="53"/>
      <c r="D29" s="32">
        <f>SUM(B29:C29)</f>
        <v>0</v>
      </c>
    </row>
    <row r="30" spans="1:4" ht="15.75" thickBot="1">
      <c r="A30" s="6" t="s">
        <v>17</v>
      </c>
      <c r="B30" s="22">
        <f>SUM(B23:B29)</f>
        <v>0</v>
      </c>
      <c r="C30" s="22">
        <f>SUM(C23:C29)</f>
        <v>0</v>
      </c>
      <c r="D30" s="23">
        <f>SUM(D23:D29)</f>
        <v>0</v>
      </c>
    </row>
    <row r="31" spans="1:4" ht="15.75" thickBot="1">
      <c r="A31" s="67" t="s">
        <v>47</v>
      </c>
      <c r="B31" s="68"/>
      <c r="C31" s="69"/>
      <c r="D31" s="70"/>
    </row>
    <row r="32" spans="1:4" ht="15">
      <c r="A32" s="7"/>
      <c r="B32" s="27"/>
      <c r="C32" s="27"/>
      <c r="D32" s="27"/>
    </row>
    <row r="33" spans="1:4" ht="15">
      <c r="A33" s="7" t="s">
        <v>32</v>
      </c>
      <c r="B33" s="27"/>
      <c r="C33" s="27"/>
      <c r="D33" s="27"/>
    </row>
    <row r="34" spans="1:4" ht="4.5" customHeight="1" thickBot="1">
      <c r="A34" s="7"/>
      <c r="B34" s="8"/>
      <c r="C34" s="8"/>
      <c r="D34" s="8"/>
    </row>
    <row r="35" spans="1:4" ht="15">
      <c r="A35" s="108" t="s">
        <v>28</v>
      </c>
      <c r="B35" s="109"/>
      <c r="C35" s="110"/>
      <c r="D35" s="54">
        <f>B16</f>
        <v>0</v>
      </c>
    </row>
    <row r="36" spans="1:4" ht="15">
      <c r="A36" s="78" t="s">
        <v>18</v>
      </c>
      <c r="B36" s="79"/>
      <c r="C36" s="80"/>
      <c r="D36" s="55">
        <f>D30</f>
        <v>0</v>
      </c>
    </row>
    <row r="37" spans="1:4" ht="15">
      <c r="A37" s="44" t="s">
        <v>48</v>
      </c>
      <c r="B37" s="45"/>
      <c r="C37" s="46"/>
      <c r="D37" s="71">
        <f>D31</f>
        <v>0</v>
      </c>
    </row>
    <row r="38" spans="1:4" ht="15" thickBot="1">
      <c r="A38" s="78" t="s">
        <v>19</v>
      </c>
      <c r="B38" s="79"/>
      <c r="C38" s="80"/>
      <c r="D38" s="56">
        <f>D35-D36-D37</f>
        <v>0</v>
      </c>
    </row>
    <row r="39" spans="1:4" ht="15" thickBot="1">
      <c r="A39" s="81" t="s">
        <v>20</v>
      </c>
      <c r="B39" s="82"/>
      <c r="C39" s="83"/>
      <c r="D39" s="57" t="e">
        <f>(D36/D35)*100</f>
        <v>#DIV/0!</v>
      </c>
    </row>
    <row r="40" ht="9.75" customHeight="1"/>
    <row r="41" spans="1:4" ht="25.5" customHeight="1">
      <c r="A41" s="86" t="s">
        <v>27</v>
      </c>
      <c r="B41" s="87"/>
      <c r="C41" s="87"/>
      <c r="D41" s="87"/>
    </row>
    <row r="42" ht="4.5" customHeight="1"/>
    <row r="43" spans="1:4" ht="15">
      <c r="A43" s="88" t="s">
        <v>21</v>
      </c>
      <c r="B43" s="89"/>
      <c r="C43" s="89"/>
      <c r="D43" s="89"/>
    </row>
    <row r="44" s="16" customFormat="1" ht="12.75">
      <c r="A44" s="16" t="s">
        <v>25</v>
      </c>
    </row>
    <row r="45" s="16" customFormat="1" ht="4.5" customHeight="1"/>
    <row r="46" spans="1:5" ht="15">
      <c r="A46" s="85" t="s">
        <v>22</v>
      </c>
      <c r="B46" s="84" t="s">
        <v>23</v>
      </c>
      <c r="C46" s="84"/>
      <c r="D46" s="84"/>
      <c r="E46" s="18"/>
    </row>
    <row r="47" spans="1:5" ht="15">
      <c r="A47" s="85"/>
      <c r="B47" s="84" t="s">
        <v>29</v>
      </c>
      <c r="C47" s="84"/>
      <c r="D47" s="84"/>
      <c r="E47" s="18"/>
    </row>
    <row r="48" spans="1:4" ht="15">
      <c r="A48" s="75" t="s">
        <v>51</v>
      </c>
      <c r="B48" s="73"/>
      <c r="C48" s="76">
        <v>45317</v>
      </c>
      <c r="D48" s="74" t="s">
        <v>24</v>
      </c>
    </row>
    <row r="49" spans="1:4" ht="15">
      <c r="A49" s="75" t="s">
        <v>43</v>
      </c>
      <c r="B49" s="77"/>
      <c r="C49" s="76">
        <v>45387</v>
      </c>
      <c r="D49" s="74" t="s">
        <v>24</v>
      </c>
    </row>
    <row r="50" ht="4.5" customHeight="1"/>
    <row r="51" ht="15">
      <c r="A51" s="16" t="s">
        <v>49</v>
      </c>
    </row>
  </sheetData>
  <sheetProtection sheet="1"/>
  <mergeCells count="22">
    <mergeCell ref="A5:D5"/>
    <mergeCell ref="A36:C36"/>
    <mergeCell ref="B46:D46"/>
    <mergeCell ref="A1:D1"/>
    <mergeCell ref="C10:D10"/>
    <mergeCell ref="B12:D12"/>
    <mergeCell ref="C2:D2"/>
    <mergeCell ref="A35:C35"/>
    <mergeCell ref="A4:D4"/>
    <mergeCell ref="A3:D3"/>
    <mergeCell ref="B8:D8"/>
    <mergeCell ref="D20:D22"/>
    <mergeCell ref="B21:C21"/>
    <mergeCell ref="A20:A22"/>
    <mergeCell ref="B20:C20"/>
    <mergeCell ref="B14:D14"/>
    <mergeCell ref="A38:C38"/>
    <mergeCell ref="A39:C39"/>
    <mergeCell ref="B47:D47"/>
    <mergeCell ref="A46:A47"/>
    <mergeCell ref="A41:D41"/>
    <mergeCell ref="A43:D43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3"/>
  <sheetViews>
    <sheetView zoomScalePageLayoutView="0" workbookViewId="0" topLeftCell="A1">
      <pane xSplit="1" ySplit="22" topLeftCell="B32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H29" sqref="H29"/>
    </sheetView>
  </sheetViews>
  <sheetFormatPr defaultColWidth="9.140625" defaultRowHeight="12.75"/>
  <cols>
    <col min="1" max="1" width="48.7109375" style="1" customWidth="1"/>
    <col min="2" max="3" width="12.7109375" style="1" customWidth="1"/>
    <col min="4" max="4" width="20.7109375" style="1" customWidth="1"/>
    <col min="5" max="16384" width="9.140625" style="1" customWidth="1"/>
  </cols>
  <sheetData>
    <row r="1" spans="1:4" ht="15">
      <c r="A1" s="102" t="s">
        <v>26</v>
      </c>
      <c r="B1" s="102"/>
      <c r="C1" s="102"/>
      <c r="D1" s="102"/>
    </row>
    <row r="2" spans="3:4" ht="4.5" customHeight="1">
      <c r="C2" s="106"/>
      <c r="D2" s="107"/>
    </row>
    <row r="3" spans="1:4" s="4" customFormat="1" ht="13.5">
      <c r="A3" s="111" t="s">
        <v>30</v>
      </c>
      <c r="B3" s="112"/>
      <c r="C3" s="112"/>
      <c r="D3" s="112"/>
    </row>
    <row r="4" spans="1:4" s="4" customFormat="1" ht="13.5">
      <c r="A4" s="100" t="s">
        <v>42</v>
      </c>
      <c r="B4" s="101"/>
      <c r="C4" s="101"/>
      <c r="D4" s="101"/>
    </row>
    <row r="5" spans="1:4" s="4" customFormat="1" ht="13.5">
      <c r="A5" s="100" t="s">
        <v>0</v>
      </c>
      <c r="B5" s="101"/>
      <c r="C5" s="101"/>
      <c r="D5" s="101"/>
    </row>
    <row r="6" ht="4.5" customHeight="1">
      <c r="A6" s="2"/>
    </row>
    <row r="7" spans="2:4" ht="15">
      <c r="B7" s="15" t="s">
        <v>1</v>
      </c>
      <c r="D7" s="16"/>
    </row>
    <row r="8" spans="2:5" ht="15">
      <c r="B8" s="90" t="s">
        <v>31</v>
      </c>
      <c r="C8" s="90"/>
      <c r="D8" s="90"/>
      <c r="E8" s="3"/>
    </row>
    <row r="9" spans="2:4" ht="15">
      <c r="B9" s="17" t="s">
        <v>38</v>
      </c>
      <c r="C9" s="17"/>
      <c r="D9" s="17"/>
    </row>
    <row r="10" spans="2:4" ht="15">
      <c r="B10" s="37" t="s">
        <v>39</v>
      </c>
      <c r="C10" s="117">
        <f>IF('2023.10.09-2024.01.25'!C10:D10="","",IF(ISNUMBER('2023.10.09-2024.01.25'!C10:D10´),"""",'2023.10.09-2024.01.25'!C10:D10))</f>
      </c>
      <c r="D10" s="117"/>
    </row>
    <row r="11" ht="4.5" customHeight="1"/>
    <row r="12" spans="1:4" s="4" customFormat="1" ht="15" customHeight="1">
      <c r="A12" s="42" t="s">
        <v>33</v>
      </c>
      <c r="B12" s="115" t="str">
        <f>IF('2023.10.09-2024.01.25'!B12:D12="","",IF(ISNUMBER('2023.10.09-2024.01.25'!B12:D12´),"""",'2023.10.09-2024.01.25'!B12:D12))</f>
        <v>Dr. </v>
      </c>
      <c r="C12" s="116"/>
      <c r="D12" s="116"/>
    </row>
    <row r="13" spans="1:4" s="4" customFormat="1" ht="4.5" customHeight="1">
      <c r="A13" s="9"/>
      <c r="B13" s="9"/>
      <c r="C13" s="1"/>
      <c r="D13" s="1"/>
    </row>
    <row r="14" spans="1:4" s="4" customFormat="1" ht="15" customHeight="1">
      <c r="A14" s="33" t="s">
        <v>22</v>
      </c>
      <c r="B14" s="98" t="s">
        <v>45</v>
      </c>
      <c r="C14" s="99"/>
      <c r="D14" s="99"/>
    </row>
    <row r="15" ht="4.5" customHeight="1"/>
    <row r="16" spans="1:3" s="4" customFormat="1" ht="13.5">
      <c r="A16" s="5" t="s">
        <v>44</v>
      </c>
      <c r="B16" s="66">
        <f>'2023.10.09-2024.01.25'!D38</f>
        <v>0</v>
      </c>
      <c r="C16" s="5" t="s">
        <v>2</v>
      </c>
    </row>
    <row r="17" ht="4.5" customHeight="1"/>
    <row r="18" ht="15">
      <c r="A18" s="1" t="s">
        <v>3</v>
      </c>
    </row>
    <row r="19" ht="9.75" customHeight="1" thickBot="1"/>
    <row r="20" spans="1:4" ht="30.75" customHeight="1" thickBot="1">
      <c r="A20" s="95" t="s">
        <v>4</v>
      </c>
      <c r="B20" s="93" t="s">
        <v>5</v>
      </c>
      <c r="C20" s="94"/>
      <c r="D20" s="91" t="s">
        <v>6</v>
      </c>
    </row>
    <row r="21" spans="1:4" ht="16.5" customHeight="1" thickBot="1">
      <c r="A21" s="96"/>
      <c r="B21" s="93" t="s">
        <v>7</v>
      </c>
      <c r="C21" s="94"/>
      <c r="D21" s="92"/>
    </row>
    <row r="22" spans="1:4" ht="15" thickBot="1">
      <c r="A22" s="97"/>
      <c r="B22" s="14" t="s">
        <v>8</v>
      </c>
      <c r="C22" s="14" t="s">
        <v>9</v>
      </c>
      <c r="D22" s="92"/>
    </row>
    <row r="23" spans="1:4" ht="27">
      <c r="A23" s="10" t="s">
        <v>10</v>
      </c>
      <c r="B23" s="48"/>
      <c r="C23" s="49"/>
      <c r="D23" s="20">
        <f aca="true" t="shared" si="0" ref="D23:D28">SUM(B23:C23)</f>
        <v>0</v>
      </c>
    </row>
    <row r="24" spans="1:4" ht="27">
      <c r="A24" s="11" t="s">
        <v>11</v>
      </c>
      <c r="B24" s="50"/>
      <c r="C24" s="51"/>
      <c r="D24" s="21">
        <f t="shared" si="0"/>
        <v>0</v>
      </c>
    </row>
    <row r="25" spans="1:4" ht="19.5" customHeight="1">
      <c r="A25" s="12" t="s">
        <v>12</v>
      </c>
      <c r="B25" s="50"/>
      <c r="C25" s="51"/>
      <c r="D25" s="21">
        <f t="shared" si="0"/>
        <v>0</v>
      </c>
    </row>
    <row r="26" spans="1:4" ht="27">
      <c r="A26" s="11" t="s">
        <v>13</v>
      </c>
      <c r="B26" s="50"/>
      <c r="C26" s="51"/>
      <c r="D26" s="21">
        <f t="shared" si="0"/>
        <v>0</v>
      </c>
    </row>
    <row r="27" spans="1:4" ht="27">
      <c r="A27" s="11" t="s">
        <v>14</v>
      </c>
      <c r="B27" s="50"/>
      <c r="C27" s="51"/>
      <c r="D27" s="21">
        <f t="shared" si="0"/>
        <v>0</v>
      </c>
    </row>
    <row r="28" spans="1:4" ht="27">
      <c r="A28" s="11" t="s">
        <v>15</v>
      </c>
      <c r="B28" s="50"/>
      <c r="C28" s="51"/>
      <c r="D28" s="21">
        <f t="shared" si="0"/>
        <v>0</v>
      </c>
    </row>
    <row r="29" spans="1:4" ht="27.75" thickBot="1">
      <c r="A29" s="13" t="s">
        <v>16</v>
      </c>
      <c r="B29" s="52"/>
      <c r="C29" s="53"/>
      <c r="D29" s="32">
        <f>SUM(B29:C29)</f>
        <v>0</v>
      </c>
    </row>
    <row r="30" spans="1:4" ht="15.75" thickBot="1">
      <c r="A30" s="6" t="s">
        <v>17</v>
      </c>
      <c r="B30" s="22">
        <f>SUM(B23:B29)</f>
        <v>0</v>
      </c>
      <c r="C30" s="22">
        <f>SUM(C23:C29)</f>
        <v>0</v>
      </c>
      <c r="D30" s="23">
        <f>SUM(D23:D29)</f>
        <v>0</v>
      </c>
    </row>
    <row r="31" spans="1:4" ht="15.75" thickBot="1">
      <c r="A31" s="67" t="s">
        <v>47</v>
      </c>
      <c r="B31" s="68"/>
      <c r="C31" s="69"/>
      <c r="D31" s="70"/>
    </row>
    <row r="32" spans="1:4" ht="15">
      <c r="A32" s="7"/>
      <c r="B32" s="27"/>
      <c r="C32" s="27"/>
      <c r="D32" s="27"/>
    </row>
    <row r="33" spans="1:4" ht="15">
      <c r="A33" s="7" t="s">
        <v>32</v>
      </c>
      <c r="B33" s="27"/>
      <c r="C33" s="27"/>
      <c r="D33" s="27"/>
    </row>
    <row r="34" spans="1:4" ht="4.5" customHeight="1" thickBot="1">
      <c r="A34" s="7"/>
      <c r="B34" s="8"/>
      <c r="C34" s="8"/>
      <c r="D34" s="8"/>
    </row>
    <row r="35" spans="1:4" ht="15">
      <c r="A35" s="108" t="s">
        <v>36</v>
      </c>
      <c r="B35" s="109"/>
      <c r="C35" s="110"/>
      <c r="D35" s="24">
        <f>B16</f>
        <v>0</v>
      </c>
    </row>
    <row r="36" spans="1:4" ht="15">
      <c r="A36" s="78" t="s">
        <v>18</v>
      </c>
      <c r="B36" s="79"/>
      <c r="C36" s="80"/>
      <c r="D36" s="25">
        <f>D30</f>
        <v>0</v>
      </c>
    </row>
    <row r="37" spans="1:4" ht="15">
      <c r="A37" s="44" t="s">
        <v>48</v>
      </c>
      <c r="B37" s="45"/>
      <c r="C37" s="46"/>
      <c r="D37" s="72">
        <f>D31</f>
        <v>0</v>
      </c>
    </row>
    <row r="38" spans="1:4" ht="15" thickBot="1">
      <c r="A38" s="78" t="s">
        <v>19</v>
      </c>
      <c r="B38" s="79"/>
      <c r="C38" s="80"/>
      <c r="D38" s="26">
        <f>D35-D36-D37</f>
        <v>0</v>
      </c>
    </row>
    <row r="39" spans="1:4" ht="15" thickBot="1">
      <c r="A39" s="81" t="s">
        <v>34</v>
      </c>
      <c r="B39" s="82"/>
      <c r="C39" s="83"/>
      <c r="D39" s="28" t="e">
        <f>(D36/D35)*100</f>
        <v>#DIV/0!</v>
      </c>
    </row>
    <row r="40" spans="1:4" ht="4.5" customHeight="1" thickBot="1">
      <c r="A40" s="34"/>
      <c r="B40" s="35"/>
      <c r="C40" s="35"/>
      <c r="D40" s="36"/>
    </row>
    <row r="41" spans="1:4" ht="15" thickBot="1">
      <c r="A41" s="81" t="s">
        <v>35</v>
      </c>
      <c r="B41" s="82"/>
      <c r="C41" s="83"/>
      <c r="D41" s="28" t="e">
        <f>((D36+'2023.10.09-2024.01.25'!D36)/'2023.10.09-2024.01.25'!D35)*100</f>
        <v>#DIV/0!</v>
      </c>
    </row>
    <row r="42" ht="9.75" customHeight="1"/>
    <row r="43" spans="1:4" ht="25.5" customHeight="1">
      <c r="A43" s="86" t="s">
        <v>27</v>
      </c>
      <c r="B43" s="87"/>
      <c r="C43" s="87"/>
      <c r="D43" s="87"/>
    </row>
    <row r="44" ht="9.75" customHeight="1"/>
    <row r="45" spans="1:4" ht="15">
      <c r="A45" s="88" t="s">
        <v>21</v>
      </c>
      <c r="B45" s="89"/>
      <c r="C45" s="89"/>
      <c r="D45" s="89"/>
    </row>
    <row r="46" s="16" customFormat="1" ht="12.75">
      <c r="A46" s="16" t="s">
        <v>25</v>
      </c>
    </row>
    <row r="47" s="16" customFormat="1" ht="12.75"/>
    <row r="48" spans="1:5" ht="15">
      <c r="A48" s="113" t="s">
        <v>22</v>
      </c>
      <c r="B48" s="114" t="s">
        <v>23</v>
      </c>
      <c r="C48" s="114"/>
      <c r="D48" s="114"/>
      <c r="E48" s="18"/>
    </row>
    <row r="49" spans="1:5" ht="15">
      <c r="A49" s="113"/>
      <c r="B49" s="114" t="s">
        <v>29</v>
      </c>
      <c r="C49" s="114"/>
      <c r="D49" s="114"/>
      <c r="E49" s="18"/>
    </row>
    <row r="50" spans="1:4" ht="15">
      <c r="A50" s="58" t="s">
        <v>51</v>
      </c>
      <c r="B50" s="19"/>
      <c r="C50" s="31">
        <v>45317</v>
      </c>
      <c r="D50" s="30" t="s">
        <v>24</v>
      </c>
    </row>
    <row r="51" spans="1:4" ht="15">
      <c r="A51" s="58" t="s">
        <v>43</v>
      </c>
      <c r="B51" s="59"/>
      <c r="C51" s="31">
        <v>45387</v>
      </c>
      <c r="D51" s="30" t="s">
        <v>24</v>
      </c>
    </row>
    <row r="53" ht="15">
      <c r="A53" s="16" t="s">
        <v>49</v>
      </c>
    </row>
  </sheetData>
  <sheetProtection sheet="1"/>
  <mergeCells count="23">
    <mergeCell ref="B12:D12"/>
    <mergeCell ref="C10:D10"/>
    <mergeCell ref="B14:D14"/>
    <mergeCell ref="A38:C38"/>
    <mergeCell ref="A39:C39"/>
    <mergeCell ref="A43:D43"/>
    <mergeCell ref="A36:C36"/>
    <mergeCell ref="A45:D45"/>
    <mergeCell ref="A48:A49"/>
    <mergeCell ref="B48:D48"/>
    <mergeCell ref="B49:D49"/>
    <mergeCell ref="A41:C41"/>
    <mergeCell ref="A20:A22"/>
    <mergeCell ref="B20:C20"/>
    <mergeCell ref="D20:D22"/>
    <mergeCell ref="B21:C21"/>
    <mergeCell ref="A35:C35"/>
    <mergeCell ref="A1:D1"/>
    <mergeCell ref="C2:D2"/>
    <mergeCell ref="A3:D3"/>
    <mergeCell ref="A4:D4"/>
    <mergeCell ref="A5:D5"/>
    <mergeCell ref="B8:D8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E51"/>
  <sheetViews>
    <sheetView tabSelected="1" zoomScalePageLayoutView="0" workbookViewId="0" topLeftCell="A1">
      <pane xSplit="1" ySplit="22" topLeftCell="B23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C23" sqref="C23"/>
    </sheetView>
  </sheetViews>
  <sheetFormatPr defaultColWidth="9.140625" defaultRowHeight="12.75"/>
  <cols>
    <col min="1" max="1" width="48.7109375" style="1" customWidth="1"/>
    <col min="2" max="3" width="12.7109375" style="1" customWidth="1"/>
    <col min="4" max="4" width="20.7109375" style="1" customWidth="1"/>
    <col min="5" max="16384" width="9.140625" style="1" customWidth="1"/>
  </cols>
  <sheetData>
    <row r="1" spans="1:4" ht="15">
      <c r="A1" s="102" t="s">
        <v>26</v>
      </c>
      <c r="B1" s="102"/>
      <c r="C1" s="102"/>
      <c r="D1" s="102"/>
    </row>
    <row r="2" spans="3:4" ht="4.5" customHeight="1">
      <c r="C2" s="106"/>
      <c r="D2" s="107"/>
    </row>
    <row r="3" spans="1:4" ht="15">
      <c r="A3" s="111" t="s">
        <v>30</v>
      </c>
      <c r="B3" s="112"/>
      <c r="C3" s="112"/>
      <c r="D3" s="112"/>
    </row>
    <row r="4" spans="1:4" ht="15">
      <c r="A4" s="100" t="s">
        <v>42</v>
      </c>
      <c r="B4" s="101"/>
      <c r="C4" s="101"/>
      <c r="D4" s="101"/>
    </row>
    <row r="5" spans="1:4" ht="15">
      <c r="A5" s="100" t="s">
        <v>0</v>
      </c>
      <c r="B5" s="101"/>
      <c r="C5" s="101"/>
      <c r="D5" s="101"/>
    </row>
    <row r="6" ht="4.5" customHeight="1">
      <c r="A6" s="2"/>
    </row>
    <row r="7" spans="2:4" ht="15">
      <c r="B7" s="15" t="s">
        <v>1</v>
      </c>
      <c r="D7" s="16"/>
    </row>
    <row r="8" spans="2:5" ht="15">
      <c r="B8" s="90" t="s">
        <v>31</v>
      </c>
      <c r="C8" s="90"/>
      <c r="D8" s="90"/>
      <c r="E8" s="3"/>
    </row>
    <row r="9" spans="2:4" ht="15">
      <c r="B9" s="17" t="s">
        <v>38</v>
      </c>
      <c r="C9" s="17"/>
      <c r="D9" s="17"/>
    </row>
    <row r="10" spans="2:4" ht="15">
      <c r="B10" s="37" t="s">
        <v>39</v>
      </c>
      <c r="C10" s="117">
        <f>IF('2023.10.09-2024.01.25'!C10:D10="","",IF(ISNUMBER('2023.10.09-2024.01.25'!C10:D10´),"""",'2023.10.09-2024.01.25'!C10:D10))</f>
      </c>
      <c r="D10" s="117"/>
    </row>
    <row r="11" ht="4.5" customHeight="1"/>
    <row r="12" spans="1:4" s="4" customFormat="1" ht="15" customHeight="1">
      <c r="A12" s="42" t="s">
        <v>33</v>
      </c>
      <c r="B12" s="115" t="str">
        <f>IF('2023.10.09-2024.01.25'!B12:D12="","",IF(ISNUMBER('2023.10.09-2024.01.25'!B12:D12´),"""",'2023.10.09-2024.01.25'!B12:D12))</f>
        <v>Dr. </v>
      </c>
      <c r="C12" s="116"/>
      <c r="D12" s="116"/>
    </row>
    <row r="13" spans="1:4" s="4" customFormat="1" ht="4.5" customHeight="1">
      <c r="A13" s="9"/>
      <c r="B13" s="9"/>
      <c r="C13" s="1"/>
      <c r="D13" s="1"/>
    </row>
    <row r="14" spans="1:4" s="4" customFormat="1" ht="15" customHeight="1">
      <c r="A14" s="33" t="s">
        <v>22</v>
      </c>
      <c r="B14" s="98" t="s">
        <v>40</v>
      </c>
      <c r="C14" s="99"/>
      <c r="D14" s="99"/>
    </row>
    <row r="15" ht="4.5" customHeight="1"/>
    <row r="16" spans="1:3" s="4" customFormat="1" ht="13.5">
      <c r="A16" s="5" t="s">
        <v>41</v>
      </c>
      <c r="B16" s="43">
        <f>'2023.10.09-2024.01.25'!B16</f>
        <v>0</v>
      </c>
      <c r="C16" s="5" t="s">
        <v>2</v>
      </c>
    </row>
    <row r="17" ht="4.5" customHeight="1"/>
    <row r="18" ht="15">
      <c r="A18" s="1" t="s">
        <v>3</v>
      </c>
    </row>
    <row r="19" ht="9.75" customHeight="1" thickBot="1"/>
    <row r="20" spans="1:4" ht="30.75" customHeight="1" thickBot="1">
      <c r="A20" s="95" t="s">
        <v>4</v>
      </c>
      <c r="B20" s="93" t="s">
        <v>5</v>
      </c>
      <c r="C20" s="94"/>
      <c r="D20" s="91" t="s">
        <v>6</v>
      </c>
    </row>
    <row r="21" spans="1:4" ht="16.5" customHeight="1" thickBot="1">
      <c r="A21" s="96"/>
      <c r="B21" s="93" t="s">
        <v>7</v>
      </c>
      <c r="C21" s="94"/>
      <c r="D21" s="92"/>
    </row>
    <row r="22" spans="1:4" ht="15" thickBot="1">
      <c r="A22" s="97"/>
      <c r="B22" s="14" t="s">
        <v>8</v>
      </c>
      <c r="C22" s="14" t="s">
        <v>9</v>
      </c>
      <c r="D22" s="92"/>
    </row>
    <row r="23" spans="1:4" ht="27">
      <c r="A23" s="10" t="s">
        <v>10</v>
      </c>
      <c r="B23" s="60">
        <f>SUM('2023.10.09-2024.01.25:2024.01.26-2024.04.04'!B23)</f>
        <v>0</v>
      </c>
      <c r="C23" s="61">
        <f>SUM('2023.10.09-2024.01.25:2024.01.26-2024.04.04'!C23)</f>
        <v>0</v>
      </c>
      <c r="D23" s="20">
        <f aca="true" t="shared" si="0" ref="D23:D28">SUM(B23:C23)</f>
        <v>0</v>
      </c>
    </row>
    <row r="24" spans="1:4" ht="27">
      <c r="A24" s="11" t="s">
        <v>11</v>
      </c>
      <c r="B24" s="62">
        <f>SUM('2023.10.09-2024.01.25:2024.01.26-2024.04.04'!B24)</f>
        <v>0</v>
      </c>
      <c r="C24" s="63">
        <f>SUM('2023.10.09-2024.01.25:2024.01.26-2024.04.04'!C24)</f>
        <v>0</v>
      </c>
      <c r="D24" s="21">
        <f t="shared" si="0"/>
        <v>0</v>
      </c>
    </row>
    <row r="25" spans="1:4" ht="19.5" customHeight="1">
      <c r="A25" s="12" t="s">
        <v>12</v>
      </c>
      <c r="B25" s="62">
        <f>SUM('2023.10.09-2024.01.25:2024.01.26-2024.04.04'!B25)</f>
        <v>0</v>
      </c>
      <c r="C25" s="63">
        <f>SUM('2023.10.09-2024.01.25:2024.01.26-2024.04.04'!C25)</f>
        <v>0</v>
      </c>
      <c r="D25" s="21">
        <f t="shared" si="0"/>
        <v>0</v>
      </c>
    </row>
    <row r="26" spans="1:4" ht="27">
      <c r="A26" s="11" t="s">
        <v>13</v>
      </c>
      <c r="B26" s="62">
        <f>SUM('2023.10.09-2024.01.25:2024.01.26-2024.04.04'!B26)</f>
        <v>0</v>
      </c>
      <c r="C26" s="63">
        <f>SUM('2023.10.09-2024.01.25:2024.01.26-2024.04.04'!C26)</f>
        <v>0</v>
      </c>
      <c r="D26" s="21">
        <f t="shared" si="0"/>
        <v>0</v>
      </c>
    </row>
    <row r="27" spans="1:4" ht="27">
      <c r="A27" s="11" t="s">
        <v>14</v>
      </c>
      <c r="B27" s="62">
        <f>SUM('2023.10.09-2024.01.25:2024.01.26-2024.04.04'!B27)</f>
        <v>0</v>
      </c>
      <c r="C27" s="63">
        <f>SUM('2023.10.09-2024.01.25:2024.01.26-2024.04.04'!C27)</f>
        <v>0</v>
      </c>
      <c r="D27" s="21">
        <f t="shared" si="0"/>
        <v>0</v>
      </c>
    </row>
    <row r="28" spans="1:4" ht="27">
      <c r="A28" s="11" t="s">
        <v>15</v>
      </c>
      <c r="B28" s="62">
        <f>SUM('2023.10.09-2024.01.25:2024.01.26-2024.04.04'!B28)</f>
        <v>0</v>
      </c>
      <c r="C28" s="63">
        <f>SUM('2023.10.09-2024.01.25:2024.01.26-2024.04.04'!C28)</f>
        <v>0</v>
      </c>
      <c r="D28" s="21">
        <f t="shared" si="0"/>
        <v>0</v>
      </c>
    </row>
    <row r="29" spans="1:4" ht="27.75" thickBot="1">
      <c r="A29" s="13" t="s">
        <v>16</v>
      </c>
      <c r="B29" s="64">
        <f>SUM('2023.10.09-2024.01.25:2024.01.26-2024.04.04'!B29)</f>
        <v>0</v>
      </c>
      <c r="C29" s="65">
        <f>SUM('2023.10.09-2024.01.25:2024.01.26-2024.04.04'!C29)</f>
        <v>0</v>
      </c>
      <c r="D29" s="32">
        <f>SUM(B29:C29)</f>
        <v>0</v>
      </c>
    </row>
    <row r="30" spans="1:4" ht="15.75" thickBot="1">
      <c r="A30" s="6" t="s">
        <v>17</v>
      </c>
      <c r="B30" s="22">
        <f>SUM(B23:B29)</f>
        <v>0</v>
      </c>
      <c r="C30" s="22">
        <f>SUM(C23:C29)</f>
        <v>0</v>
      </c>
      <c r="D30" s="23">
        <f>SUM(D23:D29)</f>
        <v>0</v>
      </c>
    </row>
    <row r="31" spans="1:4" ht="15.75" thickBot="1">
      <c r="A31" s="67" t="s">
        <v>47</v>
      </c>
      <c r="B31" s="68"/>
      <c r="C31" s="69"/>
      <c r="D31" s="70">
        <f>SUM('2023.10.09-2024.01.25:2024.01.26-2024.04.04'!D31)</f>
        <v>0</v>
      </c>
    </row>
    <row r="32" spans="1:4" ht="15">
      <c r="A32" s="7"/>
      <c r="B32" s="27"/>
      <c r="C32" s="27"/>
      <c r="D32" s="27"/>
    </row>
    <row r="33" spans="1:4" ht="15">
      <c r="A33" s="7" t="s">
        <v>32</v>
      </c>
      <c r="B33" s="27"/>
      <c r="C33" s="27"/>
      <c r="D33" s="27"/>
    </row>
    <row r="34" spans="1:4" ht="4.5" customHeight="1" thickBot="1">
      <c r="A34" s="7"/>
      <c r="B34" s="8"/>
      <c r="C34" s="8"/>
      <c r="D34" s="8"/>
    </row>
    <row r="35" spans="1:4" ht="15">
      <c r="A35" s="108" t="s">
        <v>28</v>
      </c>
      <c r="B35" s="109"/>
      <c r="C35" s="110"/>
      <c r="D35" s="24">
        <f>B16</f>
        <v>0</v>
      </c>
    </row>
    <row r="36" spans="1:4" ht="15">
      <c r="A36" s="78" t="s">
        <v>18</v>
      </c>
      <c r="B36" s="79"/>
      <c r="C36" s="80"/>
      <c r="D36" s="25">
        <f>D30</f>
        <v>0</v>
      </c>
    </row>
    <row r="37" spans="1:4" ht="15">
      <c r="A37" s="44" t="s">
        <v>48</v>
      </c>
      <c r="B37" s="45"/>
      <c r="C37" s="46"/>
      <c r="D37" s="72">
        <f>D31</f>
        <v>0</v>
      </c>
    </row>
    <row r="38" spans="1:4" ht="15" thickBot="1">
      <c r="A38" s="78" t="s">
        <v>19</v>
      </c>
      <c r="B38" s="79"/>
      <c r="C38" s="80"/>
      <c r="D38" s="26">
        <f>D35-D36-D37</f>
        <v>0</v>
      </c>
    </row>
    <row r="39" spans="1:4" ht="15" thickBot="1">
      <c r="A39" s="81" t="s">
        <v>34</v>
      </c>
      <c r="B39" s="82"/>
      <c r="C39" s="83"/>
      <c r="D39" s="28" t="e">
        <f>(D36/D35)*100</f>
        <v>#DIV/0!</v>
      </c>
    </row>
    <row r="40" ht="9.75" customHeight="1"/>
    <row r="41" spans="1:4" ht="25.5" customHeight="1">
      <c r="A41" s="86" t="s">
        <v>27</v>
      </c>
      <c r="B41" s="87"/>
      <c r="C41" s="87"/>
      <c r="D41" s="87"/>
    </row>
    <row r="42" ht="9.75" customHeight="1"/>
    <row r="43" spans="1:4" ht="15">
      <c r="A43" s="88" t="s">
        <v>21</v>
      </c>
      <c r="B43" s="89"/>
      <c r="C43" s="89"/>
      <c r="D43" s="89"/>
    </row>
    <row r="44" s="16" customFormat="1" ht="12.75">
      <c r="A44" s="16" t="s">
        <v>25</v>
      </c>
    </row>
    <row r="45" s="16" customFormat="1" ht="12.75"/>
    <row r="46" spans="1:5" ht="15">
      <c r="A46" s="113" t="s">
        <v>22</v>
      </c>
      <c r="B46" s="114" t="s">
        <v>23</v>
      </c>
      <c r="C46" s="114"/>
      <c r="D46" s="114"/>
      <c r="E46" s="18"/>
    </row>
    <row r="47" spans="1:5" ht="15">
      <c r="A47" s="113"/>
      <c r="B47" s="114" t="s">
        <v>29</v>
      </c>
      <c r="C47" s="114"/>
      <c r="D47" s="114"/>
      <c r="E47" s="18"/>
    </row>
    <row r="48" spans="1:4" ht="15">
      <c r="A48" s="58" t="s">
        <v>51</v>
      </c>
      <c r="B48" s="19"/>
      <c r="C48" s="31">
        <v>45317</v>
      </c>
      <c r="D48" s="30" t="s">
        <v>24</v>
      </c>
    </row>
    <row r="49" spans="1:4" ht="15">
      <c r="A49" s="58" t="s">
        <v>43</v>
      </c>
      <c r="B49" s="29"/>
      <c r="C49" s="31">
        <v>45387</v>
      </c>
      <c r="D49" s="30" t="s">
        <v>24</v>
      </c>
    </row>
    <row r="51" ht="15">
      <c r="A51" s="16" t="s">
        <v>49</v>
      </c>
    </row>
  </sheetData>
  <sheetProtection sheet="1"/>
  <mergeCells count="22">
    <mergeCell ref="A1:D1"/>
    <mergeCell ref="C2:D2"/>
    <mergeCell ref="A3:D3"/>
    <mergeCell ref="A4:D4"/>
    <mergeCell ref="A5:D5"/>
    <mergeCell ref="B8:D8"/>
    <mergeCell ref="C10:D10"/>
    <mergeCell ref="B12:D12"/>
    <mergeCell ref="B14:D14"/>
    <mergeCell ref="A20:A22"/>
    <mergeCell ref="B20:C20"/>
    <mergeCell ref="D20:D22"/>
    <mergeCell ref="B21:C21"/>
    <mergeCell ref="A43:D43"/>
    <mergeCell ref="A46:A47"/>
    <mergeCell ref="B46:D46"/>
    <mergeCell ref="B47:D47"/>
    <mergeCell ref="A35:C35"/>
    <mergeCell ref="A36:C36"/>
    <mergeCell ref="A38:C38"/>
    <mergeCell ref="A39:C39"/>
    <mergeCell ref="A41:D41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molnarzsu</dc:creator>
  <cp:keywords/>
  <dc:description/>
  <cp:lastModifiedBy>Katalin Antmann</cp:lastModifiedBy>
  <cp:lastPrinted>2023-09-14T12:34:56Z</cp:lastPrinted>
  <dcterms:created xsi:type="dcterms:W3CDTF">2010-10-20T08:54:20Z</dcterms:created>
  <dcterms:modified xsi:type="dcterms:W3CDTF">2023-10-27T04:56:24Z</dcterms:modified>
  <cp:category/>
  <cp:version/>
  <cp:contentType/>
  <cp:contentStatus/>
</cp:coreProperties>
</file>