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pet\Downloads\"/>
    </mc:Choice>
  </mc:AlternateContent>
  <workbookProtection workbookPassword="CD84" lockStructure="1"/>
  <bookViews>
    <workbookView xWindow="0" yWindow="0" windowWidth="23040" windowHeight="7752"/>
  </bookViews>
  <sheets>
    <sheet name="Adatlap" sheetId="3" r:id="rId1"/>
    <sheet name="KÓDSZÓTÁR" sheetId="2" r:id="rId2"/>
    <sheet name="Munka3" sheetId="4" state="hidden" r:id="rId3"/>
  </sheets>
  <definedNames>
    <definedName name="_xlnm.Print_Area" localSheetId="0">Adatlap!$A$2:$I$28</definedName>
  </definedNames>
  <calcPr calcId="162913"/>
</workbook>
</file>

<file path=xl/calcChain.xml><?xml version="1.0" encoding="utf-8"?>
<calcChain xmlns="http://schemas.openxmlformats.org/spreadsheetml/2006/main">
  <c r="I10" i="3" l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9" i="3"/>
  <c r="B29" i="3" l="1"/>
  <c r="E23" i="3" l="1"/>
  <c r="D23" i="3"/>
  <c r="E22" i="3"/>
  <c r="D22" i="3"/>
  <c r="E21" i="3"/>
  <c r="D21" i="3"/>
  <c r="E20" i="3"/>
  <c r="D20" i="3"/>
  <c r="D10" i="3" l="1"/>
  <c r="D11" i="3"/>
  <c r="D12" i="3"/>
  <c r="D13" i="3"/>
  <c r="D14" i="3"/>
  <c r="D15" i="3"/>
  <c r="D16" i="3"/>
  <c r="D17" i="3"/>
  <c r="D18" i="3"/>
  <c r="D19" i="3"/>
  <c r="D9" i="3"/>
  <c r="E10" i="3"/>
  <c r="E11" i="3"/>
  <c r="E12" i="3"/>
  <c r="E13" i="3"/>
  <c r="E14" i="3"/>
  <c r="E15" i="3"/>
  <c r="E16" i="3"/>
  <c r="E17" i="3"/>
  <c r="E18" i="3"/>
  <c r="E19" i="3"/>
  <c r="E9" i="3"/>
</calcChain>
</file>

<file path=xl/sharedStrings.xml><?xml version="1.0" encoding="utf-8"?>
<sst xmlns="http://schemas.openxmlformats.org/spreadsheetml/2006/main" count="491" uniqueCount="285">
  <si>
    <t>3070</t>
  </si>
  <si>
    <t>Műszakpótlék 20%</t>
  </si>
  <si>
    <t>Q906</t>
  </si>
  <si>
    <t>3172</t>
  </si>
  <si>
    <t>Hétköznapi ügy. ÖV</t>
  </si>
  <si>
    <t>Q944</t>
  </si>
  <si>
    <t>Hétköznapi ügyelet ÖV</t>
  </si>
  <si>
    <t>3280</t>
  </si>
  <si>
    <t>Hétk.ü.rendes mi. terhére</t>
  </si>
  <si>
    <t>Q928</t>
  </si>
  <si>
    <t>Hétk.napi ügyelet.rendes munkaidő terhér</t>
  </si>
  <si>
    <t>3000</t>
  </si>
  <si>
    <t>Készenlét</t>
  </si>
  <si>
    <t>Q900</t>
  </si>
  <si>
    <t>3030</t>
  </si>
  <si>
    <t>Mnapi rk.munk.pih.i.nélk</t>
  </si>
  <si>
    <t>Q902</t>
  </si>
  <si>
    <t>Mnapi rendkív.munka (pih.idő nélk.)</t>
  </si>
  <si>
    <t>3040</t>
  </si>
  <si>
    <t>Pih.napi rk.m.pihi. nélk.</t>
  </si>
  <si>
    <t>Q903</t>
  </si>
  <si>
    <t>Pih.napi rendkív. munka (pih.idő nélkül)</t>
  </si>
  <si>
    <t>3140</t>
  </si>
  <si>
    <t>Hétköznapi ügyelet</t>
  </si>
  <si>
    <t>Q911</t>
  </si>
  <si>
    <t>3200</t>
  </si>
  <si>
    <t>Pihenőnapi ügyelet</t>
  </si>
  <si>
    <t>Q917</t>
  </si>
  <si>
    <t>3250</t>
  </si>
  <si>
    <t>Pih.napi ügy.+pn.nélkül</t>
  </si>
  <si>
    <t>Q925</t>
  </si>
  <si>
    <t>Pihenő napi ügyelet+ pihenőnap nélkül</t>
  </si>
  <si>
    <t>3232</t>
  </si>
  <si>
    <t>Pih.napi ügy. ÖV</t>
  </si>
  <si>
    <t>Q942</t>
  </si>
  <si>
    <t>Pihenő napi ügyelet ÖV</t>
  </si>
  <si>
    <t>3330</t>
  </si>
  <si>
    <t>Pih.n.ügy.+pn.nélkül ÖV</t>
  </si>
  <si>
    <t>Q933</t>
  </si>
  <si>
    <t>Pihenő napi ügy.+ pihenőnap nélkül ÖV</t>
  </si>
  <si>
    <t>3010</t>
  </si>
  <si>
    <t>Mszüneti napi munkavégzés</t>
  </si>
  <si>
    <t>Q901</t>
  </si>
  <si>
    <t>3300</t>
  </si>
  <si>
    <t>Pih.n.ü.mi.terh.+pn.nélk.</t>
  </si>
  <si>
    <t>Q930</t>
  </si>
  <si>
    <t>Pih.napi ügy.munkaidő.terh.+ pih.nap nél</t>
  </si>
  <si>
    <t>3062</t>
  </si>
  <si>
    <t>Pih.n. rk.m.pihi. nélk.ÖV</t>
  </si>
  <si>
    <t>Q947</t>
  </si>
  <si>
    <t>Pih.napi rendkív.munka(pih.idő nélkül)ÖV</t>
  </si>
  <si>
    <t>3251</t>
  </si>
  <si>
    <t>Msznapi ügy. pih.n.nélkül</t>
  </si>
  <si>
    <t>Q951</t>
  </si>
  <si>
    <t>Msznapi ügyelet pihenőnap nélkül</t>
  </si>
  <si>
    <t>3351</t>
  </si>
  <si>
    <t>M.sz.n. ügy. ph. nélk.ÖV</t>
  </si>
  <si>
    <t>Q952</t>
  </si>
  <si>
    <t>M.sz.n.ügy.pih. nélkül ÖV</t>
  </si>
  <si>
    <t>3340</t>
  </si>
  <si>
    <t>M.szün.napi ügyelet ÖV</t>
  </si>
  <si>
    <t>Q934</t>
  </si>
  <si>
    <t>Munkaszüneti napi ügyelet ÖV</t>
  </si>
  <si>
    <t>3480</t>
  </si>
  <si>
    <t>Hétk.ü.rendes mi.terh.12F</t>
  </si>
  <si>
    <t>Q958</t>
  </si>
  <si>
    <t>Hétk.ü.rendes mi. terh.12F</t>
  </si>
  <si>
    <t>3260</t>
  </si>
  <si>
    <t>M.szün.napi ügyelet</t>
  </si>
  <si>
    <t>Q926</t>
  </si>
  <si>
    <t>Munkaszüneti napi ügyelet</t>
  </si>
  <si>
    <t>3440</t>
  </si>
  <si>
    <t>Hétközn. ügyelet 12 F</t>
  </si>
  <si>
    <t>Q954</t>
  </si>
  <si>
    <t>3450</t>
  </si>
  <si>
    <t>Pih.n.ügy.+pn.nélkül 12F</t>
  </si>
  <si>
    <t>Q956</t>
  </si>
  <si>
    <t>3451</t>
  </si>
  <si>
    <t>M.sz.n. ügy. ph. nélk.12F</t>
  </si>
  <si>
    <t>Q953</t>
  </si>
  <si>
    <t>3400</t>
  </si>
  <si>
    <t>Pih.napi ügy. 12F</t>
  </si>
  <si>
    <t>Q955</t>
  </si>
  <si>
    <t>3052</t>
  </si>
  <si>
    <t>Mn rk.munk.pih.i.nélk. ÖV</t>
  </si>
  <si>
    <t>Q946</t>
  </si>
  <si>
    <t>Mnapi rendkív.munka (pih.idő nélk.) ÖV</t>
  </si>
  <si>
    <t>3460</t>
  </si>
  <si>
    <t>M.szün.napi ügyelet 12F</t>
  </si>
  <si>
    <t>Q957</t>
  </si>
  <si>
    <t>SZTSZ</t>
  </si>
  <si>
    <t>Bérelem</t>
  </si>
  <si>
    <t>Időmeghatározás-fajta rövid me</t>
  </si>
  <si>
    <t>Számfejtésre feladott bérelemkód</t>
  </si>
  <si>
    <t>Név</t>
  </si>
  <si>
    <t>Vonatkoztatási időszak</t>
  </si>
  <si>
    <t>Szervezeti egység megnevezése:</t>
  </si>
  <si>
    <t>Időszak:</t>
  </si>
  <si>
    <t>Iktatószám:</t>
  </si>
  <si>
    <t>Időrögzítői bérelemkód</t>
  </si>
  <si>
    <t xml:space="preserve"> Kérem a fenti változások SAP rendszerben való rögzítését.</t>
  </si>
  <si>
    <t>Dátum:</t>
  </si>
  <si>
    <t>Kitöltésért felelős személy:</t>
  </si>
  <si>
    <t xml:space="preserve"> </t>
  </si>
  <si>
    <t>IT</t>
  </si>
  <si>
    <t>2010</t>
  </si>
  <si>
    <t>Q904</t>
  </si>
  <si>
    <t>*Mnapi rendkív.munka (pih.idő nélk.) ÖV</t>
  </si>
  <si>
    <t>Q905</t>
  </si>
  <si>
    <t>*Pih.napi rendkív.munk(pih.idő nélkül)ÖV</t>
  </si>
  <si>
    <t>Q910</t>
  </si>
  <si>
    <t>*Hétköznapi csendes</t>
  </si>
  <si>
    <t>Q912</t>
  </si>
  <si>
    <t>*Hétköznapi minősített</t>
  </si>
  <si>
    <t>Q913</t>
  </si>
  <si>
    <t>*Hétk cs önként vállalt</t>
  </si>
  <si>
    <t>Q914</t>
  </si>
  <si>
    <t>*Hétköznapi ügyelet ÖV</t>
  </si>
  <si>
    <t>Q915</t>
  </si>
  <si>
    <t>*Hétk m önként vállalt</t>
  </si>
  <si>
    <t>Q916</t>
  </si>
  <si>
    <t>*Pihenőnapi csendes</t>
  </si>
  <si>
    <t>Q918</t>
  </si>
  <si>
    <t>*Pihenőnapi minősített</t>
  </si>
  <si>
    <t>Q919</t>
  </si>
  <si>
    <t>*Pihenő cs önként vállalt</t>
  </si>
  <si>
    <t>Q920</t>
  </si>
  <si>
    <t>*Pihenő napi ügyelet ÖV</t>
  </si>
  <si>
    <t>Q921</t>
  </si>
  <si>
    <t>*Pihenő m önként vállalt</t>
  </si>
  <si>
    <t>Q922</t>
  </si>
  <si>
    <t>Összevont órák (csak Iskola)</t>
  </si>
  <si>
    <t>Q923</t>
  </si>
  <si>
    <t>Rendkívüli munka 100% (csak Iskola)</t>
  </si>
  <si>
    <t>Q924</t>
  </si>
  <si>
    <t>Ügyelet 55% (csak Iskola)</t>
  </si>
  <si>
    <t>Q929</t>
  </si>
  <si>
    <t>*Pihenő napi ügy.rendes munkaidő terhére</t>
  </si>
  <si>
    <t>Q931</t>
  </si>
  <si>
    <t>*Megáll.alapján hétk.napi ügy.  munkaidő</t>
  </si>
  <si>
    <t>Q932</t>
  </si>
  <si>
    <t>*Megáll.alapján pih.napi ügy.munkaidőter</t>
  </si>
  <si>
    <t>Q948</t>
  </si>
  <si>
    <t>Pih.napi rendkív. munka (+ pih.idővel)ÖV</t>
  </si>
  <si>
    <t>Q950</t>
  </si>
  <si>
    <t>Pih.napi rendkív. munka (+ pih.idővel )</t>
  </si>
  <si>
    <t>Q959</t>
  </si>
  <si>
    <t>Pih.n.ü.mi.terh.+pn.nélk.12F</t>
  </si>
  <si>
    <t>Q960</t>
  </si>
  <si>
    <t>Műszaki ügyelet(150%)</t>
  </si>
  <si>
    <t>Q961</t>
  </si>
  <si>
    <t>Műszaki ügyelet(200%)</t>
  </si>
  <si>
    <t>Q971</t>
  </si>
  <si>
    <t>Hétköznapi ügyelet Orvos</t>
  </si>
  <si>
    <t>Q972</t>
  </si>
  <si>
    <t>Pihenőnapi ügyelet Orvos</t>
  </si>
  <si>
    <t>Q973</t>
  </si>
  <si>
    <t>Pihenőnapi ügy+pihe Orvos</t>
  </si>
  <si>
    <t>Q974</t>
  </si>
  <si>
    <t>Munkaszün.napi ügy Orvos</t>
  </si>
  <si>
    <t>Q975</t>
  </si>
  <si>
    <t>Pihenőnapi ügy+pih Orvos</t>
  </si>
  <si>
    <t>Q976</t>
  </si>
  <si>
    <t>Munkasz. napi ügy. Orvos</t>
  </si>
  <si>
    <t>Q977</t>
  </si>
  <si>
    <t>Pihenőnapi ügy.önk. Orvos</t>
  </si>
  <si>
    <t>Q978</t>
  </si>
  <si>
    <t>Hétköznapi ügy.önk. Orvos</t>
  </si>
  <si>
    <t>Q979</t>
  </si>
  <si>
    <t>Msznapi ügyelet pihn nélkül Orvos</t>
  </si>
  <si>
    <t>Q980</t>
  </si>
  <si>
    <t>M.sz.n.ügy.pih. nélkül ÖV Orvos</t>
  </si>
  <si>
    <t>Q981</t>
  </si>
  <si>
    <t>Munkasz. napi ügy. Ph.nélk.Orvos</t>
  </si>
  <si>
    <t>Q982</t>
  </si>
  <si>
    <t>Hétköznapi ügy. 12F Orvos</t>
  </si>
  <si>
    <t>Q983</t>
  </si>
  <si>
    <t>Pihenőnapi ügy. 12F Orvos</t>
  </si>
  <si>
    <t>Q984</t>
  </si>
  <si>
    <t>Q985</t>
  </si>
  <si>
    <t>Q986</t>
  </si>
  <si>
    <t>hétk.ü.rend.midő te Orvos</t>
  </si>
  <si>
    <t>Q987</t>
  </si>
  <si>
    <t>Pih.n.ü.mi.terh.+pn.nélk.12F Orvos (75%)</t>
  </si>
  <si>
    <t>3050</t>
  </si>
  <si>
    <t>3060</t>
  </si>
  <si>
    <t>3130</t>
  </si>
  <si>
    <t>3150</t>
  </si>
  <si>
    <t>3160</t>
  </si>
  <si>
    <t>3170</t>
  </si>
  <si>
    <t>3180</t>
  </si>
  <si>
    <t>3190</t>
  </si>
  <si>
    <t>3210</t>
  </si>
  <si>
    <t>3220</t>
  </si>
  <si>
    <t>3230</t>
  </si>
  <si>
    <t>3240</t>
  </si>
  <si>
    <t>3061</t>
  </si>
  <si>
    <t>3025</t>
  </si>
  <si>
    <t>3165</t>
  </si>
  <si>
    <t>3290</t>
  </si>
  <si>
    <t>3310</t>
  </si>
  <si>
    <t>3320</t>
  </si>
  <si>
    <t>3065</t>
  </si>
  <si>
    <t>3045</t>
  </si>
  <si>
    <t>3430</t>
  </si>
  <si>
    <t>3043</t>
  </si>
  <si>
    <t>3044</t>
  </si>
  <si>
    <t>3640</t>
  </si>
  <si>
    <t>3700</t>
  </si>
  <si>
    <t>3750</t>
  </si>
  <si>
    <t>3760</t>
  </si>
  <si>
    <t>3830</t>
  </si>
  <si>
    <t>3840</t>
  </si>
  <si>
    <t>3732</t>
  </si>
  <si>
    <t>3672</t>
  </si>
  <si>
    <t>3751</t>
  </si>
  <si>
    <t>3851</t>
  </si>
  <si>
    <t>3951</t>
  </si>
  <si>
    <t>3940</t>
  </si>
  <si>
    <t>3900</t>
  </si>
  <si>
    <t>3950</t>
  </si>
  <si>
    <t>3960</t>
  </si>
  <si>
    <t>3980</t>
  </si>
  <si>
    <t>3981</t>
  </si>
  <si>
    <t>PST</t>
  </si>
  <si>
    <t>Feladat</t>
  </si>
  <si>
    <t>COVID ellátás</t>
  </si>
  <si>
    <t>COVID szűrés</t>
  </si>
  <si>
    <t>COVID oltás</t>
  </si>
  <si>
    <t>COVID labor</t>
  </si>
  <si>
    <t>CVRECV0002</t>
  </si>
  <si>
    <t>CVRECV0035</t>
  </si>
  <si>
    <t>CVRECV0087</t>
  </si>
  <si>
    <t>CVRECV0088</t>
  </si>
  <si>
    <t>Ellátott feladat</t>
  </si>
  <si>
    <t>COVID ellátáshoz kapcsolódó mozgóbér összesítő elszámolótábla</t>
  </si>
  <si>
    <t>Teljesített óraszám</t>
  </si>
  <si>
    <t>Q988</t>
  </si>
  <si>
    <t>Q989</t>
  </si>
  <si>
    <t>Q990</t>
  </si>
  <si>
    <t>Q991</t>
  </si>
  <si>
    <t>Q992</t>
  </si>
  <si>
    <t>Q993</t>
  </si>
  <si>
    <t>Q994</t>
  </si>
  <si>
    <t>Q995</t>
  </si>
  <si>
    <t>Q996</t>
  </si>
  <si>
    <t>Q997</t>
  </si>
  <si>
    <t>Q998</t>
  </si>
  <si>
    <t>Q999</t>
  </si>
  <si>
    <t>Hétköznapi ügyel O Alacs</t>
  </si>
  <si>
    <t>Pihenőnapi ügy O Alacsony</t>
  </si>
  <si>
    <t>Hétköznapi ügy.önk. O A</t>
  </si>
  <si>
    <t>Pihenőnapi ügy.önk. O A</t>
  </si>
  <si>
    <t>Hétköznap ügyel O Közepes</t>
  </si>
  <si>
    <t>Pihenőnapi ügy O Közepes</t>
  </si>
  <si>
    <t>Hétköznapi ügy.önk. O K</t>
  </si>
  <si>
    <t>Pihenőnapi ügy.önk. O K</t>
  </si>
  <si>
    <t>Hétköznapi ügyel O Magas</t>
  </si>
  <si>
    <t>Pihenőnapi ügy. O Magas</t>
  </si>
  <si>
    <t>Hétköznapi ügy.önk. O M</t>
  </si>
  <si>
    <t>Pihenőnapi ügy.önk. O M</t>
  </si>
  <si>
    <t>Q876</t>
  </si>
  <si>
    <t>Q877</t>
  </si>
  <si>
    <t>Q878</t>
  </si>
  <si>
    <t>Q879</t>
  </si>
  <si>
    <t>Q880</t>
  </si>
  <si>
    <t>Q881</t>
  </si>
  <si>
    <t>Q882</t>
  </si>
  <si>
    <t>Q883</t>
  </si>
  <si>
    <t>Q884</t>
  </si>
  <si>
    <t>Q885</t>
  </si>
  <si>
    <t>Q886</t>
  </si>
  <si>
    <t>Q887</t>
  </si>
  <si>
    <t>Hétköznapi ügyel Rez Alacs</t>
  </si>
  <si>
    <t>Pihenőnapi ügy rez Alacsony</t>
  </si>
  <si>
    <t>Hétköznapi ügy.önk. rez A</t>
  </si>
  <si>
    <t>Pihenőnapi ügy.önk. rez A</t>
  </si>
  <si>
    <t>Hétköznap ügyel rez Közepes</t>
  </si>
  <si>
    <t>Pihenőnapi ügy rez Közepes</t>
  </si>
  <si>
    <t>Hétköznapi ügy.önk. rez K</t>
  </si>
  <si>
    <t>Pihenőnapi ügy.önk. rez K</t>
  </si>
  <si>
    <t>Hétköznapi ügyel rez Magas</t>
  </si>
  <si>
    <t>Pihenőnapi ügy. rez Magas</t>
  </si>
  <si>
    <t>Hétköznapi ügy.önk. rez M</t>
  </si>
  <si>
    <t>Pihenőnapi ügy.önk. rez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</si>
</sst>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[$-40E]yyyy/\ mmmm;@"/>
  </numFmts>
  <fonts count="10" x14ac:knownFonts="1">
    <font>
      <sz val="10"/>
      <name val="Arial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0" fillId="2" borderId="2" xfId="0" applyFill="1" applyBorder="1" applyAlignment="1">
      <alignment vertical="top"/>
    </xf>
    <xf numFmtId="0" fontId="2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4" fillId="0" borderId="0" xfId="0" applyFont="1" applyBorder="1" applyAlignment="1">
      <alignment vertical="center" wrapText="1"/>
    </xf>
    <xf numFmtId="0" fontId="6" fillId="0" borderId="0" xfId="0" applyFont="1" applyFill="1" applyBorder="1" applyAlignment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165" fontId="3" fillId="0" borderId="1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1" fillId="0" borderId="1" xfId="0" applyFont="1" applyBorder="1" applyAlignment="1">
      <alignment vertical="top"/>
    </xf>
    <xf numFmtId="0" fontId="6" fillId="0" borderId="1" xfId="0" applyFont="1" applyFill="1" applyBorder="1" applyAlignment="1" applyProtection="1"/>
    <xf numFmtId="0" fontId="6" fillId="0" borderId="2" xfId="0" applyFont="1" applyFill="1" applyBorder="1" applyAlignment="1" applyProtection="1">
      <protection locked="0"/>
    </xf>
    <xf numFmtId="0" fontId="3" fillId="0" borderId="2" xfId="0" applyNumberFormat="1" applyFont="1" applyBorder="1" applyAlignment="1" applyProtection="1">
      <alignment vertical="top"/>
      <protection locked="0"/>
    </xf>
    <xf numFmtId="0" fontId="5" fillId="0" borderId="2" xfId="0" applyFont="1" applyBorder="1" applyAlignment="1">
      <alignment horizontal="left" vertical="top" indent="2"/>
    </xf>
    <xf numFmtId="0" fontId="5" fillId="0" borderId="3" xfId="0" applyFont="1" applyBorder="1" applyAlignment="1">
      <alignment horizontal="left" vertical="top" indent="2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indent="2"/>
    </xf>
    <xf numFmtId="0" fontId="5" fillId="0" borderId="3" xfId="0" applyFont="1" applyBorder="1" applyAlignment="1">
      <alignment horizontal="left" indent="2"/>
    </xf>
    <xf numFmtId="0" fontId="9" fillId="0" borderId="1" xfId="0" applyFont="1" applyBorder="1"/>
    <xf numFmtId="0" fontId="8" fillId="0" borderId="1" xfId="0" applyFont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9"/>
  <sheetViews>
    <sheetView tabSelected="1" zoomScale="115" zoomScaleNormal="115" workbookViewId="0">
      <pane ySplit="1" topLeftCell="A8" activePane="bottomLeft" state="frozen"/>
      <selection pane="bottomLeft" activeCell="C9" sqref="C9"/>
    </sheetView>
  </sheetViews>
  <sheetFormatPr defaultRowHeight="13.2" x14ac:dyDescent="0.25"/>
  <cols>
    <col min="1" max="1" width="7.6640625" customWidth="1"/>
    <col min="2" max="2" width="30.6640625" customWidth="1"/>
    <col min="3" max="3" width="16.6640625" customWidth="1"/>
    <col min="4" max="4" width="13.88671875" bestFit="1" customWidth="1"/>
    <col min="5" max="5" width="36.88671875" bestFit="1" customWidth="1"/>
    <col min="6" max="7" width="18.109375" customWidth="1"/>
    <col min="8" max="8" width="14.6640625" customWidth="1"/>
    <col min="9" max="9" width="13.33203125" bestFit="1" customWidth="1"/>
  </cols>
  <sheetData>
    <row r="2" spans="1:15" s="8" customFormat="1" ht="69" customHeight="1" x14ac:dyDescent="0.25">
      <c r="A2" s="35" t="s">
        <v>235</v>
      </c>
      <c r="B2" s="35"/>
      <c r="C2" s="35"/>
      <c r="D2" s="35"/>
      <c r="E2" s="35"/>
      <c r="F2" s="35"/>
      <c r="G2" s="35"/>
      <c r="H2" s="35"/>
      <c r="I2" s="35"/>
      <c r="J2" s="14"/>
      <c r="K2" s="14"/>
      <c r="L2" s="14"/>
      <c r="M2" s="14"/>
      <c r="N2" s="14"/>
      <c r="O2" s="14"/>
    </row>
    <row r="3" spans="1:15" s="8" customFormat="1" ht="15.75" customHeight="1" x14ac:dyDescent="0.25">
      <c r="A3" s="32" t="s">
        <v>98</v>
      </c>
      <c r="B3" s="33"/>
      <c r="C3" s="34"/>
      <c r="D3" s="34"/>
      <c r="E3" s="34"/>
      <c r="F3" s="15"/>
      <c r="G3" s="15"/>
      <c r="H3" s="15"/>
      <c r="I3" s="15"/>
      <c r="J3" s="9"/>
      <c r="K3" s="9"/>
      <c r="L3" s="9"/>
      <c r="M3" s="9"/>
      <c r="N3" s="9"/>
      <c r="O3" s="9"/>
    </row>
    <row r="4" spans="1:15" s="8" customFormat="1" ht="15.75" customHeight="1" x14ac:dyDescent="0.25">
      <c r="A4" s="32" t="s">
        <v>96</v>
      </c>
      <c r="B4" s="33"/>
      <c r="C4" s="34"/>
      <c r="D4" s="34"/>
      <c r="E4" s="34"/>
      <c r="F4" s="15"/>
      <c r="G4" s="15"/>
      <c r="H4" s="15"/>
      <c r="I4" s="15"/>
      <c r="J4" s="10"/>
      <c r="K4" s="11"/>
    </row>
    <row r="5" spans="1:15" s="8" customFormat="1" ht="15.75" customHeight="1" x14ac:dyDescent="0.25">
      <c r="A5" s="36" t="s">
        <v>97</v>
      </c>
      <c r="B5" s="37"/>
      <c r="C5" s="34"/>
      <c r="D5" s="34"/>
      <c r="E5" s="34"/>
      <c r="F5" s="15"/>
      <c r="G5" s="15"/>
      <c r="H5" s="15"/>
      <c r="I5" s="15"/>
      <c r="J5" s="12"/>
      <c r="K5" s="13"/>
    </row>
    <row r="6" spans="1:15" ht="13.8" x14ac:dyDescent="0.25">
      <c r="A6" s="32" t="s">
        <v>102</v>
      </c>
      <c r="B6" s="33"/>
      <c r="C6" s="34" t="s">
        <v>103</v>
      </c>
      <c r="D6" s="34"/>
      <c r="E6" s="34"/>
    </row>
    <row r="8" spans="1:15" s="6" customFormat="1" ht="53.25" customHeight="1" x14ac:dyDescent="0.25">
      <c r="A8" s="22" t="s">
        <v>90</v>
      </c>
      <c r="B8" s="22" t="s">
        <v>94</v>
      </c>
      <c r="C8" s="22" t="s">
        <v>99</v>
      </c>
      <c r="D8" s="20" t="s">
        <v>93</v>
      </c>
      <c r="E8" s="21" t="s">
        <v>91</v>
      </c>
      <c r="F8" s="20" t="s">
        <v>95</v>
      </c>
      <c r="G8" s="20" t="s">
        <v>236</v>
      </c>
      <c r="H8" s="20" t="s">
        <v>234</v>
      </c>
      <c r="I8" s="20" t="s">
        <v>224</v>
      </c>
    </row>
    <row r="9" spans="1:15" ht="13.8" x14ac:dyDescent="0.25">
      <c r="A9" s="23"/>
      <c r="B9" s="24"/>
      <c r="C9" s="23"/>
      <c r="D9" s="4">
        <f>IFERROR(VLOOKUP(C9,KÓDSZÓTÁR!B:D,3,0),0)</f>
        <v>0</v>
      </c>
      <c r="E9" s="4">
        <f>IFERROR(VLOOKUP(C9,KÓDSZÓTÁR!B:C,2,0),0)</f>
        <v>0</v>
      </c>
      <c r="F9" s="25"/>
      <c r="G9" s="31"/>
      <c r="H9" s="30"/>
      <c r="I9" s="29" t="str">
        <f>_xlfn.IFNA(VLOOKUP(H9,KÓDSZÓTÁR!O:P,2,0),"")</f>
        <v/>
      </c>
    </row>
    <row r="10" spans="1:15" ht="13.8" x14ac:dyDescent="0.25">
      <c r="A10" s="23"/>
      <c r="B10" s="23"/>
      <c r="C10" s="23"/>
      <c r="D10" s="4">
        <f>IFERROR(VLOOKUP(C10,KÓDSZÓTÁR!B:D,3,0),0)</f>
        <v>0</v>
      </c>
      <c r="E10" s="4">
        <f>IFERROR(VLOOKUP(C10,KÓDSZÓTÁR!B:C,2,0),0)</f>
        <v>0</v>
      </c>
      <c r="F10" s="25"/>
      <c r="G10" s="31"/>
      <c r="H10" s="30"/>
      <c r="I10" s="29" t="str">
        <f>_xlfn.IFNA(VLOOKUP(H10,KÓDSZÓTÁR!O:P,2,0),"")</f>
        <v/>
      </c>
    </row>
    <row r="11" spans="1:15" ht="13.8" x14ac:dyDescent="0.25">
      <c r="A11" s="23"/>
      <c r="B11" s="23"/>
      <c r="C11" s="23"/>
      <c r="D11" s="4">
        <f>IFERROR(VLOOKUP(C11,KÓDSZÓTÁR!B:D,3,0),0)</f>
        <v>0</v>
      </c>
      <c r="E11" s="4">
        <f>IFERROR(VLOOKUP(C11,KÓDSZÓTÁR!B:C,2,0),0)</f>
        <v>0</v>
      </c>
      <c r="F11" s="25"/>
      <c r="G11" s="31"/>
      <c r="H11" s="30"/>
      <c r="I11" s="29" t="str">
        <f>_xlfn.IFNA(VLOOKUP(H11,KÓDSZÓTÁR!O:P,2,0),"")</f>
        <v/>
      </c>
    </row>
    <row r="12" spans="1:15" ht="13.8" x14ac:dyDescent="0.25">
      <c r="A12" s="23"/>
      <c r="B12" s="23"/>
      <c r="C12" s="23"/>
      <c r="D12" s="4">
        <f>IFERROR(VLOOKUP(C12,KÓDSZÓTÁR!B:D,3,0),0)</f>
        <v>0</v>
      </c>
      <c r="E12" s="4">
        <f>IFERROR(VLOOKUP(C12,KÓDSZÓTÁR!B:C,2,0),0)</f>
        <v>0</v>
      </c>
      <c r="F12" s="25"/>
      <c r="G12" s="31"/>
      <c r="H12" s="30"/>
      <c r="I12" s="29" t="str">
        <f>_xlfn.IFNA(VLOOKUP(H12,KÓDSZÓTÁR!O:P,2,0),"")</f>
        <v/>
      </c>
    </row>
    <row r="13" spans="1:15" ht="13.8" x14ac:dyDescent="0.25">
      <c r="A13" s="23"/>
      <c r="B13" s="23"/>
      <c r="C13" s="23"/>
      <c r="D13" s="4">
        <f>IFERROR(VLOOKUP(C13,KÓDSZÓTÁR!B:D,3,0),0)</f>
        <v>0</v>
      </c>
      <c r="E13" s="4">
        <f>IFERROR(VLOOKUP(C13,KÓDSZÓTÁR!B:C,2,0),0)</f>
        <v>0</v>
      </c>
      <c r="F13" s="25"/>
      <c r="G13" s="31"/>
      <c r="H13" s="30"/>
      <c r="I13" s="29" t="str">
        <f>_xlfn.IFNA(VLOOKUP(H13,KÓDSZÓTÁR!O:P,2,0),"")</f>
        <v/>
      </c>
    </row>
    <row r="14" spans="1:15" ht="13.8" x14ac:dyDescent="0.25">
      <c r="A14" s="23"/>
      <c r="B14" s="23"/>
      <c r="C14" s="23"/>
      <c r="D14" s="4">
        <f>IFERROR(VLOOKUP(C14,KÓDSZÓTÁR!B:D,3,0),0)</f>
        <v>0</v>
      </c>
      <c r="E14" s="4">
        <f>IFERROR(VLOOKUP(C14,KÓDSZÓTÁR!B:C,2,0),0)</f>
        <v>0</v>
      </c>
      <c r="F14" s="25"/>
      <c r="G14" s="31"/>
      <c r="H14" s="30"/>
      <c r="I14" s="29" t="str">
        <f>_xlfn.IFNA(VLOOKUP(H14,KÓDSZÓTÁR!O:P,2,0),"")</f>
        <v/>
      </c>
    </row>
    <row r="15" spans="1:15" ht="13.8" x14ac:dyDescent="0.25">
      <c r="A15" s="23"/>
      <c r="B15" s="23"/>
      <c r="C15" s="23"/>
      <c r="D15" s="4">
        <f>IFERROR(VLOOKUP(C15,KÓDSZÓTÁR!B:D,3,0),0)</f>
        <v>0</v>
      </c>
      <c r="E15" s="4">
        <f>IFERROR(VLOOKUP(C15,KÓDSZÓTÁR!B:C,2,0),0)</f>
        <v>0</v>
      </c>
      <c r="F15" s="25"/>
      <c r="G15" s="31"/>
      <c r="H15" s="30"/>
      <c r="I15" s="29" t="str">
        <f>_xlfn.IFNA(VLOOKUP(H15,KÓDSZÓTÁR!O:P,2,0),"")</f>
        <v/>
      </c>
    </row>
    <row r="16" spans="1:15" ht="13.8" x14ac:dyDescent="0.25">
      <c r="A16" s="23"/>
      <c r="B16" s="23"/>
      <c r="C16" s="23"/>
      <c r="D16" s="4">
        <f>IFERROR(VLOOKUP(C16,KÓDSZÓTÁR!B:D,3,0),0)</f>
        <v>0</v>
      </c>
      <c r="E16" s="4">
        <f>IFERROR(VLOOKUP(C16,KÓDSZÓTÁR!B:C,2,0),0)</f>
        <v>0</v>
      </c>
      <c r="F16" s="25"/>
      <c r="G16" s="31"/>
      <c r="H16" s="30"/>
      <c r="I16" s="29" t="str">
        <f>_xlfn.IFNA(VLOOKUP(H16,KÓDSZÓTÁR!O:P,2,0),"")</f>
        <v/>
      </c>
    </row>
    <row r="17" spans="1:9" ht="13.8" x14ac:dyDescent="0.25">
      <c r="A17" s="23"/>
      <c r="B17" s="23"/>
      <c r="C17" s="23"/>
      <c r="D17" s="4">
        <f>IFERROR(VLOOKUP(C17,KÓDSZÓTÁR!B:D,3,0),0)</f>
        <v>0</v>
      </c>
      <c r="E17" s="4">
        <f>IFERROR(VLOOKUP(C17,KÓDSZÓTÁR!B:C,2,0),0)</f>
        <v>0</v>
      </c>
      <c r="F17" s="25"/>
      <c r="G17" s="31"/>
      <c r="H17" s="30"/>
      <c r="I17" s="29" t="str">
        <f>_xlfn.IFNA(VLOOKUP(H17,KÓDSZÓTÁR!O:P,2,0),"")</f>
        <v/>
      </c>
    </row>
    <row r="18" spans="1:9" ht="13.8" x14ac:dyDescent="0.25">
      <c r="A18" s="23"/>
      <c r="B18" s="23"/>
      <c r="C18" s="23"/>
      <c r="D18" s="4">
        <f>IFERROR(VLOOKUP(C18,KÓDSZÓTÁR!B:D,3,0),0)</f>
        <v>0</v>
      </c>
      <c r="E18" s="4">
        <f>IFERROR(VLOOKUP(C18,KÓDSZÓTÁR!B:C,2,0),0)</f>
        <v>0</v>
      </c>
      <c r="F18" s="25"/>
      <c r="G18" s="31"/>
      <c r="H18" s="30"/>
      <c r="I18" s="29" t="str">
        <f>_xlfn.IFNA(VLOOKUP(H18,KÓDSZÓTÁR!O:P,2,0),"")</f>
        <v/>
      </c>
    </row>
    <row r="19" spans="1:9" ht="13.8" x14ac:dyDescent="0.25">
      <c r="A19" s="23"/>
      <c r="B19" s="23"/>
      <c r="C19" s="23"/>
      <c r="D19" s="4">
        <f>IFERROR(VLOOKUP(C19,KÓDSZÓTÁR!B:D,3,0),0)</f>
        <v>0</v>
      </c>
      <c r="E19" s="4">
        <f>IFERROR(VLOOKUP(C19,KÓDSZÓTÁR!B:C,2,0),0)</f>
        <v>0</v>
      </c>
      <c r="F19" s="25"/>
      <c r="G19" s="31"/>
      <c r="H19" s="30"/>
      <c r="I19" s="29" t="str">
        <f>_xlfn.IFNA(VLOOKUP(H19,KÓDSZÓTÁR!O:P,2,0),"")</f>
        <v/>
      </c>
    </row>
    <row r="20" spans="1:9" ht="13.8" x14ac:dyDescent="0.25">
      <c r="A20" s="23"/>
      <c r="B20" s="23"/>
      <c r="C20" s="23"/>
      <c r="D20" s="4">
        <f>IFERROR(VLOOKUP(C20,KÓDSZÓTÁR!B:D,3,0),0)</f>
        <v>0</v>
      </c>
      <c r="E20" s="4">
        <f>IFERROR(VLOOKUP(C20,KÓDSZÓTÁR!B:C,2,0),0)</f>
        <v>0</v>
      </c>
      <c r="F20" s="25"/>
      <c r="G20" s="31"/>
      <c r="H20" s="30"/>
      <c r="I20" s="29" t="str">
        <f>_xlfn.IFNA(VLOOKUP(H20,KÓDSZÓTÁR!O:P,2,0),"")</f>
        <v/>
      </c>
    </row>
    <row r="21" spans="1:9" ht="13.8" x14ac:dyDescent="0.25">
      <c r="A21" s="23"/>
      <c r="B21" s="23"/>
      <c r="C21" s="23"/>
      <c r="D21" s="4">
        <f>IFERROR(VLOOKUP(C21,KÓDSZÓTÁR!B:D,3,0),0)</f>
        <v>0</v>
      </c>
      <c r="E21" s="4">
        <f>IFERROR(VLOOKUP(C21,KÓDSZÓTÁR!B:C,2,0),0)</f>
        <v>0</v>
      </c>
      <c r="F21" s="25"/>
      <c r="G21" s="31"/>
      <c r="H21" s="30"/>
      <c r="I21" s="29" t="str">
        <f>_xlfn.IFNA(VLOOKUP(H21,KÓDSZÓTÁR!O:P,2,0),"")</f>
        <v/>
      </c>
    </row>
    <row r="22" spans="1:9" ht="13.8" x14ac:dyDescent="0.25">
      <c r="A22" s="23"/>
      <c r="B22" s="23"/>
      <c r="C22" s="23"/>
      <c r="D22" s="4">
        <f>IFERROR(VLOOKUP(C22,KÓDSZÓTÁR!B:D,3,0),0)</f>
        <v>0</v>
      </c>
      <c r="E22" s="4">
        <f>IFERROR(VLOOKUP(C22,KÓDSZÓTÁR!B:C,2,0),0)</f>
        <v>0</v>
      </c>
      <c r="F22" s="25"/>
      <c r="G22" s="31"/>
      <c r="H22" s="30"/>
      <c r="I22" s="29" t="str">
        <f>_xlfn.IFNA(VLOOKUP(H22,KÓDSZÓTÁR!O:P,2,0),"")</f>
        <v/>
      </c>
    </row>
    <row r="23" spans="1:9" ht="13.8" x14ac:dyDescent="0.25">
      <c r="A23" s="23"/>
      <c r="B23" s="23"/>
      <c r="C23" s="23"/>
      <c r="D23" s="4">
        <f>IFERROR(VLOOKUP(C23,KÓDSZÓTÁR!B:D,3,0),0)</f>
        <v>0</v>
      </c>
      <c r="E23" s="4">
        <f>IFERROR(VLOOKUP(C23,KÓDSZÓTÁR!B:C,2,0),0)</f>
        <v>0</v>
      </c>
      <c r="F23" s="25"/>
      <c r="G23" s="31"/>
      <c r="H23" s="30"/>
      <c r="I23" s="29" t="str">
        <f>_xlfn.IFNA(VLOOKUP(H23,KÓDSZÓTÁR!O:P,2,0),"")</f>
        <v/>
      </c>
    </row>
    <row r="25" spans="1:9" s="8" customFormat="1" x14ac:dyDescent="0.25"/>
    <row r="26" spans="1:9" s="8" customFormat="1" ht="13.8" x14ac:dyDescent="0.25">
      <c r="A26" s="19"/>
      <c r="B26" s="13"/>
      <c r="C26" s="12"/>
      <c r="D26" s="12"/>
      <c r="E26" s="12"/>
      <c r="F26" s="12"/>
      <c r="G26" s="12"/>
      <c r="H26" s="12"/>
      <c r="I26" s="12"/>
    </row>
    <row r="27" spans="1:9" s="8" customFormat="1" ht="13.8" x14ac:dyDescent="0.25">
      <c r="A27" s="19" t="s">
        <v>100</v>
      </c>
      <c r="B27" s="13"/>
      <c r="C27" s="12"/>
      <c r="D27" s="12"/>
      <c r="E27" s="12"/>
      <c r="F27" s="12"/>
      <c r="G27" s="12"/>
      <c r="H27" s="12"/>
      <c r="I27" s="12"/>
    </row>
    <row r="28" spans="1:9" s="8" customFormat="1" ht="13.8" x14ac:dyDescent="0.25">
      <c r="A28" s="16"/>
      <c r="B28" s="16"/>
      <c r="D28" s="18"/>
      <c r="E28" s="18"/>
      <c r="F28" s="18"/>
      <c r="G28" s="18"/>
      <c r="H28" s="17"/>
      <c r="I28" s="12"/>
    </row>
    <row r="29" spans="1:9" x14ac:dyDescent="0.25">
      <c r="A29" s="26" t="s">
        <v>101</v>
      </c>
      <c r="B29" s="27">
        <f ca="1">TODAY()</f>
        <v>44592</v>
      </c>
    </row>
  </sheetData>
  <sheetProtection formatColumns="0" formatRows="0" insertRows="0"/>
  <protectedRanges>
    <protectedRange sqref="B26:B27 H9:I23" name="Tartomány2"/>
  </protectedRanges>
  <mergeCells count="9">
    <mergeCell ref="A6:B6"/>
    <mergeCell ref="C6:E6"/>
    <mergeCell ref="A2:I2"/>
    <mergeCell ref="C3:E3"/>
    <mergeCell ref="C4:E4"/>
    <mergeCell ref="C5:E5"/>
    <mergeCell ref="A3:B3"/>
    <mergeCell ref="A4:B4"/>
    <mergeCell ref="A5:B5"/>
  </mergeCells>
  <printOptions horizontalCentered="1"/>
  <pageMargins left="0.19685039370078741" right="0.19685039370078741" top="0.39370078740157483" bottom="0.74803149606299213" header="0.31496062992125984" footer="0.31496062992125984"/>
  <pageSetup paperSize="9" scale="96" orientation="landscape" r:id="rId1"/>
  <headerFooter>
    <oddFooter xml:space="preserve">&amp;L* A mozgóbérek PTMW felületen való, a helyi ügyintéző általi rögzítétésének záró időpontját az EGFI minden hónapban közzéteszi a honlapján és az intranet SAP hírek menüpontjában 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Munka3!$A$1:$A$141</xm:f>
          </x14:formula1>
          <xm:sqref>F9:F23</xm:sqref>
        </x14:dataValidation>
        <x14:dataValidation type="list" allowBlank="1" showInputMessage="1" showErrorMessage="1">
          <x14:formula1>
            <xm:f>KÓDSZÓTÁR!$B$2:$B$41</xm:f>
          </x14:formula1>
          <xm:sqref>C10:C23</xm:sqref>
        </x14:dataValidation>
        <x14:dataValidation type="list" allowBlank="1" showInputMessage="1" showErrorMessage="1">
          <x14:formula1>
            <xm:f>KÓDSZÓTÁR!$O$2:$O$5</xm:f>
          </x14:formula1>
          <xm:sqref>H9:H23</xm:sqref>
        </x14:dataValidation>
        <x14:dataValidation type="list" allowBlank="1" showInputMessage="1" showErrorMessage="1">
          <x14:formula1>
            <xm:f>KÓDSZÓTÁR!$B$2:$B$48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64"/>
  <sheetViews>
    <sheetView topLeftCell="B30" workbookViewId="0">
      <selection activeCell="C30" sqref="C30"/>
    </sheetView>
  </sheetViews>
  <sheetFormatPr defaultRowHeight="13.2" x14ac:dyDescent="0.25"/>
  <cols>
    <col min="1" max="1" width="27" hidden="1" customWidth="1"/>
    <col min="2" max="2" width="15.88671875" bestFit="1" customWidth="1"/>
    <col min="3" max="3" width="36.33203125" bestFit="1" customWidth="1"/>
    <col min="4" max="4" width="9" bestFit="1" customWidth="1"/>
    <col min="8" max="8" width="5.33203125" hidden="1" customWidth="1"/>
    <col min="9" max="9" width="36.44140625" hidden="1" customWidth="1"/>
    <col min="10" max="10" width="2.5546875" hidden="1" customWidth="1"/>
    <col min="11" max="12" width="5" hidden="1" customWidth="1"/>
    <col min="15" max="15" width="12.6640625" bestFit="1" customWidth="1"/>
    <col min="16" max="16" width="12.5546875" bestFit="1" customWidth="1"/>
  </cols>
  <sheetData>
    <row r="1" spans="1:16" ht="26.4" x14ac:dyDescent="0.25">
      <c r="A1" s="5" t="s">
        <v>91</v>
      </c>
      <c r="B1" s="2" t="s">
        <v>92</v>
      </c>
      <c r="C1" s="1" t="s">
        <v>92</v>
      </c>
      <c r="D1" s="1" t="s">
        <v>91</v>
      </c>
      <c r="H1" t="s">
        <v>13</v>
      </c>
      <c r="I1" t="s">
        <v>12</v>
      </c>
      <c r="J1" t="s">
        <v>104</v>
      </c>
      <c r="K1" t="s">
        <v>105</v>
      </c>
      <c r="L1" t="s">
        <v>11</v>
      </c>
      <c r="O1" s="1" t="s">
        <v>225</v>
      </c>
      <c r="P1" s="1" t="s">
        <v>224</v>
      </c>
    </row>
    <row r="2" spans="1:16" x14ac:dyDescent="0.25">
      <c r="A2" t="s">
        <v>41</v>
      </c>
      <c r="B2" s="3" t="s">
        <v>42</v>
      </c>
      <c r="C2" s="3" t="s">
        <v>41</v>
      </c>
      <c r="D2" s="3" t="s">
        <v>40</v>
      </c>
      <c r="H2" t="s">
        <v>16</v>
      </c>
      <c r="I2" t="s">
        <v>17</v>
      </c>
      <c r="J2" t="s">
        <v>104</v>
      </c>
      <c r="K2" t="s">
        <v>105</v>
      </c>
      <c r="L2" t="s">
        <v>14</v>
      </c>
      <c r="O2" s="28" t="s">
        <v>226</v>
      </c>
      <c r="P2" s="28" t="s">
        <v>230</v>
      </c>
    </row>
    <row r="3" spans="1:16" x14ac:dyDescent="0.25">
      <c r="A3" t="s">
        <v>15</v>
      </c>
      <c r="B3" s="3" t="s">
        <v>16</v>
      </c>
      <c r="C3" s="3" t="s">
        <v>17</v>
      </c>
      <c r="D3" s="3" t="s">
        <v>14</v>
      </c>
      <c r="H3" t="s">
        <v>20</v>
      </c>
      <c r="I3" t="s">
        <v>21</v>
      </c>
      <c r="J3" t="s">
        <v>104</v>
      </c>
      <c r="K3" t="s">
        <v>105</v>
      </c>
      <c r="L3" t="s">
        <v>18</v>
      </c>
      <c r="O3" s="28" t="s">
        <v>227</v>
      </c>
      <c r="P3" s="28" t="s">
        <v>232</v>
      </c>
    </row>
    <row r="4" spans="1:16" x14ac:dyDescent="0.25">
      <c r="A4" t="s">
        <v>19</v>
      </c>
      <c r="B4" s="3" t="s">
        <v>20</v>
      </c>
      <c r="C4" s="3" t="s">
        <v>21</v>
      </c>
      <c r="D4" s="3" t="s">
        <v>18</v>
      </c>
      <c r="H4" t="s">
        <v>106</v>
      </c>
      <c r="I4" t="s">
        <v>107</v>
      </c>
      <c r="J4" t="s">
        <v>104</v>
      </c>
      <c r="K4" t="s">
        <v>105</v>
      </c>
      <c r="L4" t="s">
        <v>184</v>
      </c>
      <c r="O4" s="28" t="s">
        <v>228</v>
      </c>
      <c r="P4" s="28" t="s">
        <v>231</v>
      </c>
    </row>
    <row r="5" spans="1:16" x14ac:dyDescent="0.25">
      <c r="A5" t="s">
        <v>84</v>
      </c>
      <c r="B5" s="3" t="s">
        <v>85</v>
      </c>
      <c r="C5" s="3" t="s">
        <v>86</v>
      </c>
      <c r="D5" s="3" t="s">
        <v>83</v>
      </c>
      <c r="H5" t="s">
        <v>108</v>
      </c>
      <c r="I5" t="s">
        <v>109</v>
      </c>
      <c r="J5" t="s">
        <v>104</v>
      </c>
      <c r="K5" t="s">
        <v>105</v>
      </c>
      <c r="L5" t="s">
        <v>185</v>
      </c>
      <c r="O5" s="28" t="s">
        <v>229</v>
      </c>
      <c r="P5" s="28" t="s">
        <v>233</v>
      </c>
    </row>
    <row r="6" spans="1:16" x14ac:dyDescent="0.25">
      <c r="A6" t="s">
        <v>48</v>
      </c>
      <c r="B6" s="3" t="s">
        <v>49</v>
      </c>
      <c r="C6" s="3" t="s">
        <v>50</v>
      </c>
      <c r="D6" s="3" t="s">
        <v>47</v>
      </c>
      <c r="H6" t="s">
        <v>2</v>
      </c>
      <c r="I6" t="s">
        <v>1</v>
      </c>
      <c r="J6" t="s">
        <v>104</v>
      </c>
      <c r="K6" t="s">
        <v>105</v>
      </c>
      <c r="L6" t="s">
        <v>0</v>
      </c>
    </row>
    <row r="7" spans="1:16" x14ac:dyDescent="0.25">
      <c r="A7" t="s">
        <v>23</v>
      </c>
      <c r="B7" s="3" t="s">
        <v>24</v>
      </c>
      <c r="C7" s="3" t="s">
        <v>23</v>
      </c>
      <c r="D7" s="3" t="s">
        <v>22</v>
      </c>
      <c r="H7" t="s">
        <v>110</v>
      </c>
      <c r="I7" t="s">
        <v>111</v>
      </c>
      <c r="J7" t="s">
        <v>104</v>
      </c>
      <c r="K7" t="s">
        <v>105</v>
      </c>
      <c r="L7" t="s">
        <v>186</v>
      </c>
    </row>
    <row r="8" spans="1:16" x14ac:dyDescent="0.25">
      <c r="A8" t="s">
        <v>4</v>
      </c>
      <c r="B8" s="3" t="s">
        <v>5</v>
      </c>
      <c r="C8" s="3" t="s">
        <v>6</v>
      </c>
      <c r="D8" s="3" t="s">
        <v>3</v>
      </c>
      <c r="H8" t="s">
        <v>24</v>
      </c>
      <c r="I8" t="s">
        <v>23</v>
      </c>
      <c r="J8" t="s">
        <v>104</v>
      </c>
      <c r="K8" t="s">
        <v>105</v>
      </c>
      <c r="L8" t="s">
        <v>22</v>
      </c>
    </row>
    <row r="9" spans="1:16" x14ac:dyDescent="0.25">
      <c r="A9" t="s">
        <v>26</v>
      </c>
      <c r="B9" s="3" t="s">
        <v>27</v>
      </c>
      <c r="C9" s="3" t="s">
        <v>26</v>
      </c>
      <c r="D9" s="3" t="s">
        <v>25</v>
      </c>
      <c r="H9" t="s">
        <v>112</v>
      </c>
      <c r="I9" t="s">
        <v>113</v>
      </c>
      <c r="J9" t="s">
        <v>104</v>
      </c>
      <c r="K9" t="s">
        <v>105</v>
      </c>
      <c r="L9" t="s">
        <v>187</v>
      </c>
    </row>
    <row r="10" spans="1:16" x14ac:dyDescent="0.25">
      <c r="A10" t="s">
        <v>33</v>
      </c>
      <c r="B10" s="3" t="s">
        <v>34</v>
      </c>
      <c r="C10" s="3" t="s">
        <v>35</v>
      </c>
      <c r="D10" s="3" t="s">
        <v>32</v>
      </c>
      <c r="H10" t="s">
        <v>114</v>
      </c>
      <c r="I10" t="s">
        <v>115</v>
      </c>
      <c r="J10" t="s">
        <v>104</v>
      </c>
      <c r="K10" t="s">
        <v>105</v>
      </c>
      <c r="L10" t="s">
        <v>188</v>
      </c>
    </row>
    <row r="11" spans="1:16" x14ac:dyDescent="0.25">
      <c r="A11" t="s">
        <v>29</v>
      </c>
      <c r="B11" s="3" t="s">
        <v>30</v>
      </c>
      <c r="C11" s="3" t="s">
        <v>31</v>
      </c>
      <c r="D11" s="3" t="s">
        <v>28</v>
      </c>
      <c r="H11" t="s">
        <v>116</v>
      </c>
      <c r="I11" t="s">
        <v>117</v>
      </c>
      <c r="J11" t="s">
        <v>104</v>
      </c>
      <c r="K11" t="s">
        <v>105</v>
      </c>
      <c r="L11" t="s">
        <v>189</v>
      </c>
    </row>
    <row r="12" spans="1:16" x14ac:dyDescent="0.25">
      <c r="A12" t="s">
        <v>52</v>
      </c>
      <c r="B12" s="3" t="s">
        <v>53</v>
      </c>
      <c r="C12" s="3" t="s">
        <v>54</v>
      </c>
      <c r="D12" s="3" t="s">
        <v>51</v>
      </c>
      <c r="H12" t="s">
        <v>118</v>
      </c>
      <c r="I12" t="s">
        <v>119</v>
      </c>
      <c r="J12" t="s">
        <v>104</v>
      </c>
      <c r="K12" t="s">
        <v>105</v>
      </c>
      <c r="L12" t="s">
        <v>190</v>
      </c>
    </row>
    <row r="13" spans="1:16" x14ac:dyDescent="0.25">
      <c r="A13" t="s">
        <v>68</v>
      </c>
      <c r="B13" s="3" t="s">
        <v>69</v>
      </c>
      <c r="C13" s="3" t="s">
        <v>70</v>
      </c>
      <c r="D13" s="3" t="s">
        <v>67</v>
      </c>
      <c r="H13" t="s">
        <v>120</v>
      </c>
      <c r="I13" t="s">
        <v>121</v>
      </c>
      <c r="J13" t="s">
        <v>104</v>
      </c>
      <c r="K13" t="s">
        <v>105</v>
      </c>
      <c r="L13" t="s">
        <v>191</v>
      </c>
    </row>
    <row r="14" spans="1:16" x14ac:dyDescent="0.25">
      <c r="A14" t="s">
        <v>8</v>
      </c>
      <c r="B14" s="3" t="s">
        <v>9</v>
      </c>
      <c r="C14" s="3" t="s">
        <v>10</v>
      </c>
      <c r="D14" s="3" t="s">
        <v>7</v>
      </c>
      <c r="H14" t="s">
        <v>27</v>
      </c>
      <c r="I14" t="s">
        <v>26</v>
      </c>
      <c r="J14" t="s">
        <v>104</v>
      </c>
      <c r="K14" t="s">
        <v>105</v>
      </c>
      <c r="L14" t="s">
        <v>25</v>
      </c>
    </row>
    <row r="15" spans="1:16" x14ac:dyDescent="0.25">
      <c r="A15" t="s">
        <v>44</v>
      </c>
      <c r="B15" s="3" t="s">
        <v>45</v>
      </c>
      <c r="C15" s="3" t="s">
        <v>46</v>
      </c>
      <c r="D15" s="3" t="s">
        <v>43</v>
      </c>
      <c r="H15" t="s">
        <v>122</v>
      </c>
      <c r="I15" t="s">
        <v>123</v>
      </c>
      <c r="J15" t="s">
        <v>104</v>
      </c>
      <c r="K15" t="s">
        <v>105</v>
      </c>
      <c r="L15" t="s">
        <v>192</v>
      </c>
    </row>
    <row r="16" spans="1:16" x14ac:dyDescent="0.25">
      <c r="A16" t="s">
        <v>37</v>
      </c>
      <c r="B16" s="3" t="s">
        <v>38</v>
      </c>
      <c r="C16" s="3" t="s">
        <v>39</v>
      </c>
      <c r="D16" s="3" t="s">
        <v>36</v>
      </c>
      <c r="H16" t="s">
        <v>124</v>
      </c>
      <c r="I16" t="s">
        <v>125</v>
      </c>
      <c r="J16" t="s">
        <v>104</v>
      </c>
      <c r="K16" t="s">
        <v>105</v>
      </c>
      <c r="L16" t="s">
        <v>193</v>
      </c>
    </row>
    <row r="17" spans="1:12" x14ac:dyDescent="0.25">
      <c r="A17" t="s">
        <v>60</v>
      </c>
      <c r="B17" s="3" t="s">
        <v>61</v>
      </c>
      <c r="C17" s="3" t="s">
        <v>62</v>
      </c>
      <c r="D17" s="3" t="s">
        <v>59</v>
      </c>
      <c r="H17" t="s">
        <v>126</v>
      </c>
      <c r="I17" t="s">
        <v>127</v>
      </c>
      <c r="J17" t="s">
        <v>104</v>
      </c>
      <c r="K17" t="s">
        <v>105</v>
      </c>
      <c r="L17" t="s">
        <v>194</v>
      </c>
    </row>
    <row r="18" spans="1:12" x14ac:dyDescent="0.25">
      <c r="A18" t="s">
        <v>56</v>
      </c>
      <c r="B18" s="3" t="s">
        <v>57</v>
      </c>
      <c r="C18" s="3" t="s">
        <v>58</v>
      </c>
      <c r="D18" s="3" t="s">
        <v>55</v>
      </c>
      <c r="H18" t="s">
        <v>128</v>
      </c>
      <c r="I18" t="s">
        <v>129</v>
      </c>
      <c r="J18" t="s">
        <v>104</v>
      </c>
      <c r="K18" t="s">
        <v>105</v>
      </c>
      <c r="L18" t="s">
        <v>195</v>
      </c>
    </row>
    <row r="19" spans="1:12" x14ac:dyDescent="0.25">
      <c r="A19" t="s">
        <v>81</v>
      </c>
      <c r="B19" s="3" t="s">
        <v>82</v>
      </c>
      <c r="C19" s="3" t="s">
        <v>81</v>
      </c>
      <c r="D19" s="3" t="s">
        <v>80</v>
      </c>
      <c r="H19" t="s">
        <v>130</v>
      </c>
      <c r="I19" t="s">
        <v>131</v>
      </c>
      <c r="J19" t="s">
        <v>104</v>
      </c>
      <c r="K19" t="s">
        <v>105</v>
      </c>
      <c r="L19" t="s">
        <v>196</v>
      </c>
    </row>
    <row r="20" spans="1:12" x14ac:dyDescent="0.25">
      <c r="A20" t="s">
        <v>72</v>
      </c>
      <c r="B20" s="3" t="s">
        <v>73</v>
      </c>
      <c r="C20" s="3" t="s">
        <v>72</v>
      </c>
      <c r="D20" s="3" t="s">
        <v>71</v>
      </c>
      <c r="H20" t="s">
        <v>132</v>
      </c>
      <c r="I20" t="s">
        <v>133</v>
      </c>
      <c r="J20" t="s">
        <v>104</v>
      </c>
      <c r="K20" t="s">
        <v>105</v>
      </c>
      <c r="L20" t="s">
        <v>197</v>
      </c>
    </row>
    <row r="21" spans="1:12" x14ac:dyDescent="0.25">
      <c r="A21" t="s">
        <v>75</v>
      </c>
      <c r="B21" s="3" t="s">
        <v>76</v>
      </c>
      <c r="C21" s="3" t="s">
        <v>75</v>
      </c>
      <c r="D21" s="3" t="s">
        <v>74</v>
      </c>
      <c r="H21" t="s">
        <v>134</v>
      </c>
      <c r="I21" t="s">
        <v>135</v>
      </c>
      <c r="J21" t="s">
        <v>104</v>
      </c>
      <c r="K21" t="s">
        <v>105</v>
      </c>
      <c r="L21" t="s">
        <v>198</v>
      </c>
    </row>
    <row r="22" spans="1:12" x14ac:dyDescent="0.25">
      <c r="A22" t="s">
        <v>78</v>
      </c>
      <c r="B22" s="3" t="s">
        <v>79</v>
      </c>
      <c r="C22" s="3" t="s">
        <v>78</v>
      </c>
      <c r="D22" s="3" t="s">
        <v>77</v>
      </c>
      <c r="H22" t="s">
        <v>30</v>
      </c>
      <c r="I22" t="s">
        <v>31</v>
      </c>
      <c r="J22" t="s">
        <v>104</v>
      </c>
      <c r="K22" t="s">
        <v>105</v>
      </c>
      <c r="L22" t="s">
        <v>28</v>
      </c>
    </row>
    <row r="23" spans="1:12" x14ac:dyDescent="0.25">
      <c r="A23" t="s">
        <v>88</v>
      </c>
      <c r="B23" s="3" t="s">
        <v>89</v>
      </c>
      <c r="C23" s="3" t="s">
        <v>88</v>
      </c>
      <c r="D23" s="3" t="s">
        <v>87</v>
      </c>
      <c r="H23" t="s">
        <v>69</v>
      </c>
      <c r="I23" t="s">
        <v>70</v>
      </c>
      <c r="J23" t="s">
        <v>104</v>
      </c>
      <c r="K23" t="s">
        <v>105</v>
      </c>
      <c r="L23" t="s">
        <v>67</v>
      </c>
    </row>
    <row r="24" spans="1:12" x14ac:dyDescent="0.25">
      <c r="A24" t="s">
        <v>64</v>
      </c>
      <c r="B24" s="3" t="s">
        <v>65</v>
      </c>
      <c r="C24" s="3" t="s">
        <v>66</v>
      </c>
      <c r="D24" s="3" t="s">
        <v>63</v>
      </c>
      <c r="H24" t="s">
        <v>9</v>
      </c>
      <c r="I24" t="s">
        <v>10</v>
      </c>
      <c r="J24" t="s">
        <v>104</v>
      </c>
      <c r="K24" t="s">
        <v>105</v>
      </c>
      <c r="L24" t="s">
        <v>7</v>
      </c>
    </row>
    <row r="25" spans="1:12" x14ac:dyDescent="0.25">
      <c r="B25" s="38" t="s">
        <v>237</v>
      </c>
      <c r="C25" s="38" t="s">
        <v>249</v>
      </c>
      <c r="D25" s="38">
        <v>3642</v>
      </c>
      <c r="H25" t="s">
        <v>136</v>
      </c>
      <c r="I25" t="s">
        <v>137</v>
      </c>
      <c r="J25" t="s">
        <v>104</v>
      </c>
      <c r="K25" t="s">
        <v>105</v>
      </c>
      <c r="L25" t="s">
        <v>199</v>
      </c>
    </row>
    <row r="26" spans="1:12" x14ac:dyDescent="0.25">
      <c r="B26" s="38" t="s">
        <v>238</v>
      </c>
      <c r="C26" s="38" t="s">
        <v>250</v>
      </c>
      <c r="D26" s="38">
        <v>3644</v>
      </c>
      <c r="H26" t="s">
        <v>45</v>
      </c>
      <c r="I26" t="s">
        <v>46</v>
      </c>
      <c r="J26" t="s">
        <v>104</v>
      </c>
      <c r="K26" t="s">
        <v>105</v>
      </c>
      <c r="L26" t="s">
        <v>43</v>
      </c>
    </row>
    <row r="27" spans="1:12" x14ac:dyDescent="0.25">
      <c r="B27" s="38" t="s">
        <v>239</v>
      </c>
      <c r="C27" s="38" t="s">
        <v>251</v>
      </c>
      <c r="D27" s="38">
        <v>3646</v>
      </c>
      <c r="H27" t="s">
        <v>138</v>
      </c>
      <c r="I27" t="s">
        <v>139</v>
      </c>
      <c r="J27" t="s">
        <v>104</v>
      </c>
      <c r="K27" t="s">
        <v>105</v>
      </c>
      <c r="L27" t="s">
        <v>200</v>
      </c>
    </row>
    <row r="28" spans="1:12" x14ac:dyDescent="0.25">
      <c r="B28" s="38" t="s">
        <v>240</v>
      </c>
      <c r="C28" s="38" t="s">
        <v>252</v>
      </c>
      <c r="D28" s="38">
        <v>3648</v>
      </c>
      <c r="H28" t="s">
        <v>140</v>
      </c>
      <c r="I28" t="s">
        <v>141</v>
      </c>
      <c r="J28" t="s">
        <v>104</v>
      </c>
      <c r="K28" t="s">
        <v>105</v>
      </c>
      <c r="L28" t="s">
        <v>201</v>
      </c>
    </row>
    <row r="29" spans="1:12" x14ac:dyDescent="0.25">
      <c r="B29" s="38" t="s">
        <v>241</v>
      </c>
      <c r="C29" s="38" t="s">
        <v>253</v>
      </c>
      <c r="D29" s="38">
        <v>3650</v>
      </c>
      <c r="H29" t="s">
        <v>38</v>
      </c>
      <c r="I29" t="s">
        <v>39</v>
      </c>
      <c r="J29" t="s">
        <v>104</v>
      </c>
      <c r="K29" t="s">
        <v>105</v>
      </c>
      <c r="L29" t="s">
        <v>36</v>
      </c>
    </row>
    <row r="30" spans="1:12" x14ac:dyDescent="0.25">
      <c r="B30" s="38" t="s">
        <v>242</v>
      </c>
      <c r="C30" s="38" t="s">
        <v>254</v>
      </c>
      <c r="D30" s="38">
        <v>3652</v>
      </c>
      <c r="H30" t="s">
        <v>61</v>
      </c>
      <c r="I30" t="s">
        <v>62</v>
      </c>
      <c r="J30" t="s">
        <v>104</v>
      </c>
      <c r="K30" t="s">
        <v>105</v>
      </c>
      <c r="L30" t="s">
        <v>59</v>
      </c>
    </row>
    <row r="31" spans="1:12" x14ac:dyDescent="0.25">
      <c r="B31" s="38" t="s">
        <v>243</v>
      </c>
      <c r="C31" s="38" t="s">
        <v>255</v>
      </c>
      <c r="D31" s="38">
        <v>3654</v>
      </c>
      <c r="H31" t="s">
        <v>34</v>
      </c>
      <c r="I31" t="s">
        <v>35</v>
      </c>
      <c r="J31" t="s">
        <v>104</v>
      </c>
      <c r="K31" t="s">
        <v>105</v>
      </c>
      <c r="L31" t="s">
        <v>32</v>
      </c>
    </row>
    <row r="32" spans="1:12" x14ac:dyDescent="0.25">
      <c r="B32" s="38" t="s">
        <v>244</v>
      </c>
      <c r="C32" s="38" t="s">
        <v>256</v>
      </c>
      <c r="D32" s="38">
        <v>3656</v>
      </c>
      <c r="H32" t="s">
        <v>5</v>
      </c>
      <c r="I32" t="s">
        <v>6</v>
      </c>
      <c r="J32" t="s">
        <v>104</v>
      </c>
      <c r="K32" t="s">
        <v>105</v>
      </c>
      <c r="L32" t="s">
        <v>3</v>
      </c>
    </row>
    <row r="33" spans="2:12" x14ac:dyDescent="0.25">
      <c r="B33" s="38" t="s">
        <v>245</v>
      </c>
      <c r="C33" s="38" t="s">
        <v>257</v>
      </c>
      <c r="D33" s="38">
        <v>3658</v>
      </c>
      <c r="H33" t="s">
        <v>85</v>
      </c>
      <c r="I33" t="s">
        <v>86</v>
      </c>
      <c r="J33" t="s">
        <v>104</v>
      </c>
      <c r="K33" t="s">
        <v>105</v>
      </c>
      <c r="L33" t="s">
        <v>83</v>
      </c>
    </row>
    <row r="34" spans="2:12" x14ac:dyDescent="0.25">
      <c r="B34" s="38" t="s">
        <v>246</v>
      </c>
      <c r="C34" s="38" t="s">
        <v>258</v>
      </c>
      <c r="D34" s="38">
        <v>3660</v>
      </c>
      <c r="H34" t="s">
        <v>49</v>
      </c>
      <c r="I34" t="s">
        <v>50</v>
      </c>
      <c r="J34" t="s">
        <v>104</v>
      </c>
      <c r="K34" t="s">
        <v>105</v>
      </c>
      <c r="L34" t="s">
        <v>47</v>
      </c>
    </row>
    <row r="35" spans="2:12" x14ac:dyDescent="0.25">
      <c r="B35" s="38" t="s">
        <v>247</v>
      </c>
      <c r="C35" s="38" t="s">
        <v>259</v>
      </c>
      <c r="D35" s="38">
        <v>3662</v>
      </c>
      <c r="H35" t="s">
        <v>142</v>
      </c>
      <c r="I35" t="s">
        <v>143</v>
      </c>
      <c r="J35" t="s">
        <v>104</v>
      </c>
      <c r="K35" t="s">
        <v>105</v>
      </c>
      <c r="L35" t="s">
        <v>202</v>
      </c>
    </row>
    <row r="36" spans="2:12" x14ac:dyDescent="0.25">
      <c r="B36" s="38" t="s">
        <v>248</v>
      </c>
      <c r="C36" s="38" t="s">
        <v>260</v>
      </c>
      <c r="D36" s="38">
        <v>3664</v>
      </c>
      <c r="H36" t="s">
        <v>144</v>
      </c>
      <c r="I36" t="s">
        <v>145</v>
      </c>
      <c r="J36" t="s">
        <v>104</v>
      </c>
      <c r="K36" t="s">
        <v>105</v>
      </c>
      <c r="L36" t="s">
        <v>203</v>
      </c>
    </row>
    <row r="37" spans="2:12" ht="14.4" x14ac:dyDescent="0.3">
      <c r="B37" s="38" t="s">
        <v>261</v>
      </c>
      <c r="C37" s="38" t="s">
        <v>273</v>
      </c>
      <c r="D37" s="39">
        <v>3616</v>
      </c>
      <c r="H37" t="s">
        <v>53</v>
      </c>
      <c r="I37" t="s">
        <v>54</v>
      </c>
      <c r="J37" t="s">
        <v>104</v>
      </c>
      <c r="K37" t="s">
        <v>105</v>
      </c>
      <c r="L37" t="s">
        <v>51</v>
      </c>
    </row>
    <row r="38" spans="2:12" ht="14.4" x14ac:dyDescent="0.3">
      <c r="B38" s="38" t="s">
        <v>262</v>
      </c>
      <c r="C38" s="38" t="s">
        <v>274</v>
      </c>
      <c r="D38" s="39">
        <v>3618</v>
      </c>
      <c r="H38" t="s">
        <v>57</v>
      </c>
      <c r="I38" t="s">
        <v>58</v>
      </c>
      <c r="J38" t="s">
        <v>104</v>
      </c>
      <c r="K38" t="s">
        <v>105</v>
      </c>
      <c r="L38" t="s">
        <v>55</v>
      </c>
    </row>
    <row r="39" spans="2:12" ht="14.4" x14ac:dyDescent="0.3">
      <c r="B39" s="38" t="s">
        <v>263</v>
      </c>
      <c r="C39" s="38" t="s">
        <v>275</v>
      </c>
      <c r="D39" s="39">
        <v>3620</v>
      </c>
      <c r="H39" t="s">
        <v>79</v>
      </c>
      <c r="I39" t="s">
        <v>78</v>
      </c>
      <c r="J39" t="s">
        <v>104</v>
      </c>
      <c r="K39" t="s">
        <v>105</v>
      </c>
      <c r="L39" t="s">
        <v>77</v>
      </c>
    </row>
    <row r="40" spans="2:12" ht="14.4" x14ac:dyDescent="0.3">
      <c r="B40" s="38" t="s">
        <v>264</v>
      </c>
      <c r="C40" s="38" t="s">
        <v>276</v>
      </c>
      <c r="D40" s="39">
        <v>3622</v>
      </c>
      <c r="H40" t="s">
        <v>73</v>
      </c>
      <c r="I40" t="s">
        <v>72</v>
      </c>
      <c r="J40" t="s">
        <v>104</v>
      </c>
      <c r="K40" t="s">
        <v>105</v>
      </c>
      <c r="L40" t="s">
        <v>71</v>
      </c>
    </row>
    <row r="41" spans="2:12" ht="14.4" x14ac:dyDescent="0.3">
      <c r="B41" s="38" t="s">
        <v>265</v>
      </c>
      <c r="C41" s="38" t="s">
        <v>277</v>
      </c>
      <c r="D41" s="39">
        <v>3624</v>
      </c>
      <c r="H41" t="s">
        <v>82</v>
      </c>
      <c r="I41" t="s">
        <v>81</v>
      </c>
      <c r="J41" t="s">
        <v>104</v>
      </c>
      <c r="K41" t="s">
        <v>105</v>
      </c>
      <c r="L41" t="s">
        <v>80</v>
      </c>
    </row>
    <row r="42" spans="2:12" ht="14.4" x14ac:dyDescent="0.3">
      <c r="B42" s="38" t="s">
        <v>266</v>
      </c>
      <c r="C42" s="38" t="s">
        <v>278</v>
      </c>
      <c r="D42" s="39">
        <v>3626</v>
      </c>
      <c r="H42" t="s">
        <v>76</v>
      </c>
      <c r="I42" t="s">
        <v>75</v>
      </c>
      <c r="J42" t="s">
        <v>104</v>
      </c>
      <c r="K42" t="s">
        <v>105</v>
      </c>
      <c r="L42" t="s">
        <v>74</v>
      </c>
    </row>
    <row r="43" spans="2:12" ht="14.4" x14ac:dyDescent="0.3">
      <c r="B43" s="38" t="s">
        <v>267</v>
      </c>
      <c r="C43" s="38" t="s">
        <v>279</v>
      </c>
      <c r="D43" s="39">
        <v>3628</v>
      </c>
      <c r="H43" t="s">
        <v>89</v>
      </c>
      <c r="I43" t="s">
        <v>88</v>
      </c>
      <c r="J43" t="s">
        <v>104</v>
      </c>
      <c r="K43" t="s">
        <v>105</v>
      </c>
      <c r="L43" t="s">
        <v>87</v>
      </c>
    </row>
    <row r="44" spans="2:12" ht="14.4" x14ac:dyDescent="0.3">
      <c r="B44" s="38" t="s">
        <v>268</v>
      </c>
      <c r="C44" s="38" t="s">
        <v>280</v>
      </c>
      <c r="D44" s="39">
        <v>3630</v>
      </c>
      <c r="H44" t="s">
        <v>65</v>
      </c>
      <c r="I44" t="s">
        <v>66</v>
      </c>
      <c r="J44" t="s">
        <v>104</v>
      </c>
      <c r="K44" t="s">
        <v>105</v>
      </c>
      <c r="L44" t="s">
        <v>63</v>
      </c>
    </row>
    <row r="45" spans="2:12" ht="14.4" x14ac:dyDescent="0.3">
      <c r="B45" s="38" t="s">
        <v>269</v>
      </c>
      <c r="C45" s="38" t="s">
        <v>281</v>
      </c>
      <c r="D45" s="39">
        <v>3632</v>
      </c>
      <c r="H45" t="s">
        <v>146</v>
      </c>
      <c r="I45" t="s">
        <v>147</v>
      </c>
      <c r="J45" t="s">
        <v>104</v>
      </c>
      <c r="K45" t="s">
        <v>105</v>
      </c>
      <c r="L45" t="s">
        <v>204</v>
      </c>
    </row>
    <row r="46" spans="2:12" ht="14.4" x14ac:dyDescent="0.3">
      <c r="B46" s="38" t="s">
        <v>270</v>
      </c>
      <c r="C46" s="38" t="s">
        <v>282</v>
      </c>
      <c r="D46" s="39">
        <v>3634</v>
      </c>
      <c r="H46" t="s">
        <v>148</v>
      </c>
      <c r="I46" t="s">
        <v>149</v>
      </c>
      <c r="J46" t="s">
        <v>104</v>
      </c>
      <c r="K46" t="s">
        <v>105</v>
      </c>
      <c r="L46" t="s">
        <v>205</v>
      </c>
    </row>
    <row r="47" spans="2:12" ht="14.4" x14ac:dyDescent="0.3">
      <c r="B47" s="38" t="s">
        <v>271</v>
      </c>
      <c r="C47" s="38" t="s">
        <v>283</v>
      </c>
      <c r="D47" s="39">
        <v>3636</v>
      </c>
      <c r="H47" t="s">
        <v>150</v>
      </c>
      <c r="I47" t="s">
        <v>151</v>
      </c>
      <c r="J47" t="s">
        <v>104</v>
      </c>
      <c r="K47" t="s">
        <v>105</v>
      </c>
      <c r="L47" t="s">
        <v>206</v>
      </c>
    </row>
    <row r="48" spans="2:12" ht="14.4" x14ac:dyDescent="0.3">
      <c r="B48" s="38" t="s">
        <v>272</v>
      </c>
      <c r="C48" s="38" t="s">
        <v>284</v>
      </c>
      <c r="D48" s="39">
        <v>3638</v>
      </c>
      <c r="H48" t="s">
        <v>152</v>
      </c>
      <c r="I48" t="s">
        <v>153</v>
      </c>
      <c r="J48" t="s">
        <v>104</v>
      </c>
      <c r="K48" t="s">
        <v>105</v>
      </c>
      <c r="L48" t="s">
        <v>207</v>
      </c>
    </row>
    <row r="49" spans="8:12" x14ac:dyDescent="0.25">
      <c r="H49" t="s">
        <v>154</v>
      </c>
      <c r="I49" t="s">
        <v>155</v>
      </c>
      <c r="J49" t="s">
        <v>104</v>
      </c>
      <c r="K49" t="s">
        <v>105</v>
      </c>
      <c r="L49" t="s">
        <v>208</v>
      </c>
    </row>
    <row r="50" spans="8:12" x14ac:dyDescent="0.25">
      <c r="H50" t="s">
        <v>156</v>
      </c>
      <c r="I50" t="s">
        <v>157</v>
      </c>
      <c r="J50" t="s">
        <v>104</v>
      </c>
      <c r="K50" t="s">
        <v>105</v>
      </c>
      <c r="L50" t="s">
        <v>209</v>
      </c>
    </row>
    <row r="51" spans="8:12" x14ac:dyDescent="0.25">
      <c r="H51" t="s">
        <v>158</v>
      </c>
      <c r="I51" t="s">
        <v>159</v>
      </c>
      <c r="J51" t="s">
        <v>104</v>
      </c>
      <c r="K51" t="s">
        <v>105</v>
      </c>
      <c r="L51" t="s">
        <v>210</v>
      </c>
    </row>
    <row r="52" spans="8:12" x14ac:dyDescent="0.25">
      <c r="H52" t="s">
        <v>160</v>
      </c>
      <c r="I52" t="s">
        <v>161</v>
      </c>
      <c r="J52" t="s">
        <v>104</v>
      </c>
      <c r="K52" t="s">
        <v>105</v>
      </c>
      <c r="L52" t="s">
        <v>211</v>
      </c>
    </row>
    <row r="53" spans="8:12" x14ac:dyDescent="0.25">
      <c r="H53" t="s">
        <v>162</v>
      </c>
      <c r="I53" t="s">
        <v>163</v>
      </c>
      <c r="J53" t="s">
        <v>104</v>
      </c>
      <c r="K53" t="s">
        <v>105</v>
      </c>
      <c r="L53" t="s">
        <v>212</v>
      </c>
    </row>
    <row r="54" spans="8:12" x14ac:dyDescent="0.25">
      <c r="H54" t="s">
        <v>164</v>
      </c>
      <c r="I54" t="s">
        <v>165</v>
      </c>
      <c r="J54" t="s">
        <v>104</v>
      </c>
      <c r="K54" t="s">
        <v>105</v>
      </c>
      <c r="L54" t="s">
        <v>213</v>
      </c>
    </row>
    <row r="55" spans="8:12" x14ac:dyDescent="0.25">
      <c r="H55" t="s">
        <v>166</v>
      </c>
      <c r="I55" t="s">
        <v>167</v>
      </c>
      <c r="J55" t="s">
        <v>104</v>
      </c>
      <c r="K55" t="s">
        <v>105</v>
      </c>
      <c r="L55" t="s">
        <v>214</v>
      </c>
    </row>
    <row r="56" spans="8:12" x14ac:dyDescent="0.25">
      <c r="H56" t="s">
        <v>168</v>
      </c>
      <c r="I56" t="s">
        <v>169</v>
      </c>
      <c r="J56" t="s">
        <v>104</v>
      </c>
      <c r="K56" t="s">
        <v>105</v>
      </c>
      <c r="L56" t="s">
        <v>215</v>
      </c>
    </row>
    <row r="57" spans="8:12" x14ac:dyDescent="0.25">
      <c r="H57" t="s">
        <v>170</v>
      </c>
      <c r="I57" t="s">
        <v>171</v>
      </c>
      <c r="J57" t="s">
        <v>104</v>
      </c>
      <c r="K57" t="s">
        <v>105</v>
      </c>
      <c r="L57" t="s">
        <v>216</v>
      </c>
    </row>
    <row r="58" spans="8:12" x14ac:dyDescent="0.25">
      <c r="H58" t="s">
        <v>172</v>
      </c>
      <c r="I58" t="s">
        <v>173</v>
      </c>
      <c r="J58" t="s">
        <v>104</v>
      </c>
      <c r="K58" t="s">
        <v>105</v>
      </c>
      <c r="L58" t="s">
        <v>217</v>
      </c>
    </row>
    <row r="59" spans="8:12" x14ac:dyDescent="0.25">
      <c r="H59" t="s">
        <v>174</v>
      </c>
      <c r="I59" t="s">
        <v>175</v>
      </c>
      <c r="J59" t="s">
        <v>104</v>
      </c>
      <c r="K59" t="s">
        <v>105</v>
      </c>
      <c r="L59" t="s">
        <v>218</v>
      </c>
    </row>
    <row r="60" spans="8:12" x14ac:dyDescent="0.25">
      <c r="H60" t="s">
        <v>176</v>
      </c>
      <c r="I60" t="s">
        <v>177</v>
      </c>
      <c r="J60" t="s">
        <v>104</v>
      </c>
      <c r="K60" t="s">
        <v>105</v>
      </c>
      <c r="L60" t="s">
        <v>219</v>
      </c>
    </row>
    <row r="61" spans="8:12" x14ac:dyDescent="0.25">
      <c r="H61" t="s">
        <v>178</v>
      </c>
      <c r="I61" t="s">
        <v>157</v>
      </c>
      <c r="J61" t="s">
        <v>104</v>
      </c>
      <c r="K61" t="s">
        <v>105</v>
      </c>
      <c r="L61" t="s">
        <v>220</v>
      </c>
    </row>
    <row r="62" spans="8:12" x14ac:dyDescent="0.25">
      <c r="H62" t="s">
        <v>179</v>
      </c>
      <c r="I62" t="s">
        <v>163</v>
      </c>
      <c r="J62" t="s">
        <v>104</v>
      </c>
      <c r="K62" t="s">
        <v>105</v>
      </c>
      <c r="L62" t="s">
        <v>221</v>
      </c>
    </row>
    <row r="63" spans="8:12" x14ac:dyDescent="0.25">
      <c r="H63" t="s">
        <v>180</v>
      </c>
      <c r="I63" t="s">
        <v>181</v>
      </c>
      <c r="J63" t="s">
        <v>104</v>
      </c>
      <c r="K63" t="s">
        <v>105</v>
      </c>
      <c r="L63" t="s">
        <v>222</v>
      </c>
    </row>
    <row r="64" spans="8:12" x14ac:dyDescent="0.25">
      <c r="H64" t="s">
        <v>182</v>
      </c>
      <c r="I64" t="s">
        <v>183</v>
      </c>
      <c r="J64" t="s">
        <v>104</v>
      </c>
      <c r="K64" t="s">
        <v>105</v>
      </c>
      <c r="L64" t="s">
        <v>223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5"/>
  <sheetViews>
    <sheetView workbookViewId="0">
      <selection sqref="A1:XFD3"/>
    </sheetView>
  </sheetViews>
  <sheetFormatPr defaultRowHeight="13.2" x14ac:dyDescent="0.25"/>
  <cols>
    <col min="1" max="1" width="16" style="7" bestFit="1" customWidth="1"/>
  </cols>
  <sheetData>
    <row r="1" spans="1:1" x14ac:dyDescent="0.25">
      <c r="A1" s="7">
        <v>42735</v>
      </c>
    </row>
    <row r="2" spans="1:1" x14ac:dyDescent="0.25">
      <c r="A2" s="7">
        <v>42766</v>
      </c>
    </row>
    <row r="3" spans="1:1" x14ac:dyDescent="0.25">
      <c r="A3" s="7">
        <v>42794</v>
      </c>
    </row>
    <row r="4" spans="1:1" x14ac:dyDescent="0.25">
      <c r="A4" s="7">
        <v>42825</v>
      </c>
    </row>
    <row r="5" spans="1:1" x14ac:dyDescent="0.25">
      <c r="A5" s="7">
        <v>42855</v>
      </c>
    </row>
    <row r="6" spans="1:1" x14ac:dyDescent="0.25">
      <c r="A6" s="7">
        <v>42886</v>
      </c>
    </row>
    <row r="7" spans="1:1" x14ac:dyDescent="0.25">
      <c r="A7" s="7">
        <v>42916</v>
      </c>
    </row>
    <row r="8" spans="1:1" x14ac:dyDescent="0.25">
      <c r="A8" s="7">
        <v>42947</v>
      </c>
    </row>
    <row r="9" spans="1:1" x14ac:dyDescent="0.25">
      <c r="A9" s="7">
        <v>42978</v>
      </c>
    </row>
    <row r="10" spans="1:1" x14ac:dyDescent="0.25">
      <c r="A10" s="7">
        <v>43008</v>
      </c>
    </row>
    <row r="11" spans="1:1" x14ac:dyDescent="0.25">
      <c r="A11" s="7">
        <v>43039</v>
      </c>
    </row>
    <row r="12" spans="1:1" x14ac:dyDescent="0.25">
      <c r="A12" s="7">
        <v>43069</v>
      </c>
    </row>
    <row r="13" spans="1:1" x14ac:dyDescent="0.25">
      <c r="A13" s="7">
        <v>43100</v>
      </c>
    </row>
    <row r="14" spans="1:1" x14ac:dyDescent="0.25">
      <c r="A14" s="7">
        <v>43131</v>
      </c>
    </row>
    <row r="15" spans="1:1" x14ac:dyDescent="0.25">
      <c r="A15" s="7">
        <v>43159</v>
      </c>
    </row>
    <row r="16" spans="1:1" x14ac:dyDescent="0.25">
      <c r="A16" s="7">
        <v>43190</v>
      </c>
    </row>
    <row r="17" spans="1:1" x14ac:dyDescent="0.25">
      <c r="A17" s="7">
        <v>43220</v>
      </c>
    </row>
    <row r="18" spans="1:1" x14ac:dyDescent="0.25">
      <c r="A18" s="7">
        <v>43251</v>
      </c>
    </row>
    <row r="19" spans="1:1" x14ac:dyDescent="0.25">
      <c r="A19" s="7">
        <v>43281</v>
      </c>
    </row>
    <row r="20" spans="1:1" x14ac:dyDescent="0.25">
      <c r="A20" s="7">
        <v>43312</v>
      </c>
    </row>
    <row r="21" spans="1:1" x14ac:dyDescent="0.25">
      <c r="A21" s="7">
        <v>43343</v>
      </c>
    </row>
    <row r="22" spans="1:1" x14ac:dyDescent="0.25">
      <c r="A22" s="7">
        <v>43373</v>
      </c>
    </row>
    <row r="23" spans="1:1" x14ac:dyDescent="0.25">
      <c r="A23" s="7">
        <v>43404</v>
      </c>
    </row>
    <row r="24" spans="1:1" x14ac:dyDescent="0.25">
      <c r="A24" s="7">
        <v>43434</v>
      </c>
    </row>
    <row r="25" spans="1:1" x14ac:dyDescent="0.25">
      <c r="A25" s="7">
        <v>43465</v>
      </c>
    </row>
    <row r="26" spans="1:1" x14ac:dyDescent="0.25">
      <c r="A26" s="7">
        <v>43496</v>
      </c>
    </row>
    <row r="27" spans="1:1" x14ac:dyDescent="0.25">
      <c r="A27" s="7">
        <v>43524</v>
      </c>
    </row>
    <row r="28" spans="1:1" x14ac:dyDescent="0.25">
      <c r="A28" s="7">
        <v>43555</v>
      </c>
    </row>
    <row r="29" spans="1:1" x14ac:dyDescent="0.25">
      <c r="A29" s="7">
        <v>43585</v>
      </c>
    </row>
    <row r="30" spans="1:1" x14ac:dyDescent="0.25">
      <c r="A30" s="7">
        <v>43616</v>
      </c>
    </row>
    <row r="31" spans="1:1" x14ac:dyDescent="0.25">
      <c r="A31" s="7">
        <v>43646</v>
      </c>
    </row>
    <row r="32" spans="1:1" x14ac:dyDescent="0.25">
      <c r="A32" s="7">
        <v>43677</v>
      </c>
    </row>
    <row r="33" spans="1:1" x14ac:dyDescent="0.25">
      <c r="A33" s="7">
        <v>43708</v>
      </c>
    </row>
    <row r="34" spans="1:1" x14ac:dyDescent="0.25">
      <c r="A34" s="7">
        <v>43738</v>
      </c>
    </row>
    <row r="35" spans="1:1" x14ac:dyDescent="0.25">
      <c r="A35" s="7">
        <v>43769</v>
      </c>
    </row>
    <row r="36" spans="1:1" x14ac:dyDescent="0.25">
      <c r="A36" s="7">
        <v>43799</v>
      </c>
    </row>
    <row r="37" spans="1:1" x14ac:dyDescent="0.25">
      <c r="A37" s="7">
        <v>43830</v>
      </c>
    </row>
    <row r="38" spans="1:1" x14ac:dyDescent="0.25">
      <c r="A38" s="7">
        <v>43861</v>
      </c>
    </row>
    <row r="39" spans="1:1" x14ac:dyDescent="0.25">
      <c r="A39" s="7">
        <v>43890</v>
      </c>
    </row>
    <row r="40" spans="1:1" x14ac:dyDescent="0.25">
      <c r="A40" s="7">
        <v>43921</v>
      </c>
    </row>
    <row r="41" spans="1:1" x14ac:dyDescent="0.25">
      <c r="A41" s="7">
        <v>43951</v>
      </c>
    </row>
    <row r="42" spans="1:1" x14ac:dyDescent="0.25">
      <c r="A42" s="7">
        <v>43982</v>
      </c>
    </row>
    <row r="43" spans="1:1" x14ac:dyDescent="0.25">
      <c r="A43" s="7">
        <v>44012</v>
      </c>
    </row>
    <row r="44" spans="1:1" x14ac:dyDescent="0.25">
      <c r="A44" s="7">
        <v>44043</v>
      </c>
    </row>
    <row r="45" spans="1:1" x14ac:dyDescent="0.25">
      <c r="A45" s="7">
        <v>44074</v>
      </c>
    </row>
    <row r="46" spans="1:1" x14ac:dyDescent="0.25">
      <c r="A46" s="7">
        <v>44104</v>
      </c>
    </row>
    <row r="47" spans="1:1" x14ac:dyDescent="0.25">
      <c r="A47" s="7">
        <v>44135</v>
      </c>
    </row>
    <row r="48" spans="1:1" x14ac:dyDescent="0.25">
      <c r="A48" s="7">
        <v>44165</v>
      </c>
    </row>
    <row r="49" spans="1:1" x14ac:dyDescent="0.25">
      <c r="A49" s="7">
        <v>44196</v>
      </c>
    </row>
    <row r="50" spans="1:1" x14ac:dyDescent="0.25">
      <c r="A50" s="7">
        <v>44227</v>
      </c>
    </row>
    <row r="51" spans="1:1" x14ac:dyDescent="0.25">
      <c r="A51" s="7">
        <v>44255</v>
      </c>
    </row>
    <row r="52" spans="1:1" x14ac:dyDescent="0.25">
      <c r="A52" s="7">
        <v>44286</v>
      </c>
    </row>
    <row r="53" spans="1:1" x14ac:dyDescent="0.25">
      <c r="A53" s="7">
        <v>44316</v>
      </c>
    </row>
    <row r="54" spans="1:1" x14ac:dyDescent="0.25">
      <c r="A54" s="7">
        <v>44347</v>
      </c>
    </row>
    <row r="55" spans="1:1" x14ac:dyDescent="0.25">
      <c r="A55" s="7">
        <v>44377</v>
      </c>
    </row>
    <row r="56" spans="1:1" x14ac:dyDescent="0.25">
      <c r="A56" s="7">
        <v>44408</v>
      </c>
    </row>
    <row r="57" spans="1:1" x14ac:dyDescent="0.25">
      <c r="A57" s="7">
        <v>44439</v>
      </c>
    </row>
    <row r="58" spans="1:1" x14ac:dyDescent="0.25">
      <c r="A58" s="7">
        <v>44469</v>
      </c>
    </row>
    <row r="59" spans="1:1" x14ac:dyDescent="0.25">
      <c r="A59" s="7">
        <v>44500</v>
      </c>
    </row>
    <row r="60" spans="1:1" x14ac:dyDescent="0.25">
      <c r="A60" s="7">
        <v>44530</v>
      </c>
    </row>
    <row r="61" spans="1:1" x14ac:dyDescent="0.25">
      <c r="A61" s="7">
        <v>44561</v>
      </c>
    </row>
    <row r="62" spans="1:1" x14ac:dyDescent="0.25">
      <c r="A62" s="7">
        <v>44592</v>
      </c>
    </row>
    <row r="63" spans="1:1" x14ac:dyDescent="0.25">
      <c r="A63" s="7">
        <v>44620</v>
      </c>
    </row>
    <row r="64" spans="1:1" x14ac:dyDescent="0.25">
      <c r="A64" s="7">
        <v>44651</v>
      </c>
    </row>
    <row r="65" spans="1:1" x14ac:dyDescent="0.25">
      <c r="A65" s="7">
        <v>44681</v>
      </c>
    </row>
    <row r="66" spans="1:1" x14ac:dyDescent="0.25">
      <c r="A66" s="7">
        <v>44712</v>
      </c>
    </row>
    <row r="67" spans="1:1" x14ac:dyDescent="0.25">
      <c r="A67" s="7">
        <v>44742</v>
      </c>
    </row>
    <row r="68" spans="1:1" x14ac:dyDescent="0.25">
      <c r="A68" s="7">
        <v>44773</v>
      </c>
    </row>
    <row r="69" spans="1:1" x14ac:dyDescent="0.25">
      <c r="A69" s="7">
        <v>44804</v>
      </c>
    </row>
    <row r="70" spans="1:1" x14ac:dyDescent="0.25">
      <c r="A70" s="7">
        <v>44834</v>
      </c>
    </row>
    <row r="71" spans="1:1" x14ac:dyDescent="0.25">
      <c r="A71" s="7">
        <v>44865</v>
      </c>
    </row>
    <row r="72" spans="1:1" x14ac:dyDescent="0.25">
      <c r="A72" s="7">
        <v>44895</v>
      </c>
    </row>
    <row r="73" spans="1:1" x14ac:dyDescent="0.25">
      <c r="A73" s="7">
        <v>44926</v>
      </c>
    </row>
    <row r="74" spans="1:1" x14ac:dyDescent="0.25">
      <c r="A74" s="7">
        <v>44957</v>
      </c>
    </row>
    <row r="75" spans="1:1" x14ac:dyDescent="0.25">
      <c r="A75" s="7">
        <v>44985</v>
      </c>
    </row>
    <row r="76" spans="1:1" x14ac:dyDescent="0.25">
      <c r="A76" s="7">
        <v>45016</v>
      </c>
    </row>
    <row r="77" spans="1:1" x14ac:dyDescent="0.25">
      <c r="A77" s="7">
        <v>45046</v>
      </c>
    </row>
    <row r="78" spans="1:1" x14ac:dyDescent="0.25">
      <c r="A78" s="7">
        <v>45077</v>
      </c>
    </row>
    <row r="79" spans="1:1" x14ac:dyDescent="0.25">
      <c r="A79" s="7">
        <v>45107</v>
      </c>
    </row>
    <row r="80" spans="1:1" x14ac:dyDescent="0.25">
      <c r="A80" s="7">
        <v>45138</v>
      </c>
    </row>
    <row r="81" spans="1:1" x14ac:dyDescent="0.25">
      <c r="A81" s="7">
        <v>45169</v>
      </c>
    </row>
    <row r="82" spans="1:1" x14ac:dyDescent="0.25">
      <c r="A82" s="7">
        <v>45199</v>
      </c>
    </row>
    <row r="83" spans="1:1" x14ac:dyDescent="0.25">
      <c r="A83" s="7">
        <v>45230</v>
      </c>
    </row>
    <row r="84" spans="1:1" x14ac:dyDescent="0.25">
      <c r="A84" s="7">
        <v>45260</v>
      </c>
    </row>
    <row r="85" spans="1:1" x14ac:dyDescent="0.25">
      <c r="A85" s="7">
        <v>45291</v>
      </c>
    </row>
    <row r="86" spans="1:1" x14ac:dyDescent="0.25">
      <c r="A86" s="7">
        <v>45322</v>
      </c>
    </row>
    <row r="87" spans="1:1" x14ac:dyDescent="0.25">
      <c r="A87" s="7">
        <v>45351</v>
      </c>
    </row>
    <row r="88" spans="1:1" x14ac:dyDescent="0.25">
      <c r="A88" s="7">
        <v>45382</v>
      </c>
    </row>
    <row r="89" spans="1:1" x14ac:dyDescent="0.25">
      <c r="A89" s="7">
        <v>45412</v>
      </c>
    </row>
    <row r="90" spans="1:1" x14ac:dyDescent="0.25">
      <c r="A90" s="7">
        <v>45443</v>
      </c>
    </row>
    <row r="91" spans="1:1" x14ac:dyDescent="0.25">
      <c r="A91" s="7">
        <v>45473</v>
      </c>
    </row>
    <row r="92" spans="1:1" x14ac:dyDescent="0.25">
      <c r="A92" s="7">
        <v>45504</v>
      </c>
    </row>
    <row r="93" spans="1:1" x14ac:dyDescent="0.25">
      <c r="A93" s="7">
        <v>45535</v>
      </c>
    </row>
    <row r="94" spans="1:1" x14ac:dyDescent="0.25">
      <c r="A94" s="7">
        <v>45565</v>
      </c>
    </row>
    <row r="95" spans="1:1" x14ac:dyDescent="0.25">
      <c r="A95" s="7">
        <v>45596</v>
      </c>
    </row>
    <row r="96" spans="1:1" x14ac:dyDescent="0.25">
      <c r="A96" s="7">
        <v>45626</v>
      </c>
    </row>
    <row r="97" spans="1:1" x14ac:dyDescent="0.25">
      <c r="A97" s="7">
        <v>45657</v>
      </c>
    </row>
    <row r="98" spans="1:1" x14ac:dyDescent="0.25">
      <c r="A98" s="7">
        <v>45688</v>
      </c>
    </row>
    <row r="99" spans="1:1" x14ac:dyDescent="0.25">
      <c r="A99" s="7">
        <v>45716</v>
      </c>
    </row>
    <row r="100" spans="1:1" x14ac:dyDescent="0.25">
      <c r="A100" s="7">
        <v>45747</v>
      </c>
    </row>
    <row r="101" spans="1:1" x14ac:dyDescent="0.25">
      <c r="A101" s="7">
        <v>45777</v>
      </c>
    </row>
    <row r="102" spans="1:1" x14ac:dyDescent="0.25">
      <c r="A102" s="7">
        <v>45808</v>
      </c>
    </row>
    <row r="103" spans="1:1" x14ac:dyDescent="0.25">
      <c r="A103" s="7">
        <v>45838</v>
      </c>
    </row>
    <row r="104" spans="1:1" x14ac:dyDescent="0.25">
      <c r="A104" s="7">
        <v>45869</v>
      </c>
    </row>
    <row r="105" spans="1:1" x14ac:dyDescent="0.25">
      <c r="A105" s="7">
        <v>45900</v>
      </c>
    </row>
    <row r="106" spans="1:1" x14ac:dyDescent="0.25">
      <c r="A106" s="7">
        <v>45930</v>
      </c>
    </row>
    <row r="107" spans="1:1" x14ac:dyDescent="0.25">
      <c r="A107" s="7">
        <v>45961</v>
      </c>
    </row>
    <row r="108" spans="1:1" x14ac:dyDescent="0.25">
      <c r="A108" s="7">
        <v>45991</v>
      </c>
    </row>
    <row r="109" spans="1:1" x14ac:dyDescent="0.25">
      <c r="A109" s="7">
        <v>46022</v>
      </c>
    </row>
    <row r="110" spans="1:1" x14ac:dyDescent="0.25">
      <c r="A110" s="7">
        <v>46053</v>
      </c>
    </row>
    <row r="111" spans="1:1" x14ac:dyDescent="0.25">
      <c r="A111" s="7">
        <v>46081</v>
      </c>
    </row>
    <row r="112" spans="1:1" x14ac:dyDescent="0.25">
      <c r="A112" s="7">
        <v>46112</v>
      </c>
    </row>
    <row r="113" spans="1:1" x14ac:dyDescent="0.25">
      <c r="A113" s="7">
        <v>46142</v>
      </c>
    </row>
    <row r="114" spans="1:1" x14ac:dyDescent="0.25">
      <c r="A114" s="7">
        <v>46173</v>
      </c>
    </row>
    <row r="115" spans="1:1" x14ac:dyDescent="0.25">
      <c r="A115" s="7">
        <v>46203</v>
      </c>
    </row>
    <row r="116" spans="1:1" x14ac:dyDescent="0.25">
      <c r="A116" s="7">
        <v>46234</v>
      </c>
    </row>
    <row r="117" spans="1:1" x14ac:dyDescent="0.25">
      <c r="A117" s="7">
        <v>46265</v>
      </c>
    </row>
    <row r="118" spans="1:1" x14ac:dyDescent="0.25">
      <c r="A118" s="7">
        <v>46295</v>
      </c>
    </row>
    <row r="119" spans="1:1" x14ac:dyDescent="0.25">
      <c r="A119" s="7">
        <v>46326</v>
      </c>
    </row>
    <row r="120" spans="1:1" x14ac:dyDescent="0.25">
      <c r="A120" s="7">
        <v>46356</v>
      </c>
    </row>
    <row r="121" spans="1:1" x14ac:dyDescent="0.25">
      <c r="A121" s="7">
        <v>46387</v>
      </c>
    </row>
    <row r="122" spans="1:1" x14ac:dyDescent="0.25">
      <c r="A122" s="7">
        <v>46418</v>
      </c>
    </row>
    <row r="123" spans="1:1" x14ac:dyDescent="0.25">
      <c r="A123" s="7">
        <v>46446</v>
      </c>
    </row>
    <row r="124" spans="1:1" x14ac:dyDescent="0.25">
      <c r="A124" s="7">
        <v>46477</v>
      </c>
    </row>
    <row r="125" spans="1:1" x14ac:dyDescent="0.25">
      <c r="A125" s="7">
        <v>46507</v>
      </c>
    </row>
    <row r="126" spans="1:1" x14ac:dyDescent="0.25">
      <c r="A126" s="7">
        <v>46538</v>
      </c>
    </row>
    <row r="127" spans="1:1" x14ac:dyDescent="0.25">
      <c r="A127" s="7">
        <v>46568</v>
      </c>
    </row>
    <row r="128" spans="1:1" x14ac:dyDescent="0.25">
      <c r="A128" s="7">
        <v>46599</v>
      </c>
    </row>
    <row r="129" spans="1:1" x14ac:dyDescent="0.25">
      <c r="A129" s="7">
        <v>46630</v>
      </c>
    </row>
    <row r="130" spans="1:1" x14ac:dyDescent="0.25">
      <c r="A130" s="7">
        <v>46660</v>
      </c>
    </row>
    <row r="131" spans="1:1" x14ac:dyDescent="0.25">
      <c r="A131" s="7">
        <v>46691</v>
      </c>
    </row>
    <row r="132" spans="1:1" x14ac:dyDescent="0.25">
      <c r="A132" s="7">
        <v>46721</v>
      </c>
    </row>
    <row r="133" spans="1:1" x14ac:dyDescent="0.25">
      <c r="A133" s="7">
        <v>46752</v>
      </c>
    </row>
    <row r="134" spans="1:1" x14ac:dyDescent="0.25">
      <c r="A134" s="7">
        <v>46783</v>
      </c>
    </row>
    <row r="135" spans="1:1" x14ac:dyDescent="0.25">
      <c r="A135" s="7">
        <v>46812</v>
      </c>
    </row>
    <row r="136" spans="1:1" x14ac:dyDescent="0.25">
      <c r="A136" s="7">
        <v>46843</v>
      </c>
    </row>
    <row r="137" spans="1:1" x14ac:dyDescent="0.25">
      <c r="A137" s="7">
        <v>46873</v>
      </c>
    </row>
    <row r="138" spans="1:1" x14ac:dyDescent="0.25">
      <c r="A138" s="7">
        <v>46904</v>
      </c>
    </row>
    <row r="139" spans="1:1" x14ac:dyDescent="0.25">
      <c r="A139" s="7">
        <v>46934</v>
      </c>
    </row>
    <row r="140" spans="1:1" x14ac:dyDescent="0.25">
      <c r="A140" s="7">
        <v>46965</v>
      </c>
    </row>
    <row r="141" spans="1:1" x14ac:dyDescent="0.25">
      <c r="A141" s="7">
        <v>46996</v>
      </c>
    </row>
    <row r="142" spans="1:1" x14ac:dyDescent="0.25">
      <c r="A142" s="7">
        <v>47026</v>
      </c>
    </row>
    <row r="143" spans="1:1" x14ac:dyDescent="0.25">
      <c r="A143" s="7">
        <v>47057</v>
      </c>
    </row>
    <row r="144" spans="1:1" x14ac:dyDescent="0.25">
      <c r="A144" s="7">
        <v>47087</v>
      </c>
    </row>
    <row r="145" spans="1:1" x14ac:dyDescent="0.25">
      <c r="A145" s="7">
        <v>47118</v>
      </c>
    </row>
    <row r="146" spans="1:1" x14ac:dyDescent="0.25">
      <c r="A146" s="7">
        <v>47149</v>
      </c>
    </row>
    <row r="147" spans="1:1" x14ac:dyDescent="0.25">
      <c r="A147" s="7">
        <v>47177</v>
      </c>
    </row>
    <row r="148" spans="1:1" x14ac:dyDescent="0.25">
      <c r="A148" s="7">
        <v>47208</v>
      </c>
    </row>
    <row r="149" spans="1:1" x14ac:dyDescent="0.25">
      <c r="A149" s="7">
        <v>47238</v>
      </c>
    </row>
    <row r="150" spans="1:1" x14ac:dyDescent="0.25">
      <c r="A150" s="7">
        <v>47269</v>
      </c>
    </row>
    <row r="151" spans="1:1" x14ac:dyDescent="0.25">
      <c r="A151" s="7">
        <v>47299</v>
      </c>
    </row>
    <row r="152" spans="1:1" x14ac:dyDescent="0.25">
      <c r="A152" s="7">
        <v>47330</v>
      </c>
    </row>
    <row r="153" spans="1:1" x14ac:dyDescent="0.25">
      <c r="A153" s="7">
        <v>47361</v>
      </c>
    </row>
    <row r="154" spans="1:1" x14ac:dyDescent="0.25">
      <c r="A154" s="7">
        <v>47391</v>
      </c>
    </row>
    <row r="155" spans="1:1" x14ac:dyDescent="0.25">
      <c r="A155" s="7">
        <v>47422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Adatlap</vt:lpstr>
      <vt:lpstr>KÓDSZÓTÁR</vt:lpstr>
      <vt:lpstr>Munka3</vt:lpstr>
      <vt:lpstr>Adatlap!Nyomtatási_terület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Matlák Péter</cp:lastModifiedBy>
  <cp:revision>1</cp:revision>
  <cp:lastPrinted>2021-12-29T18:34:58Z</cp:lastPrinted>
  <dcterms:created xsi:type="dcterms:W3CDTF">2017-01-23T14:57:25Z</dcterms:created>
  <dcterms:modified xsi:type="dcterms:W3CDTF">2022-01-31T13:17:50Z</dcterms:modified>
</cp:coreProperties>
</file>