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Munkatársak\Dr. Reichert Péter\Angi_által_készített\2017\KIRA\végleges\"/>
    </mc:Choice>
  </mc:AlternateContent>
  <workbookProtection workbookPassword="CD84" lockStructure="1"/>
  <bookViews>
    <workbookView xWindow="0" yWindow="0" windowWidth="21852" windowHeight="13740"/>
  </bookViews>
  <sheets>
    <sheet name="Adatlap" sheetId="3" r:id="rId1"/>
    <sheet name="KÓDSZÓTÁR" sheetId="2" r:id="rId2"/>
    <sheet name="Munka3" sheetId="4" state="hidden" r:id="rId3"/>
  </sheets>
  <definedNames>
    <definedName name="_xlnm.Print_Area" localSheetId="0">Adatlap!$A$2:$I$31</definedName>
  </definedNames>
  <calcPr calcId="162913"/>
</workbook>
</file>

<file path=xl/calcChain.xml><?xml version="1.0" encoding="utf-8"?>
<calcChain xmlns="http://schemas.openxmlformats.org/spreadsheetml/2006/main">
  <c r="B32" i="3" l="1"/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9" i="3"/>
  <c r="E23" i="3" l="1"/>
  <c r="D23" i="3"/>
  <c r="E22" i="3"/>
  <c r="D22" i="3"/>
  <c r="E21" i="3"/>
  <c r="D21" i="3"/>
  <c r="E20" i="3"/>
  <c r="D20" i="3"/>
  <c r="D10" i="3" l="1"/>
  <c r="D11" i="3"/>
  <c r="D12" i="3"/>
  <c r="D13" i="3"/>
  <c r="D14" i="3"/>
  <c r="D15" i="3"/>
  <c r="D16" i="3"/>
  <c r="D17" i="3"/>
  <c r="D18" i="3"/>
  <c r="D19" i="3"/>
  <c r="D9" i="3"/>
  <c r="E10" i="3"/>
  <c r="E11" i="3"/>
  <c r="E12" i="3"/>
  <c r="E13" i="3"/>
  <c r="E14" i="3"/>
  <c r="E15" i="3"/>
  <c r="E16" i="3"/>
  <c r="E17" i="3"/>
  <c r="E18" i="3"/>
  <c r="E19" i="3"/>
  <c r="E9" i="3"/>
</calcChain>
</file>

<file path=xl/sharedStrings.xml><?xml version="1.0" encoding="utf-8"?>
<sst xmlns="http://schemas.openxmlformats.org/spreadsheetml/2006/main" count="132" uniqueCount="117">
  <si>
    <t>3070</t>
  </si>
  <si>
    <t>Műszakpótlék 20%</t>
  </si>
  <si>
    <t>Q906</t>
  </si>
  <si>
    <t>3172</t>
  </si>
  <si>
    <t>Hétköznapi ügy. ÖV</t>
  </si>
  <si>
    <t>Q944</t>
  </si>
  <si>
    <t>Hétköznapi ügyelet ÖV</t>
  </si>
  <si>
    <t>3280</t>
  </si>
  <si>
    <t>Hétk.ü.rendes mi. terhére</t>
  </si>
  <si>
    <t>Q928</t>
  </si>
  <si>
    <t>Hétk.napi ügyelet.rendes munkaidő terhér</t>
  </si>
  <si>
    <t>3000</t>
  </si>
  <si>
    <t>Készenlét</t>
  </si>
  <si>
    <t>Q900</t>
  </si>
  <si>
    <t>3030</t>
  </si>
  <si>
    <t>Mnapi rk.munk.pih.i.nélk</t>
  </si>
  <si>
    <t>Q902</t>
  </si>
  <si>
    <t>Mnapi rendkív.munka (pih.idő nélk.)</t>
  </si>
  <si>
    <t>3040</t>
  </si>
  <si>
    <t>Pih.napi rk.m.pihi. nélk.</t>
  </si>
  <si>
    <t>Q903</t>
  </si>
  <si>
    <t>Pih.napi rendkív. munka (pih.idő nélkül)</t>
  </si>
  <si>
    <t>3140</t>
  </si>
  <si>
    <t>Hétköznapi ügyelet</t>
  </si>
  <si>
    <t>Q911</t>
  </si>
  <si>
    <t>3200</t>
  </si>
  <si>
    <t>Pihenőnapi ügyelet</t>
  </si>
  <si>
    <t>Q917</t>
  </si>
  <si>
    <t>3250</t>
  </si>
  <si>
    <t>Pih.napi ügy.+pn.nélkül</t>
  </si>
  <si>
    <t>Q925</t>
  </si>
  <si>
    <t>Pihenő napi ügyelet+ pihenőnap nélkül</t>
  </si>
  <si>
    <t>3232</t>
  </si>
  <si>
    <t>Pih.napi ügy. ÖV</t>
  </si>
  <si>
    <t>Q942</t>
  </si>
  <si>
    <t>Pihenő napi ügyelet ÖV</t>
  </si>
  <si>
    <t>3330</t>
  </si>
  <si>
    <t>Pih.n.ügy.+pn.nélkül ÖV</t>
  </si>
  <si>
    <t>Q933</t>
  </si>
  <si>
    <t>Pihenő napi ügy.+ pihenőnap nélkül ÖV</t>
  </si>
  <si>
    <t>3080</t>
  </si>
  <si>
    <t>Műszakpótlék 40%</t>
  </si>
  <si>
    <t>Q907</t>
  </si>
  <si>
    <t>3010</t>
  </si>
  <si>
    <t>Mszüneti napi munkavégzés</t>
  </si>
  <si>
    <t>Q901</t>
  </si>
  <si>
    <t>3100</t>
  </si>
  <si>
    <t>Éjszakai pótlék</t>
  </si>
  <si>
    <t>Q909</t>
  </si>
  <si>
    <t>3300</t>
  </si>
  <si>
    <t>Pih.n.ü.mi.terh.+pn.nélk.</t>
  </si>
  <si>
    <t>Q930</t>
  </si>
  <si>
    <t>Pih.napi ügy.munkaidő.terh.+ pih.nap nél</t>
  </si>
  <si>
    <t>3062</t>
  </si>
  <si>
    <t>Pih.n. rk.m.pihi. nélk.ÖV</t>
  </si>
  <si>
    <t>Q947</t>
  </si>
  <si>
    <t>Pih.napi rendkív.munka(pih.idő nélkül)ÖV</t>
  </si>
  <si>
    <t>3251</t>
  </si>
  <si>
    <t>Msznapi ügy. pih.n.nélkül</t>
  </si>
  <si>
    <t>Q951</t>
  </si>
  <si>
    <t>Msznapi ügyelet pihenőnap nélkül</t>
  </si>
  <si>
    <t>3351</t>
  </si>
  <si>
    <t>M.sz.n. ügy. ph. nélk.ÖV</t>
  </si>
  <si>
    <t>Q952</t>
  </si>
  <si>
    <t>M.sz.n.ügy.pih. nélkül ÖV</t>
  </si>
  <si>
    <t>3340</t>
  </si>
  <si>
    <t>M.szün.napi ügyelet ÖV</t>
  </si>
  <si>
    <t>Q934</t>
  </si>
  <si>
    <t>Munkaszüneti napi ügyelet ÖV</t>
  </si>
  <si>
    <t>3480</t>
  </si>
  <si>
    <t>Hétk.ü.rendes mi.terh.12F</t>
  </si>
  <si>
    <t>Q958</t>
  </si>
  <si>
    <t>Hétk.ü.rendes mi. terh.12F</t>
  </si>
  <si>
    <t>3260</t>
  </si>
  <si>
    <t>M.szün.napi ügyelet</t>
  </si>
  <si>
    <t>Q926</t>
  </si>
  <si>
    <t>Munkaszüneti napi ügyelet</t>
  </si>
  <si>
    <t>3440</t>
  </si>
  <si>
    <t>Hétközn. ügyelet 12 F</t>
  </si>
  <si>
    <t>Q954</t>
  </si>
  <si>
    <t>3450</t>
  </si>
  <si>
    <t>Pih.n.ügy.+pn.nélkül 12F</t>
  </si>
  <si>
    <t>Q956</t>
  </si>
  <si>
    <t>3451</t>
  </si>
  <si>
    <t>M.sz.n. ügy. ph. nélk.12F</t>
  </si>
  <si>
    <t>Q953</t>
  </si>
  <si>
    <t>3400</t>
  </si>
  <si>
    <t>Pih.napi ügy. 12F</t>
  </si>
  <si>
    <t>Q955</t>
  </si>
  <si>
    <t>3052</t>
  </si>
  <si>
    <t>Mn rk.munk.pih.i.nélk. ÖV</t>
  </si>
  <si>
    <t>Q946</t>
  </si>
  <si>
    <t>Mnapi rendkív.munka (pih.idő nélk.) ÖV</t>
  </si>
  <si>
    <t>3460</t>
  </si>
  <si>
    <t>M.szün.napi ügyelet 12F</t>
  </si>
  <si>
    <t>Q957</t>
  </si>
  <si>
    <t>SZTSZ</t>
  </si>
  <si>
    <t>Bérelem</t>
  </si>
  <si>
    <t>Időmeghatározás-fajta rövid me</t>
  </si>
  <si>
    <t>Számfejtésre feladott bérelemkód</t>
  </si>
  <si>
    <t>Név</t>
  </si>
  <si>
    <t>Vonatkoztatási időszak</t>
  </si>
  <si>
    <t>Szervezeti egység megnevezése:</t>
  </si>
  <si>
    <t>Időszak:</t>
  </si>
  <si>
    <t>Iktatószám:</t>
  </si>
  <si>
    <t>pénzügyi alap</t>
  </si>
  <si>
    <t xml:space="preserve">költséghely </t>
  </si>
  <si>
    <t>rendelésszám</t>
  </si>
  <si>
    <t>Időrögzítői bérelemkód</t>
  </si>
  <si>
    <r>
      <rPr>
        <b/>
        <i/>
        <sz val="10"/>
        <color rgb="FFFF0000"/>
        <rFont val="Arial"/>
        <family val="2"/>
        <charset val="238"/>
      </rPr>
      <t xml:space="preserve">Eltérés </t>
    </r>
    <r>
      <rPr>
        <b/>
        <i/>
        <sz val="10"/>
        <rFont val="Arial"/>
        <family val="2"/>
        <charset val="238"/>
      </rPr>
      <t>a PTMW felületen rögzített óraszámtól
(+/-)</t>
    </r>
  </si>
  <si>
    <t>A PTMW felületen rögzített óraszám</t>
  </si>
  <si>
    <t>Valósan teljesített óraszám</t>
  </si>
  <si>
    <r>
      <t xml:space="preserve">Összesítő elszámoló tábla EGFI részére
 a szervezeti egység időrögzítője által a havi zárásig* a PTMW felületen rögzített </t>
    </r>
    <r>
      <rPr>
        <b/>
        <u/>
        <sz val="14"/>
        <color theme="1"/>
        <rFont val="Times New Roman"/>
        <family val="1"/>
        <charset val="238"/>
      </rPr>
      <t>mozgóbérekben</t>
    </r>
    <r>
      <rPr>
        <b/>
        <sz val="14"/>
        <color theme="1"/>
        <rFont val="Times New Roman"/>
        <family val="1"/>
        <charset val="238"/>
      </rPr>
      <t xml:space="preserve"> a zárást követően bekövetkezett változásról
</t>
    </r>
  </si>
  <si>
    <t xml:space="preserve"> Kérem a fenti változások SAP rendszerben való rögzítését.</t>
  </si>
  <si>
    <t>Dátum:</t>
  </si>
  <si>
    <t>Kitöltésért felelős személy: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</si>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</sst>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[$-40E]yyyy/\ mmmm;@"/>
    <numFmt numFmtId="166" formatCode="#&quot; (óra)&quot;"/>
  </numFmts>
  <fonts count="10" x14ac:knownFonts="1">
    <font>
      <sz val="10"/>
      <name val="Arial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rgb="FFFF0000"/>
      <name val="Arial"/>
      <family val="2"/>
      <charset val="238"/>
    </font>
    <font>
      <b/>
      <u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Border="1"/>
    <xf numFmtId="0" fontId="7" fillId="0" borderId="0" xfId="0" applyFont="1" applyAlignment="1">
      <alignment horizontal="center"/>
    </xf>
    <xf numFmtId="166" fontId="0" fillId="0" borderId="1" xfId="0" applyNumberFormat="1" applyBorder="1" applyAlignment="1">
      <alignment vertical="top"/>
    </xf>
    <xf numFmtId="0" fontId="7" fillId="0" borderId="0" xfId="0" applyFont="1" applyAlignment="1"/>
    <xf numFmtId="0" fontId="5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indent="2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5" fontId="3" fillId="0" borderId="1" xfId="0" applyNumberFormat="1" applyFont="1" applyBorder="1" applyAlignment="1" applyProtection="1">
      <alignment vertical="top"/>
      <protection locked="0"/>
    </xf>
    <xf numFmtId="166" fontId="0" fillId="0" borderId="1" xfId="0" applyNumberForma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left" vertical="top" indent="2"/>
    </xf>
    <xf numFmtId="0" fontId="5" fillId="0" borderId="3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tabSelected="1" zoomScale="115" zoomScaleNormal="115" workbookViewId="0">
      <pane ySplit="1" topLeftCell="A2" activePane="bottomLeft" state="frozen"/>
      <selection pane="bottomLeft" activeCell="B8" sqref="B8"/>
    </sheetView>
  </sheetViews>
  <sheetFormatPr defaultRowHeight="13.2" x14ac:dyDescent="0.25"/>
  <cols>
    <col min="1" max="1" width="7.6640625" customWidth="1"/>
    <col min="2" max="2" width="30.6640625" customWidth="1"/>
    <col min="3" max="3" width="16.6640625" customWidth="1"/>
    <col min="4" max="4" width="13.88671875" bestFit="1" customWidth="1"/>
    <col min="5" max="5" width="36.88671875" bestFit="1" customWidth="1"/>
    <col min="6" max="6" width="18.109375" customWidth="1"/>
    <col min="7" max="7" width="11" customWidth="1"/>
    <col min="8" max="8" width="11.6640625" customWidth="1"/>
    <col min="9" max="9" width="17.6640625" customWidth="1"/>
  </cols>
  <sheetData>
    <row r="2" spans="1:16" s="8" customFormat="1" ht="69" customHeight="1" x14ac:dyDescent="0.25">
      <c r="A2" s="30" t="s">
        <v>112</v>
      </c>
      <c r="B2" s="30"/>
      <c r="C2" s="30"/>
      <c r="D2" s="30"/>
      <c r="E2" s="30"/>
      <c r="F2" s="30"/>
      <c r="G2" s="30"/>
      <c r="H2" s="30"/>
      <c r="I2" s="30"/>
      <c r="J2" s="14"/>
      <c r="K2" s="14"/>
      <c r="L2" s="14"/>
      <c r="M2" s="14"/>
      <c r="N2" s="14"/>
      <c r="O2" s="14"/>
      <c r="P2" s="14"/>
    </row>
    <row r="3" spans="1:16" s="8" customFormat="1" ht="15.75" customHeight="1" x14ac:dyDescent="0.25">
      <c r="A3" s="32" t="s">
        <v>104</v>
      </c>
      <c r="B3" s="33"/>
      <c r="C3" s="31"/>
      <c r="D3" s="31"/>
      <c r="E3" s="31"/>
      <c r="F3" s="15"/>
      <c r="G3" s="15"/>
      <c r="H3" s="15"/>
      <c r="I3" s="9"/>
      <c r="J3" s="9"/>
      <c r="K3" s="9"/>
      <c r="L3" s="9"/>
      <c r="M3" s="9"/>
      <c r="N3" s="9"/>
      <c r="O3" s="9"/>
      <c r="P3" s="9"/>
    </row>
    <row r="4" spans="1:16" s="8" customFormat="1" ht="15.75" customHeight="1" x14ac:dyDescent="0.25">
      <c r="A4" s="32" t="s">
        <v>102</v>
      </c>
      <c r="B4" s="33"/>
      <c r="C4" s="31"/>
      <c r="D4" s="31"/>
      <c r="E4" s="31"/>
      <c r="F4" s="15"/>
      <c r="G4" s="15"/>
      <c r="H4" s="15"/>
      <c r="I4" s="10"/>
      <c r="J4" s="10"/>
      <c r="K4" s="10"/>
      <c r="L4" s="11"/>
    </row>
    <row r="5" spans="1:16" s="8" customFormat="1" ht="15.75" customHeight="1" x14ac:dyDescent="0.25">
      <c r="A5" s="34" t="s">
        <v>103</v>
      </c>
      <c r="B5" s="35"/>
      <c r="C5" s="31"/>
      <c r="D5" s="31"/>
      <c r="E5" s="31"/>
      <c r="F5" s="15"/>
      <c r="G5" s="15"/>
      <c r="H5" s="15"/>
      <c r="I5" s="12"/>
      <c r="J5" s="12"/>
      <c r="K5" s="12"/>
      <c r="L5" s="13"/>
    </row>
    <row r="6" spans="1:16" ht="13.8" x14ac:dyDescent="0.25">
      <c r="A6" s="32" t="s">
        <v>115</v>
      </c>
      <c r="B6" s="33"/>
      <c r="C6" s="31" t="s">
        <v>116</v>
      </c>
      <c r="D6" s="31"/>
      <c r="E6" s="31"/>
    </row>
    <row r="8" spans="1:16" s="6" customFormat="1" ht="53.25" customHeight="1" x14ac:dyDescent="0.25">
      <c r="A8" s="23" t="s">
        <v>96</v>
      </c>
      <c r="B8" s="23" t="s">
        <v>100</v>
      </c>
      <c r="C8" s="23" t="s">
        <v>108</v>
      </c>
      <c r="D8" s="21" t="s">
        <v>99</v>
      </c>
      <c r="E8" s="22" t="s">
        <v>97</v>
      </c>
      <c r="F8" s="21" t="s">
        <v>101</v>
      </c>
      <c r="G8" s="25" t="s">
        <v>110</v>
      </c>
      <c r="H8" s="21" t="s">
        <v>111</v>
      </c>
      <c r="I8" s="21" t="s">
        <v>109</v>
      </c>
    </row>
    <row r="9" spans="1:16" x14ac:dyDescent="0.25">
      <c r="A9" s="26"/>
      <c r="B9" s="27"/>
      <c r="C9" s="26"/>
      <c r="D9" s="4">
        <f>IFERROR(VLOOKUP(C9,KÓDSZÓTÁR!B:D,3,0),0)</f>
        <v>0</v>
      </c>
      <c r="E9" s="4">
        <f>IFERROR(VLOOKUP(C9,KÓDSZÓTÁR!B:C,2,0),0)</f>
        <v>0</v>
      </c>
      <c r="F9" s="28"/>
      <c r="G9" s="29"/>
      <c r="H9" s="29"/>
      <c r="I9" s="18">
        <f>+H9-G9</f>
        <v>0</v>
      </c>
    </row>
    <row r="10" spans="1:16" x14ac:dyDescent="0.25">
      <c r="A10" s="26"/>
      <c r="B10" s="26"/>
      <c r="C10" s="26"/>
      <c r="D10" s="4">
        <f>IFERROR(VLOOKUP(C10,KÓDSZÓTÁR!B:D,3,0),0)</f>
        <v>0</v>
      </c>
      <c r="E10" s="4">
        <f>IFERROR(VLOOKUP(C10,KÓDSZÓTÁR!B:C,2,0),0)</f>
        <v>0</v>
      </c>
      <c r="F10" s="28"/>
      <c r="G10" s="29"/>
      <c r="H10" s="29"/>
      <c r="I10" s="18">
        <f t="shared" ref="I10:I23" si="0">+H10-G10</f>
        <v>0</v>
      </c>
    </row>
    <row r="11" spans="1:16" x14ac:dyDescent="0.25">
      <c r="A11" s="26"/>
      <c r="B11" s="26"/>
      <c r="C11" s="26"/>
      <c r="D11" s="4">
        <f>IFERROR(VLOOKUP(C11,KÓDSZÓTÁR!B:D,3,0),0)</f>
        <v>0</v>
      </c>
      <c r="E11" s="4">
        <f>IFERROR(VLOOKUP(C11,KÓDSZÓTÁR!B:C,2,0),0)</f>
        <v>0</v>
      </c>
      <c r="F11" s="28"/>
      <c r="G11" s="29"/>
      <c r="H11" s="29"/>
      <c r="I11" s="18">
        <f t="shared" si="0"/>
        <v>0</v>
      </c>
    </row>
    <row r="12" spans="1:16" x14ac:dyDescent="0.25">
      <c r="A12" s="26"/>
      <c r="B12" s="26"/>
      <c r="C12" s="26"/>
      <c r="D12" s="4">
        <f>IFERROR(VLOOKUP(C12,KÓDSZÓTÁR!B:D,3,0),0)</f>
        <v>0</v>
      </c>
      <c r="E12" s="4">
        <f>IFERROR(VLOOKUP(C12,KÓDSZÓTÁR!B:C,2,0),0)</f>
        <v>0</v>
      </c>
      <c r="F12" s="28"/>
      <c r="G12" s="29"/>
      <c r="H12" s="29"/>
      <c r="I12" s="18">
        <f t="shared" si="0"/>
        <v>0</v>
      </c>
    </row>
    <row r="13" spans="1:16" x14ac:dyDescent="0.25">
      <c r="A13" s="26"/>
      <c r="B13" s="26"/>
      <c r="C13" s="26"/>
      <c r="D13" s="4">
        <f>IFERROR(VLOOKUP(C13,KÓDSZÓTÁR!B:D,3,0),0)</f>
        <v>0</v>
      </c>
      <c r="E13" s="4">
        <f>IFERROR(VLOOKUP(C13,KÓDSZÓTÁR!B:C,2,0),0)</f>
        <v>0</v>
      </c>
      <c r="F13" s="28"/>
      <c r="G13" s="29"/>
      <c r="H13" s="29"/>
      <c r="I13" s="18">
        <f t="shared" si="0"/>
        <v>0</v>
      </c>
    </row>
    <row r="14" spans="1:16" x14ac:dyDescent="0.25">
      <c r="A14" s="26"/>
      <c r="B14" s="26"/>
      <c r="C14" s="26"/>
      <c r="D14" s="4">
        <f>IFERROR(VLOOKUP(C14,KÓDSZÓTÁR!B:D,3,0),0)</f>
        <v>0</v>
      </c>
      <c r="E14" s="4">
        <f>IFERROR(VLOOKUP(C14,KÓDSZÓTÁR!B:C,2,0),0)</f>
        <v>0</v>
      </c>
      <c r="F14" s="28"/>
      <c r="G14" s="29"/>
      <c r="H14" s="29"/>
      <c r="I14" s="18">
        <f t="shared" si="0"/>
        <v>0</v>
      </c>
    </row>
    <row r="15" spans="1:16" x14ac:dyDescent="0.25">
      <c r="A15" s="26"/>
      <c r="B15" s="26"/>
      <c r="C15" s="26"/>
      <c r="D15" s="4">
        <f>IFERROR(VLOOKUP(C15,KÓDSZÓTÁR!B:D,3,0),0)</f>
        <v>0</v>
      </c>
      <c r="E15" s="4">
        <f>IFERROR(VLOOKUP(C15,KÓDSZÓTÁR!B:C,2,0),0)</f>
        <v>0</v>
      </c>
      <c r="F15" s="28"/>
      <c r="G15" s="29"/>
      <c r="H15" s="29"/>
      <c r="I15" s="18">
        <f t="shared" si="0"/>
        <v>0</v>
      </c>
    </row>
    <row r="16" spans="1:16" x14ac:dyDescent="0.25">
      <c r="A16" s="26"/>
      <c r="B16" s="26"/>
      <c r="C16" s="26"/>
      <c r="D16" s="4">
        <f>IFERROR(VLOOKUP(C16,KÓDSZÓTÁR!B:D,3,0),0)</f>
        <v>0</v>
      </c>
      <c r="E16" s="4">
        <f>IFERROR(VLOOKUP(C16,KÓDSZÓTÁR!B:C,2,0),0)</f>
        <v>0</v>
      </c>
      <c r="F16" s="28"/>
      <c r="G16" s="29"/>
      <c r="H16" s="29"/>
      <c r="I16" s="18">
        <f t="shared" si="0"/>
        <v>0</v>
      </c>
    </row>
    <row r="17" spans="1:9" x14ac:dyDescent="0.25">
      <c r="A17" s="26"/>
      <c r="B17" s="26"/>
      <c r="C17" s="26"/>
      <c r="D17" s="4">
        <f>IFERROR(VLOOKUP(C17,KÓDSZÓTÁR!B:D,3,0),0)</f>
        <v>0</v>
      </c>
      <c r="E17" s="4">
        <f>IFERROR(VLOOKUP(C17,KÓDSZÓTÁR!B:C,2,0),0)</f>
        <v>0</v>
      </c>
      <c r="F17" s="28"/>
      <c r="G17" s="29"/>
      <c r="H17" s="29"/>
      <c r="I17" s="18">
        <f t="shared" si="0"/>
        <v>0</v>
      </c>
    </row>
    <row r="18" spans="1:9" x14ac:dyDescent="0.25">
      <c r="A18" s="26"/>
      <c r="B18" s="26"/>
      <c r="C18" s="26"/>
      <c r="D18" s="4">
        <f>IFERROR(VLOOKUP(C18,KÓDSZÓTÁR!B:D,3,0),0)</f>
        <v>0</v>
      </c>
      <c r="E18" s="4">
        <f>IFERROR(VLOOKUP(C18,KÓDSZÓTÁR!B:C,2,0),0)</f>
        <v>0</v>
      </c>
      <c r="F18" s="28"/>
      <c r="G18" s="29"/>
      <c r="H18" s="29"/>
      <c r="I18" s="18">
        <f t="shared" si="0"/>
        <v>0</v>
      </c>
    </row>
    <row r="19" spans="1:9" x14ac:dyDescent="0.25">
      <c r="A19" s="26"/>
      <c r="B19" s="26"/>
      <c r="C19" s="26"/>
      <c r="D19" s="4">
        <f>IFERROR(VLOOKUP(C19,KÓDSZÓTÁR!B:D,3,0),0)</f>
        <v>0</v>
      </c>
      <c r="E19" s="4">
        <f>IFERROR(VLOOKUP(C19,KÓDSZÓTÁR!B:C,2,0),0)</f>
        <v>0</v>
      </c>
      <c r="F19" s="28"/>
      <c r="G19" s="29"/>
      <c r="H19" s="29"/>
      <c r="I19" s="18">
        <f t="shared" si="0"/>
        <v>0</v>
      </c>
    </row>
    <row r="20" spans="1:9" x14ac:dyDescent="0.25">
      <c r="A20" s="26"/>
      <c r="B20" s="26"/>
      <c r="C20" s="26"/>
      <c r="D20" s="4">
        <f>IFERROR(VLOOKUP(C20,KÓDSZÓTÁR!B:D,3,0),0)</f>
        <v>0</v>
      </c>
      <c r="E20" s="4">
        <f>IFERROR(VLOOKUP(C20,KÓDSZÓTÁR!B:C,2,0),0)</f>
        <v>0</v>
      </c>
      <c r="F20" s="28"/>
      <c r="G20" s="29"/>
      <c r="H20" s="29"/>
      <c r="I20" s="18">
        <f t="shared" si="0"/>
        <v>0</v>
      </c>
    </row>
    <row r="21" spans="1:9" x14ac:dyDescent="0.25">
      <c r="A21" s="26"/>
      <c r="B21" s="26"/>
      <c r="C21" s="26"/>
      <c r="D21" s="4">
        <f>IFERROR(VLOOKUP(C21,KÓDSZÓTÁR!B:D,3,0),0)</f>
        <v>0</v>
      </c>
      <c r="E21" s="4">
        <f>IFERROR(VLOOKUP(C21,KÓDSZÓTÁR!B:C,2,0),0)</f>
        <v>0</v>
      </c>
      <c r="F21" s="28"/>
      <c r="G21" s="29"/>
      <c r="H21" s="29"/>
      <c r="I21" s="18">
        <f t="shared" si="0"/>
        <v>0</v>
      </c>
    </row>
    <row r="22" spans="1:9" x14ac:dyDescent="0.25">
      <c r="A22" s="26"/>
      <c r="B22" s="26"/>
      <c r="C22" s="26"/>
      <c r="D22" s="4">
        <f>IFERROR(VLOOKUP(C22,KÓDSZÓTÁR!B:D,3,0),0)</f>
        <v>0</v>
      </c>
      <c r="E22" s="4">
        <f>IFERROR(VLOOKUP(C22,KÓDSZÓTÁR!B:C,2,0),0)</f>
        <v>0</v>
      </c>
      <c r="F22" s="28"/>
      <c r="G22" s="29"/>
      <c r="H22" s="29"/>
      <c r="I22" s="18">
        <f t="shared" si="0"/>
        <v>0</v>
      </c>
    </row>
    <row r="23" spans="1:9" x14ac:dyDescent="0.25">
      <c r="A23" s="26"/>
      <c r="B23" s="26"/>
      <c r="C23" s="26"/>
      <c r="D23" s="4">
        <f>IFERROR(VLOOKUP(C23,KÓDSZÓTÁR!B:D,3,0),0)</f>
        <v>0</v>
      </c>
      <c r="E23" s="4">
        <f>IFERROR(VLOOKUP(C23,KÓDSZÓTÁR!B:C,2,0),0)</f>
        <v>0</v>
      </c>
      <c r="F23" s="28"/>
      <c r="G23" s="29"/>
      <c r="H23" s="29"/>
      <c r="I23" s="18">
        <f t="shared" si="0"/>
        <v>0</v>
      </c>
    </row>
    <row r="25" spans="1:9" s="8" customFormat="1" x14ac:dyDescent="0.25"/>
    <row r="26" spans="1:9" s="8" customFormat="1" ht="13.8" x14ac:dyDescent="0.25">
      <c r="B26" s="24" t="s">
        <v>105</v>
      </c>
      <c r="C26" s="36"/>
      <c r="D26" s="37"/>
    </row>
    <row r="27" spans="1:9" s="8" customFormat="1" ht="13.8" x14ac:dyDescent="0.25">
      <c r="B27" s="24" t="s">
        <v>106</v>
      </c>
      <c r="C27" s="36"/>
      <c r="D27" s="37"/>
    </row>
    <row r="28" spans="1:9" s="8" customFormat="1" ht="13.8" x14ac:dyDescent="0.25">
      <c r="B28" s="24" t="s">
        <v>107</v>
      </c>
      <c r="C28" s="36"/>
      <c r="D28" s="37"/>
      <c r="E28" s="12"/>
      <c r="F28" s="12"/>
      <c r="G28" s="12"/>
      <c r="H28" s="12"/>
    </row>
    <row r="29" spans="1:9" s="8" customFormat="1" ht="13.8" x14ac:dyDescent="0.25">
      <c r="A29" s="20"/>
      <c r="B29" s="13"/>
      <c r="C29" s="12"/>
      <c r="D29" s="12"/>
      <c r="E29" s="12"/>
      <c r="F29" s="12"/>
      <c r="G29" s="12"/>
      <c r="H29" s="12"/>
    </row>
    <row r="30" spans="1:9" s="8" customFormat="1" ht="13.8" x14ac:dyDescent="0.25">
      <c r="A30" s="20" t="s">
        <v>113</v>
      </c>
      <c r="B30" s="13"/>
      <c r="C30" s="12"/>
      <c r="D30" s="12"/>
      <c r="E30" s="12"/>
      <c r="F30" s="12"/>
      <c r="G30" s="12"/>
      <c r="H30" s="12"/>
    </row>
    <row r="31" spans="1:9" s="8" customFormat="1" ht="13.8" x14ac:dyDescent="0.25">
      <c r="A31" s="16"/>
      <c r="B31" s="16"/>
      <c r="D31" s="19"/>
      <c r="E31" s="19"/>
      <c r="F31" s="19"/>
      <c r="G31" s="17"/>
      <c r="H31" s="12"/>
    </row>
    <row r="32" spans="1:9" x14ac:dyDescent="0.25">
      <c r="A32" s="38" t="s">
        <v>114</v>
      </c>
      <c r="B32" s="39">
        <f ca="1">TODAY()</f>
        <v>42761</v>
      </c>
    </row>
  </sheetData>
  <sheetProtection algorithmName="SHA-512" hashValue="2a6EOwbjb4H6BbCcYUqKlheMmj09kuEjl+ozHYv+S+MR8rZwKUqYlqyZLNOaKgsH4lhWx/7gH7GTxGsSaH0nYg==" saltValue="F0ptiuGNBstEkWWsRZffqg==" spinCount="100000" sheet="1" objects="1" scenarios="1" formatColumns="0" formatRows="0" insertRows="0"/>
  <protectedRanges>
    <protectedRange sqref="C26:C28 B29:B30" name="Tartomány2"/>
  </protectedRanges>
  <mergeCells count="12">
    <mergeCell ref="A6:B6"/>
    <mergeCell ref="C6:E6"/>
    <mergeCell ref="C26:D26"/>
    <mergeCell ref="C27:D27"/>
    <mergeCell ref="C28:D28"/>
    <mergeCell ref="A2:I2"/>
    <mergeCell ref="C3:E3"/>
    <mergeCell ref="C4:E4"/>
    <mergeCell ref="C5:E5"/>
    <mergeCell ref="A3:B3"/>
    <mergeCell ref="A4:B4"/>
    <mergeCell ref="A5:B5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89" orientation="landscape" r:id="rId1"/>
  <headerFooter>
    <oddFooter xml:space="preserve">&amp;L* A mozgóbérek PTMW felületen való, a helyi ügyintéző általi rögzítétésének záró időpontját az EGFI minden hónapban közzéteszi a honlapján és az intranet SAP hírek menüpontjában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KÓDSZÓTÁR!$B$2:$B$28</xm:f>
          </x14:formula1>
          <xm:sqref>C9:C23</xm:sqref>
        </x14:dataValidation>
        <x14:dataValidation type="list" allowBlank="1" showInputMessage="1" showErrorMessage="1">
          <x14:formula1>
            <xm:f>Munka3!$A$1:$A$141</xm:f>
          </x14:formula1>
          <xm:sqref>F9:F23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8"/>
  <sheetViews>
    <sheetView topLeftCell="B1" workbookViewId="0">
      <selection activeCell="J25" sqref="J25"/>
    </sheetView>
  </sheetViews>
  <sheetFormatPr defaultRowHeight="13.2" x14ac:dyDescent="0.25"/>
  <cols>
    <col min="1" max="1" width="27" hidden="1" customWidth="1"/>
    <col min="2" max="2" width="15.88671875" bestFit="1" customWidth="1"/>
    <col min="3" max="3" width="36.33203125" bestFit="1" customWidth="1"/>
    <col min="4" max="4" width="9" bestFit="1" customWidth="1"/>
  </cols>
  <sheetData>
    <row r="1" spans="1:4" ht="26.4" x14ac:dyDescent="0.25">
      <c r="A1" s="5" t="s">
        <v>97</v>
      </c>
      <c r="B1" s="2" t="s">
        <v>98</v>
      </c>
      <c r="C1" s="1" t="s">
        <v>98</v>
      </c>
      <c r="D1" s="1" t="s">
        <v>97</v>
      </c>
    </row>
    <row r="2" spans="1:4" x14ac:dyDescent="0.25">
      <c r="A2" t="s">
        <v>12</v>
      </c>
      <c r="B2" s="3" t="s">
        <v>13</v>
      </c>
      <c r="C2" s="3" t="s">
        <v>12</v>
      </c>
      <c r="D2" s="3" t="s">
        <v>11</v>
      </c>
    </row>
    <row r="3" spans="1:4" x14ac:dyDescent="0.25">
      <c r="A3" t="s">
        <v>44</v>
      </c>
      <c r="B3" s="3" t="s">
        <v>45</v>
      </c>
      <c r="C3" s="3" t="s">
        <v>44</v>
      </c>
      <c r="D3" s="3" t="s">
        <v>43</v>
      </c>
    </row>
    <row r="4" spans="1:4" x14ac:dyDescent="0.25">
      <c r="A4" t="s">
        <v>15</v>
      </c>
      <c r="B4" s="3" t="s">
        <v>16</v>
      </c>
      <c r="C4" s="3" t="s">
        <v>17</v>
      </c>
      <c r="D4" s="3" t="s">
        <v>14</v>
      </c>
    </row>
    <row r="5" spans="1:4" x14ac:dyDescent="0.25">
      <c r="A5" t="s">
        <v>19</v>
      </c>
      <c r="B5" s="3" t="s">
        <v>20</v>
      </c>
      <c r="C5" s="3" t="s">
        <v>21</v>
      </c>
      <c r="D5" s="3" t="s">
        <v>18</v>
      </c>
    </row>
    <row r="6" spans="1:4" x14ac:dyDescent="0.25">
      <c r="A6" t="s">
        <v>90</v>
      </c>
      <c r="B6" s="3" t="s">
        <v>91</v>
      </c>
      <c r="C6" s="3" t="s">
        <v>92</v>
      </c>
      <c r="D6" s="3" t="s">
        <v>89</v>
      </c>
    </row>
    <row r="7" spans="1:4" x14ac:dyDescent="0.25">
      <c r="A7" t="s">
        <v>54</v>
      </c>
      <c r="B7" s="3" t="s">
        <v>55</v>
      </c>
      <c r="C7" s="3" t="s">
        <v>56</v>
      </c>
      <c r="D7" s="3" t="s">
        <v>53</v>
      </c>
    </row>
    <row r="8" spans="1:4" x14ac:dyDescent="0.25">
      <c r="A8" t="s">
        <v>1</v>
      </c>
      <c r="B8" s="3" t="s">
        <v>2</v>
      </c>
      <c r="C8" s="3" t="s">
        <v>1</v>
      </c>
      <c r="D8" s="3" t="s">
        <v>0</v>
      </c>
    </row>
    <row r="9" spans="1:4" x14ac:dyDescent="0.25">
      <c r="A9" t="s">
        <v>41</v>
      </c>
      <c r="B9" s="3" t="s">
        <v>42</v>
      </c>
      <c r="C9" s="3" t="s">
        <v>41</v>
      </c>
      <c r="D9" s="3" t="s">
        <v>40</v>
      </c>
    </row>
    <row r="10" spans="1:4" x14ac:dyDescent="0.25">
      <c r="A10" t="s">
        <v>47</v>
      </c>
      <c r="B10" s="3" t="s">
        <v>48</v>
      </c>
      <c r="C10" s="3" t="s">
        <v>47</v>
      </c>
      <c r="D10" s="3" t="s">
        <v>46</v>
      </c>
    </row>
    <row r="11" spans="1:4" x14ac:dyDescent="0.25">
      <c r="A11" t="s">
        <v>23</v>
      </c>
      <c r="B11" s="3" t="s">
        <v>24</v>
      </c>
      <c r="C11" s="3" t="s">
        <v>23</v>
      </c>
      <c r="D11" s="3" t="s">
        <v>22</v>
      </c>
    </row>
    <row r="12" spans="1:4" x14ac:dyDescent="0.25">
      <c r="A12" t="s">
        <v>4</v>
      </c>
      <c r="B12" s="3" t="s">
        <v>5</v>
      </c>
      <c r="C12" s="3" t="s">
        <v>6</v>
      </c>
      <c r="D12" s="3" t="s">
        <v>3</v>
      </c>
    </row>
    <row r="13" spans="1:4" x14ac:dyDescent="0.25">
      <c r="A13" t="s">
        <v>26</v>
      </c>
      <c r="B13" s="3" t="s">
        <v>27</v>
      </c>
      <c r="C13" s="3" t="s">
        <v>26</v>
      </c>
      <c r="D13" s="3" t="s">
        <v>25</v>
      </c>
    </row>
    <row r="14" spans="1:4" x14ac:dyDescent="0.25">
      <c r="A14" t="s">
        <v>33</v>
      </c>
      <c r="B14" s="3" t="s">
        <v>34</v>
      </c>
      <c r="C14" s="3" t="s">
        <v>35</v>
      </c>
      <c r="D14" s="3" t="s">
        <v>32</v>
      </c>
    </row>
    <row r="15" spans="1:4" x14ac:dyDescent="0.25">
      <c r="A15" t="s">
        <v>29</v>
      </c>
      <c r="B15" s="3" t="s">
        <v>30</v>
      </c>
      <c r="C15" s="3" t="s">
        <v>31</v>
      </c>
      <c r="D15" s="3" t="s">
        <v>28</v>
      </c>
    </row>
    <row r="16" spans="1:4" x14ac:dyDescent="0.25">
      <c r="A16" t="s">
        <v>58</v>
      </c>
      <c r="B16" s="3" t="s">
        <v>59</v>
      </c>
      <c r="C16" s="3" t="s">
        <v>60</v>
      </c>
      <c r="D16" s="3" t="s">
        <v>57</v>
      </c>
    </row>
    <row r="17" spans="1:4" x14ac:dyDescent="0.25">
      <c r="A17" t="s">
        <v>74</v>
      </c>
      <c r="B17" s="3" t="s">
        <v>75</v>
      </c>
      <c r="C17" s="3" t="s">
        <v>76</v>
      </c>
      <c r="D17" s="3" t="s">
        <v>73</v>
      </c>
    </row>
    <row r="18" spans="1:4" x14ac:dyDescent="0.25">
      <c r="A18" t="s">
        <v>8</v>
      </c>
      <c r="B18" s="3" t="s">
        <v>9</v>
      </c>
      <c r="C18" s="3" t="s">
        <v>10</v>
      </c>
      <c r="D18" s="3" t="s">
        <v>7</v>
      </c>
    </row>
    <row r="19" spans="1:4" x14ac:dyDescent="0.25">
      <c r="A19" t="s">
        <v>50</v>
      </c>
      <c r="B19" s="3" t="s">
        <v>51</v>
      </c>
      <c r="C19" s="3" t="s">
        <v>52</v>
      </c>
      <c r="D19" s="3" t="s">
        <v>49</v>
      </c>
    </row>
    <row r="20" spans="1:4" x14ac:dyDescent="0.25">
      <c r="A20" t="s">
        <v>37</v>
      </c>
      <c r="B20" s="3" t="s">
        <v>38</v>
      </c>
      <c r="C20" s="3" t="s">
        <v>39</v>
      </c>
      <c r="D20" s="3" t="s">
        <v>36</v>
      </c>
    </row>
    <row r="21" spans="1:4" x14ac:dyDescent="0.25">
      <c r="A21" t="s">
        <v>66</v>
      </c>
      <c r="B21" s="3" t="s">
        <v>67</v>
      </c>
      <c r="C21" s="3" t="s">
        <v>68</v>
      </c>
      <c r="D21" s="3" t="s">
        <v>65</v>
      </c>
    </row>
    <row r="22" spans="1:4" x14ac:dyDescent="0.25">
      <c r="A22" t="s">
        <v>62</v>
      </c>
      <c r="B22" s="3" t="s">
        <v>63</v>
      </c>
      <c r="C22" s="3" t="s">
        <v>64</v>
      </c>
      <c r="D22" s="3" t="s">
        <v>61</v>
      </c>
    </row>
    <row r="23" spans="1:4" x14ac:dyDescent="0.25">
      <c r="A23" t="s">
        <v>87</v>
      </c>
      <c r="B23" s="3" t="s">
        <v>88</v>
      </c>
      <c r="C23" s="3" t="s">
        <v>87</v>
      </c>
      <c r="D23" s="3" t="s">
        <v>86</v>
      </c>
    </row>
    <row r="24" spans="1:4" x14ac:dyDescent="0.25">
      <c r="A24" t="s">
        <v>78</v>
      </c>
      <c r="B24" s="3" t="s">
        <v>79</v>
      </c>
      <c r="C24" s="3" t="s">
        <v>78</v>
      </c>
      <c r="D24" s="3" t="s">
        <v>77</v>
      </c>
    </row>
    <row r="25" spans="1:4" x14ac:dyDescent="0.25">
      <c r="A25" t="s">
        <v>81</v>
      </c>
      <c r="B25" s="3" t="s">
        <v>82</v>
      </c>
      <c r="C25" s="3" t="s">
        <v>81</v>
      </c>
      <c r="D25" s="3" t="s">
        <v>80</v>
      </c>
    </row>
    <row r="26" spans="1:4" x14ac:dyDescent="0.25">
      <c r="A26" t="s">
        <v>84</v>
      </c>
      <c r="B26" s="3" t="s">
        <v>85</v>
      </c>
      <c r="C26" s="3" t="s">
        <v>84</v>
      </c>
      <c r="D26" s="3" t="s">
        <v>83</v>
      </c>
    </row>
    <row r="27" spans="1:4" x14ac:dyDescent="0.25">
      <c r="A27" t="s">
        <v>94</v>
      </c>
      <c r="B27" s="3" t="s">
        <v>95</v>
      </c>
      <c r="C27" s="3" t="s">
        <v>94</v>
      </c>
      <c r="D27" s="3" t="s">
        <v>93</v>
      </c>
    </row>
    <row r="28" spans="1:4" x14ac:dyDescent="0.25">
      <c r="A28" t="s">
        <v>70</v>
      </c>
      <c r="B28" s="3" t="s">
        <v>71</v>
      </c>
      <c r="C28" s="3" t="s">
        <v>72</v>
      </c>
      <c r="D28" s="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5"/>
  <sheetViews>
    <sheetView workbookViewId="0">
      <selection sqref="A1:XFD3"/>
    </sheetView>
  </sheetViews>
  <sheetFormatPr defaultRowHeight="13.2" x14ac:dyDescent="0.25"/>
  <cols>
    <col min="1" max="1" width="16" style="7" bestFit="1" customWidth="1"/>
  </cols>
  <sheetData>
    <row r="1" spans="1:1" x14ac:dyDescent="0.25">
      <c r="A1" s="7">
        <v>42735</v>
      </c>
    </row>
    <row r="2" spans="1:1" x14ac:dyDescent="0.25">
      <c r="A2" s="7">
        <v>42766</v>
      </c>
    </row>
    <row r="3" spans="1:1" x14ac:dyDescent="0.25">
      <c r="A3" s="7">
        <v>42794</v>
      </c>
    </row>
    <row r="4" spans="1:1" x14ac:dyDescent="0.25">
      <c r="A4" s="7">
        <v>42825</v>
      </c>
    </row>
    <row r="5" spans="1:1" x14ac:dyDescent="0.25">
      <c r="A5" s="7">
        <v>42855</v>
      </c>
    </row>
    <row r="6" spans="1:1" x14ac:dyDescent="0.25">
      <c r="A6" s="7">
        <v>42886</v>
      </c>
    </row>
    <row r="7" spans="1:1" x14ac:dyDescent="0.25">
      <c r="A7" s="7">
        <v>42916</v>
      </c>
    </row>
    <row r="8" spans="1:1" x14ac:dyDescent="0.25">
      <c r="A8" s="7">
        <v>42947</v>
      </c>
    </row>
    <row r="9" spans="1:1" x14ac:dyDescent="0.25">
      <c r="A9" s="7">
        <v>42978</v>
      </c>
    </row>
    <row r="10" spans="1:1" x14ac:dyDescent="0.25">
      <c r="A10" s="7">
        <v>43008</v>
      </c>
    </row>
    <row r="11" spans="1:1" x14ac:dyDescent="0.25">
      <c r="A11" s="7">
        <v>43039</v>
      </c>
    </row>
    <row r="12" spans="1:1" x14ac:dyDescent="0.25">
      <c r="A12" s="7">
        <v>43069</v>
      </c>
    </row>
    <row r="13" spans="1:1" x14ac:dyDescent="0.25">
      <c r="A13" s="7">
        <v>43100</v>
      </c>
    </row>
    <row r="14" spans="1:1" x14ac:dyDescent="0.25">
      <c r="A14" s="7">
        <v>43131</v>
      </c>
    </row>
    <row r="15" spans="1:1" x14ac:dyDescent="0.25">
      <c r="A15" s="7">
        <v>43159</v>
      </c>
    </row>
    <row r="16" spans="1:1" x14ac:dyDescent="0.25">
      <c r="A16" s="7">
        <v>43190</v>
      </c>
    </row>
    <row r="17" spans="1:1" x14ac:dyDescent="0.25">
      <c r="A17" s="7">
        <v>43220</v>
      </c>
    </row>
    <row r="18" spans="1:1" x14ac:dyDescent="0.25">
      <c r="A18" s="7">
        <v>43251</v>
      </c>
    </row>
    <row r="19" spans="1:1" x14ac:dyDescent="0.25">
      <c r="A19" s="7">
        <v>43281</v>
      </c>
    </row>
    <row r="20" spans="1:1" x14ac:dyDescent="0.25">
      <c r="A20" s="7">
        <v>43312</v>
      </c>
    </row>
    <row r="21" spans="1:1" x14ac:dyDescent="0.25">
      <c r="A21" s="7">
        <v>43343</v>
      </c>
    </row>
    <row r="22" spans="1:1" x14ac:dyDescent="0.25">
      <c r="A22" s="7">
        <v>43373</v>
      </c>
    </row>
    <row r="23" spans="1:1" x14ac:dyDescent="0.25">
      <c r="A23" s="7">
        <v>43404</v>
      </c>
    </row>
    <row r="24" spans="1:1" x14ac:dyDescent="0.25">
      <c r="A24" s="7">
        <v>43434</v>
      </c>
    </row>
    <row r="25" spans="1:1" x14ac:dyDescent="0.25">
      <c r="A25" s="7">
        <v>43465</v>
      </c>
    </row>
    <row r="26" spans="1:1" x14ac:dyDescent="0.25">
      <c r="A26" s="7">
        <v>43496</v>
      </c>
    </row>
    <row r="27" spans="1:1" x14ac:dyDescent="0.25">
      <c r="A27" s="7">
        <v>43524</v>
      </c>
    </row>
    <row r="28" spans="1:1" x14ac:dyDescent="0.25">
      <c r="A28" s="7">
        <v>43555</v>
      </c>
    </row>
    <row r="29" spans="1:1" x14ac:dyDescent="0.25">
      <c r="A29" s="7">
        <v>43585</v>
      </c>
    </row>
    <row r="30" spans="1:1" x14ac:dyDescent="0.25">
      <c r="A30" s="7">
        <v>43616</v>
      </c>
    </row>
    <row r="31" spans="1:1" x14ac:dyDescent="0.25">
      <c r="A31" s="7">
        <v>43646</v>
      </c>
    </row>
    <row r="32" spans="1:1" x14ac:dyDescent="0.25">
      <c r="A32" s="7">
        <v>43677</v>
      </c>
    </row>
    <row r="33" spans="1:1" x14ac:dyDescent="0.25">
      <c r="A33" s="7">
        <v>43708</v>
      </c>
    </row>
    <row r="34" spans="1:1" x14ac:dyDescent="0.25">
      <c r="A34" s="7">
        <v>43738</v>
      </c>
    </row>
    <row r="35" spans="1:1" x14ac:dyDescent="0.25">
      <c r="A35" s="7">
        <v>43769</v>
      </c>
    </row>
    <row r="36" spans="1:1" x14ac:dyDescent="0.25">
      <c r="A36" s="7">
        <v>43799</v>
      </c>
    </row>
    <row r="37" spans="1:1" x14ac:dyDescent="0.25">
      <c r="A37" s="7">
        <v>43830</v>
      </c>
    </row>
    <row r="38" spans="1:1" x14ac:dyDescent="0.25">
      <c r="A38" s="7">
        <v>43861</v>
      </c>
    </row>
    <row r="39" spans="1:1" x14ac:dyDescent="0.25">
      <c r="A39" s="7">
        <v>43890</v>
      </c>
    </row>
    <row r="40" spans="1:1" x14ac:dyDescent="0.25">
      <c r="A40" s="7">
        <v>43921</v>
      </c>
    </row>
    <row r="41" spans="1:1" x14ac:dyDescent="0.25">
      <c r="A41" s="7">
        <v>43951</v>
      </c>
    </row>
    <row r="42" spans="1:1" x14ac:dyDescent="0.25">
      <c r="A42" s="7">
        <v>43982</v>
      </c>
    </row>
    <row r="43" spans="1:1" x14ac:dyDescent="0.25">
      <c r="A43" s="7">
        <v>44012</v>
      </c>
    </row>
    <row r="44" spans="1:1" x14ac:dyDescent="0.25">
      <c r="A44" s="7">
        <v>44043</v>
      </c>
    </row>
    <row r="45" spans="1:1" x14ac:dyDescent="0.25">
      <c r="A45" s="7">
        <v>44074</v>
      </c>
    </row>
    <row r="46" spans="1:1" x14ac:dyDescent="0.25">
      <c r="A46" s="7">
        <v>44104</v>
      </c>
    </row>
    <row r="47" spans="1:1" x14ac:dyDescent="0.25">
      <c r="A47" s="7">
        <v>44135</v>
      </c>
    </row>
    <row r="48" spans="1:1" x14ac:dyDescent="0.25">
      <c r="A48" s="7">
        <v>44165</v>
      </c>
    </row>
    <row r="49" spans="1:1" x14ac:dyDescent="0.25">
      <c r="A49" s="7">
        <v>44196</v>
      </c>
    </row>
    <row r="50" spans="1:1" x14ac:dyDescent="0.25">
      <c r="A50" s="7">
        <v>44227</v>
      </c>
    </row>
    <row r="51" spans="1:1" x14ac:dyDescent="0.25">
      <c r="A51" s="7">
        <v>44255</v>
      </c>
    </row>
    <row r="52" spans="1:1" x14ac:dyDescent="0.25">
      <c r="A52" s="7">
        <v>44286</v>
      </c>
    </row>
    <row r="53" spans="1:1" x14ac:dyDescent="0.25">
      <c r="A53" s="7">
        <v>44316</v>
      </c>
    </row>
    <row r="54" spans="1:1" x14ac:dyDescent="0.25">
      <c r="A54" s="7">
        <v>44347</v>
      </c>
    </row>
    <row r="55" spans="1:1" x14ac:dyDescent="0.25">
      <c r="A55" s="7">
        <v>44377</v>
      </c>
    </row>
    <row r="56" spans="1:1" x14ac:dyDescent="0.25">
      <c r="A56" s="7">
        <v>44408</v>
      </c>
    </row>
    <row r="57" spans="1:1" x14ac:dyDescent="0.25">
      <c r="A57" s="7">
        <v>44439</v>
      </c>
    </row>
    <row r="58" spans="1:1" x14ac:dyDescent="0.25">
      <c r="A58" s="7">
        <v>44469</v>
      </c>
    </row>
    <row r="59" spans="1:1" x14ac:dyDescent="0.25">
      <c r="A59" s="7">
        <v>44500</v>
      </c>
    </row>
    <row r="60" spans="1:1" x14ac:dyDescent="0.25">
      <c r="A60" s="7">
        <v>44530</v>
      </c>
    </row>
    <row r="61" spans="1:1" x14ac:dyDescent="0.25">
      <c r="A61" s="7">
        <v>44561</v>
      </c>
    </row>
    <row r="62" spans="1:1" x14ac:dyDescent="0.25">
      <c r="A62" s="7">
        <v>44592</v>
      </c>
    </row>
    <row r="63" spans="1:1" x14ac:dyDescent="0.25">
      <c r="A63" s="7">
        <v>44620</v>
      </c>
    </row>
    <row r="64" spans="1:1" x14ac:dyDescent="0.25">
      <c r="A64" s="7">
        <v>44651</v>
      </c>
    </row>
    <row r="65" spans="1:1" x14ac:dyDescent="0.25">
      <c r="A65" s="7">
        <v>44681</v>
      </c>
    </row>
    <row r="66" spans="1:1" x14ac:dyDescent="0.25">
      <c r="A66" s="7">
        <v>44712</v>
      </c>
    </row>
    <row r="67" spans="1:1" x14ac:dyDescent="0.25">
      <c r="A67" s="7">
        <v>44742</v>
      </c>
    </row>
    <row r="68" spans="1:1" x14ac:dyDescent="0.25">
      <c r="A68" s="7">
        <v>44773</v>
      </c>
    </row>
    <row r="69" spans="1:1" x14ac:dyDescent="0.25">
      <c r="A69" s="7">
        <v>44804</v>
      </c>
    </row>
    <row r="70" spans="1:1" x14ac:dyDescent="0.25">
      <c r="A70" s="7">
        <v>44834</v>
      </c>
    </row>
    <row r="71" spans="1:1" x14ac:dyDescent="0.25">
      <c r="A71" s="7">
        <v>44865</v>
      </c>
    </row>
    <row r="72" spans="1:1" x14ac:dyDescent="0.25">
      <c r="A72" s="7">
        <v>44895</v>
      </c>
    </row>
    <row r="73" spans="1:1" x14ac:dyDescent="0.25">
      <c r="A73" s="7">
        <v>44926</v>
      </c>
    </row>
    <row r="74" spans="1:1" x14ac:dyDescent="0.25">
      <c r="A74" s="7">
        <v>44957</v>
      </c>
    </row>
    <row r="75" spans="1:1" x14ac:dyDescent="0.25">
      <c r="A75" s="7">
        <v>44985</v>
      </c>
    </row>
    <row r="76" spans="1:1" x14ac:dyDescent="0.25">
      <c r="A76" s="7">
        <v>45016</v>
      </c>
    </row>
    <row r="77" spans="1:1" x14ac:dyDescent="0.25">
      <c r="A77" s="7">
        <v>45046</v>
      </c>
    </row>
    <row r="78" spans="1:1" x14ac:dyDescent="0.25">
      <c r="A78" s="7">
        <v>45077</v>
      </c>
    </row>
    <row r="79" spans="1:1" x14ac:dyDescent="0.25">
      <c r="A79" s="7">
        <v>45107</v>
      </c>
    </row>
    <row r="80" spans="1:1" x14ac:dyDescent="0.25">
      <c r="A80" s="7">
        <v>45138</v>
      </c>
    </row>
    <row r="81" spans="1:1" x14ac:dyDescent="0.25">
      <c r="A81" s="7">
        <v>45169</v>
      </c>
    </row>
    <row r="82" spans="1:1" x14ac:dyDescent="0.25">
      <c r="A82" s="7">
        <v>45199</v>
      </c>
    </row>
    <row r="83" spans="1:1" x14ac:dyDescent="0.25">
      <c r="A83" s="7">
        <v>45230</v>
      </c>
    </row>
    <row r="84" spans="1:1" x14ac:dyDescent="0.25">
      <c r="A84" s="7">
        <v>45260</v>
      </c>
    </row>
    <row r="85" spans="1:1" x14ac:dyDescent="0.25">
      <c r="A85" s="7">
        <v>45291</v>
      </c>
    </row>
    <row r="86" spans="1:1" x14ac:dyDescent="0.25">
      <c r="A86" s="7">
        <v>45322</v>
      </c>
    </row>
    <row r="87" spans="1:1" x14ac:dyDescent="0.25">
      <c r="A87" s="7">
        <v>45351</v>
      </c>
    </row>
    <row r="88" spans="1:1" x14ac:dyDescent="0.25">
      <c r="A88" s="7">
        <v>45382</v>
      </c>
    </row>
    <row r="89" spans="1:1" x14ac:dyDescent="0.25">
      <c r="A89" s="7">
        <v>45412</v>
      </c>
    </row>
    <row r="90" spans="1:1" x14ac:dyDescent="0.25">
      <c r="A90" s="7">
        <v>45443</v>
      </c>
    </row>
    <row r="91" spans="1:1" x14ac:dyDescent="0.25">
      <c r="A91" s="7">
        <v>45473</v>
      </c>
    </row>
    <row r="92" spans="1:1" x14ac:dyDescent="0.25">
      <c r="A92" s="7">
        <v>45504</v>
      </c>
    </row>
    <row r="93" spans="1:1" x14ac:dyDescent="0.25">
      <c r="A93" s="7">
        <v>45535</v>
      </c>
    </row>
    <row r="94" spans="1:1" x14ac:dyDescent="0.25">
      <c r="A94" s="7">
        <v>45565</v>
      </c>
    </row>
    <row r="95" spans="1:1" x14ac:dyDescent="0.25">
      <c r="A95" s="7">
        <v>45596</v>
      </c>
    </row>
    <row r="96" spans="1:1" x14ac:dyDescent="0.25">
      <c r="A96" s="7">
        <v>45626</v>
      </c>
    </row>
    <row r="97" spans="1:1" x14ac:dyDescent="0.25">
      <c r="A97" s="7">
        <v>45657</v>
      </c>
    </row>
    <row r="98" spans="1:1" x14ac:dyDescent="0.25">
      <c r="A98" s="7">
        <v>45688</v>
      </c>
    </row>
    <row r="99" spans="1:1" x14ac:dyDescent="0.25">
      <c r="A99" s="7">
        <v>45716</v>
      </c>
    </row>
    <row r="100" spans="1:1" x14ac:dyDescent="0.25">
      <c r="A100" s="7">
        <v>45747</v>
      </c>
    </row>
    <row r="101" spans="1:1" x14ac:dyDescent="0.25">
      <c r="A101" s="7">
        <v>45777</v>
      </c>
    </row>
    <row r="102" spans="1:1" x14ac:dyDescent="0.25">
      <c r="A102" s="7">
        <v>45808</v>
      </c>
    </row>
    <row r="103" spans="1:1" x14ac:dyDescent="0.25">
      <c r="A103" s="7">
        <v>45838</v>
      </c>
    </row>
    <row r="104" spans="1:1" x14ac:dyDescent="0.25">
      <c r="A104" s="7">
        <v>45869</v>
      </c>
    </row>
    <row r="105" spans="1:1" x14ac:dyDescent="0.25">
      <c r="A105" s="7">
        <v>45900</v>
      </c>
    </row>
    <row r="106" spans="1:1" x14ac:dyDescent="0.25">
      <c r="A106" s="7">
        <v>45930</v>
      </c>
    </row>
    <row r="107" spans="1:1" x14ac:dyDescent="0.25">
      <c r="A107" s="7">
        <v>45961</v>
      </c>
    </row>
    <row r="108" spans="1:1" x14ac:dyDescent="0.25">
      <c r="A108" s="7">
        <v>45991</v>
      </c>
    </row>
    <row r="109" spans="1:1" x14ac:dyDescent="0.25">
      <c r="A109" s="7">
        <v>46022</v>
      </c>
    </row>
    <row r="110" spans="1:1" x14ac:dyDescent="0.25">
      <c r="A110" s="7">
        <v>46053</v>
      </c>
    </row>
    <row r="111" spans="1:1" x14ac:dyDescent="0.25">
      <c r="A111" s="7">
        <v>46081</v>
      </c>
    </row>
    <row r="112" spans="1:1" x14ac:dyDescent="0.25">
      <c r="A112" s="7">
        <v>46112</v>
      </c>
    </row>
    <row r="113" spans="1:1" x14ac:dyDescent="0.25">
      <c r="A113" s="7">
        <v>46142</v>
      </c>
    </row>
    <row r="114" spans="1:1" x14ac:dyDescent="0.25">
      <c r="A114" s="7">
        <v>46173</v>
      </c>
    </row>
    <row r="115" spans="1:1" x14ac:dyDescent="0.25">
      <c r="A115" s="7">
        <v>46203</v>
      </c>
    </row>
    <row r="116" spans="1:1" x14ac:dyDescent="0.25">
      <c r="A116" s="7">
        <v>46234</v>
      </c>
    </row>
    <row r="117" spans="1:1" x14ac:dyDescent="0.25">
      <c r="A117" s="7">
        <v>46265</v>
      </c>
    </row>
    <row r="118" spans="1:1" x14ac:dyDescent="0.25">
      <c r="A118" s="7">
        <v>46295</v>
      </c>
    </row>
    <row r="119" spans="1:1" x14ac:dyDescent="0.25">
      <c r="A119" s="7">
        <v>46326</v>
      </c>
    </row>
    <row r="120" spans="1:1" x14ac:dyDescent="0.25">
      <c r="A120" s="7">
        <v>46356</v>
      </c>
    </row>
    <row r="121" spans="1:1" x14ac:dyDescent="0.25">
      <c r="A121" s="7">
        <v>46387</v>
      </c>
    </row>
    <row r="122" spans="1:1" x14ac:dyDescent="0.25">
      <c r="A122" s="7">
        <v>46418</v>
      </c>
    </row>
    <row r="123" spans="1:1" x14ac:dyDescent="0.25">
      <c r="A123" s="7">
        <v>46446</v>
      </c>
    </row>
    <row r="124" spans="1:1" x14ac:dyDescent="0.25">
      <c r="A124" s="7">
        <v>46477</v>
      </c>
    </row>
    <row r="125" spans="1:1" x14ac:dyDescent="0.25">
      <c r="A125" s="7">
        <v>46507</v>
      </c>
    </row>
    <row r="126" spans="1:1" x14ac:dyDescent="0.25">
      <c r="A126" s="7">
        <v>46538</v>
      </c>
    </row>
    <row r="127" spans="1:1" x14ac:dyDescent="0.25">
      <c r="A127" s="7">
        <v>46568</v>
      </c>
    </row>
    <row r="128" spans="1:1" x14ac:dyDescent="0.25">
      <c r="A128" s="7">
        <v>46599</v>
      </c>
    </row>
    <row r="129" spans="1:1" x14ac:dyDescent="0.25">
      <c r="A129" s="7">
        <v>46630</v>
      </c>
    </row>
    <row r="130" spans="1:1" x14ac:dyDescent="0.25">
      <c r="A130" s="7">
        <v>46660</v>
      </c>
    </row>
    <row r="131" spans="1:1" x14ac:dyDescent="0.25">
      <c r="A131" s="7">
        <v>46691</v>
      </c>
    </row>
    <row r="132" spans="1:1" x14ac:dyDescent="0.25">
      <c r="A132" s="7">
        <v>46721</v>
      </c>
    </row>
    <row r="133" spans="1:1" x14ac:dyDescent="0.25">
      <c r="A133" s="7">
        <v>46752</v>
      </c>
    </row>
    <row r="134" spans="1:1" x14ac:dyDescent="0.25">
      <c r="A134" s="7">
        <v>46783</v>
      </c>
    </row>
    <row r="135" spans="1:1" x14ac:dyDescent="0.25">
      <c r="A135" s="7">
        <v>46812</v>
      </c>
    </row>
    <row r="136" spans="1:1" x14ac:dyDescent="0.25">
      <c r="A136" s="7">
        <v>46843</v>
      </c>
    </row>
    <row r="137" spans="1:1" x14ac:dyDescent="0.25">
      <c r="A137" s="7">
        <v>46873</v>
      </c>
    </row>
    <row r="138" spans="1:1" x14ac:dyDescent="0.25">
      <c r="A138" s="7">
        <v>46904</v>
      </c>
    </row>
    <row r="139" spans="1:1" x14ac:dyDescent="0.25">
      <c r="A139" s="7">
        <v>46934</v>
      </c>
    </row>
    <row r="140" spans="1:1" x14ac:dyDescent="0.25">
      <c r="A140" s="7">
        <v>46965</v>
      </c>
    </row>
    <row r="141" spans="1:1" x14ac:dyDescent="0.25">
      <c r="A141" s="7">
        <v>46996</v>
      </c>
    </row>
    <row r="142" spans="1:1" x14ac:dyDescent="0.25">
      <c r="A142" s="7">
        <v>47026</v>
      </c>
    </row>
    <row r="143" spans="1:1" x14ac:dyDescent="0.25">
      <c r="A143" s="7">
        <v>47057</v>
      </c>
    </row>
    <row r="144" spans="1:1" x14ac:dyDescent="0.25">
      <c r="A144" s="7">
        <v>47087</v>
      </c>
    </row>
    <row r="145" spans="1:1" x14ac:dyDescent="0.25">
      <c r="A145" s="7">
        <v>47118</v>
      </c>
    </row>
    <row r="146" spans="1:1" x14ac:dyDescent="0.25">
      <c r="A146" s="7">
        <v>47149</v>
      </c>
    </row>
    <row r="147" spans="1:1" x14ac:dyDescent="0.25">
      <c r="A147" s="7">
        <v>47177</v>
      </c>
    </row>
    <row r="148" spans="1:1" x14ac:dyDescent="0.25">
      <c r="A148" s="7">
        <v>47208</v>
      </c>
    </row>
    <row r="149" spans="1:1" x14ac:dyDescent="0.25">
      <c r="A149" s="7">
        <v>47238</v>
      </c>
    </row>
    <row r="150" spans="1:1" x14ac:dyDescent="0.25">
      <c r="A150" s="7">
        <v>47269</v>
      </c>
    </row>
    <row r="151" spans="1:1" x14ac:dyDescent="0.25">
      <c r="A151" s="7">
        <v>47299</v>
      </c>
    </row>
    <row r="152" spans="1:1" x14ac:dyDescent="0.25">
      <c r="A152" s="7">
        <v>47330</v>
      </c>
    </row>
    <row r="153" spans="1:1" x14ac:dyDescent="0.25">
      <c r="A153" s="7">
        <v>47361</v>
      </c>
    </row>
    <row r="154" spans="1:1" x14ac:dyDescent="0.25">
      <c r="A154" s="7">
        <v>47391</v>
      </c>
    </row>
    <row r="155" spans="1:1" x14ac:dyDescent="0.25">
      <c r="A155" s="7">
        <v>47422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Adatlap</vt:lpstr>
      <vt:lpstr>KÓDSZÓTÁR</vt:lpstr>
      <vt:lpstr>Munka3</vt:lpstr>
      <vt:lpstr>Adatlap!Nyomtatási_terület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Bernáth Anna</cp:lastModifiedBy>
  <cp:revision>1</cp:revision>
  <cp:lastPrinted>2017-01-26T15:51:13Z</cp:lastPrinted>
  <dcterms:created xsi:type="dcterms:W3CDTF">2017-01-23T14:57:25Z</dcterms:created>
  <dcterms:modified xsi:type="dcterms:W3CDTF">2017-01-26T15:51:43Z</dcterms:modified>
</cp:coreProperties>
</file>