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Honlap\20251017\"/>
    </mc:Choice>
  </mc:AlternateContent>
  <xr:revisionPtr revIDLastSave="0" documentId="13_ncr:1_{680E5E6E-A084-4259-8D50-5B30D0D908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gyedi import" sheetId="11" r:id="rId1"/>
    <sheet name="Kontingens" sheetId="6" state="hidden" r:id="rId2"/>
    <sheet name="Nem rendelhető" sheetId="4" state="hidden" r:id="rId3"/>
    <sheet name="Munka1" sheetId="3" state="hidden" r:id="rId4"/>
  </sheets>
  <definedNames>
    <definedName name="_xlnm._FilterDatabase" localSheetId="0" hidden="1">'Egyedi import'!$A$1:$P$683</definedName>
    <definedName name="_xlnm._FilterDatabase" localSheetId="1" hidden="1">Kontingens!$A$1:$T$35</definedName>
    <definedName name="_xlnm._FilterDatabase" localSheetId="3" hidden="1">Munka1!$A$1:$H$802</definedName>
    <definedName name="_xlnm._FilterDatabase" localSheetId="2" hidden="1">'Nem rendelhető'!$A$202:$XFC$266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2" i="11" l="1"/>
  <c r="H384" i="11"/>
  <c r="H77" i="11"/>
  <c r="H481" i="11"/>
  <c r="H437" i="11"/>
  <c r="H436" i="11"/>
  <c r="H230" i="11"/>
  <c r="H438" i="11"/>
  <c r="H547" i="11"/>
  <c r="H341" i="11"/>
  <c r="H343" i="11"/>
  <c r="H160" i="11"/>
  <c r="H157" i="11" l="1"/>
  <c r="H680" i="11"/>
  <c r="H679" i="11"/>
  <c r="H678" i="11"/>
  <c r="H677" i="11"/>
  <c r="H676" i="11"/>
  <c r="H675" i="11"/>
  <c r="H674" i="11"/>
  <c r="H673" i="11"/>
  <c r="H672" i="11"/>
  <c r="H671" i="11"/>
  <c r="H670" i="11"/>
  <c r="H669" i="11"/>
  <c r="H668" i="11"/>
  <c r="H667" i="11"/>
  <c r="H666" i="11"/>
  <c r="H665" i="11"/>
  <c r="H664" i="11"/>
  <c r="H663" i="11"/>
  <c r="H662" i="11"/>
  <c r="H661" i="11"/>
  <c r="H660" i="11"/>
  <c r="H659" i="11"/>
  <c r="H658" i="11"/>
  <c r="H657" i="11"/>
  <c r="H656" i="11"/>
  <c r="H655" i="11"/>
  <c r="H654" i="11"/>
  <c r="H653" i="11"/>
  <c r="H652" i="11"/>
  <c r="H651" i="11"/>
  <c r="H650" i="11"/>
  <c r="H649" i="11"/>
  <c r="H648" i="11"/>
  <c r="H647" i="11"/>
  <c r="H646" i="11"/>
  <c r="H645" i="11"/>
  <c r="H644" i="11"/>
  <c r="H643" i="11"/>
  <c r="H642" i="11"/>
  <c r="H641" i="11"/>
  <c r="H640" i="11"/>
  <c r="H639" i="11"/>
  <c r="H638" i="11"/>
  <c r="H637" i="11"/>
  <c r="H636" i="11"/>
  <c r="H635" i="11"/>
  <c r="H634" i="11"/>
  <c r="H633" i="11"/>
  <c r="H632" i="11"/>
  <c r="H631" i="11"/>
  <c r="H630" i="11"/>
  <c r="H629" i="11"/>
  <c r="H628" i="11"/>
  <c r="H627" i="11"/>
  <c r="H626" i="11"/>
  <c r="H625" i="11"/>
  <c r="H624" i="11"/>
  <c r="H623" i="11"/>
  <c r="H622" i="11"/>
  <c r="H621" i="11"/>
  <c r="H620" i="11"/>
  <c r="H619" i="11"/>
  <c r="H618" i="11"/>
  <c r="H617" i="11"/>
  <c r="H616" i="11"/>
  <c r="H615" i="11"/>
  <c r="H614" i="11"/>
  <c r="H613" i="11"/>
  <c r="H612" i="11"/>
  <c r="H611" i="11"/>
  <c r="H610" i="11"/>
  <c r="H609" i="11"/>
  <c r="H608" i="11"/>
  <c r="H607" i="11"/>
  <c r="H606" i="11"/>
  <c r="H605" i="11"/>
  <c r="H604" i="11"/>
  <c r="H601" i="11"/>
  <c r="H600" i="11"/>
  <c r="H684" i="11"/>
  <c r="H682" i="11"/>
  <c r="H681" i="11"/>
  <c r="H603" i="11"/>
  <c r="H602" i="11"/>
  <c r="H687" i="11"/>
  <c r="H686" i="11"/>
  <c r="H685" i="11"/>
  <c r="H683" i="11"/>
  <c r="H599" i="11"/>
  <c r="H598" i="11"/>
  <c r="H597" i="11"/>
  <c r="H596" i="11"/>
  <c r="H595" i="11"/>
  <c r="H594" i="11"/>
  <c r="H593" i="11"/>
  <c r="H592" i="11"/>
  <c r="H591" i="11"/>
  <c r="H590" i="11"/>
  <c r="H589" i="11"/>
  <c r="H588" i="11"/>
  <c r="H587" i="11"/>
  <c r="H586" i="11"/>
  <c r="H585" i="11"/>
  <c r="H584" i="11"/>
  <c r="H582" i="11"/>
  <c r="H583" i="11"/>
  <c r="H581" i="11"/>
  <c r="H580" i="11"/>
  <c r="H579" i="11"/>
  <c r="H578" i="11"/>
  <c r="H577" i="11"/>
  <c r="H575" i="11"/>
  <c r="H576" i="11"/>
  <c r="H574" i="11"/>
  <c r="H573" i="11"/>
  <c r="H572" i="11"/>
  <c r="H571" i="11"/>
  <c r="H570" i="11"/>
  <c r="H569" i="11"/>
  <c r="H568" i="11"/>
  <c r="H567" i="11"/>
  <c r="H566" i="11"/>
  <c r="H565" i="11"/>
  <c r="H564" i="11"/>
  <c r="H563" i="11"/>
  <c r="H562" i="11"/>
  <c r="H561" i="11"/>
  <c r="H560" i="11"/>
  <c r="H559" i="11"/>
  <c r="H558" i="11"/>
  <c r="H557" i="11"/>
  <c r="H555" i="11"/>
  <c r="H554" i="11"/>
  <c r="H556" i="11"/>
  <c r="H553" i="11"/>
  <c r="H552" i="11"/>
  <c r="H551" i="11"/>
  <c r="H550" i="11"/>
  <c r="H548" i="11"/>
  <c r="H549" i="11"/>
  <c r="H546" i="11"/>
  <c r="H545" i="11"/>
  <c r="H544" i="11"/>
  <c r="H543" i="11"/>
  <c r="L542" i="11"/>
  <c r="H542" i="11"/>
  <c r="H541" i="11"/>
  <c r="H540" i="11"/>
  <c r="H538" i="11"/>
  <c r="H539" i="11"/>
  <c r="H537" i="11"/>
  <c r="H536" i="11"/>
  <c r="H535" i="11"/>
  <c r="H533" i="11"/>
  <c r="H532" i="11"/>
  <c r="H534" i="11"/>
  <c r="H531" i="11"/>
  <c r="H530" i="11"/>
  <c r="H529" i="11"/>
  <c r="H528" i="11"/>
  <c r="H527" i="11"/>
  <c r="H526" i="11"/>
  <c r="H525" i="11"/>
  <c r="H524" i="11"/>
  <c r="H522" i="11"/>
  <c r="H523" i="11"/>
  <c r="H521" i="11"/>
  <c r="H519" i="11"/>
  <c r="H520" i="11"/>
  <c r="H518" i="11"/>
  <c r="H515" i="11"/>
  <c r="H517" i="11"/>
  <c r="H516" i="11"/>
  <c r="H514" i="11"/>
  <c r="H513" i="11"/>
  <c r="H512" i="11"/>
  <c r="H511" i="11"/>
  <c r="H510" i="11"/>
  <c r="H509" i="11"/>
  <c r="H508" i="11"/>
  <c r="H507" i="11"/>
  <c r="H506" i="11"/>
  <c r="H505" i="11"/>
  <c r="H504" i="11"/>
  <c r="H503" i="11"/>
  <c r="H502" i="11"/>
  <c r="H501" i="11"/>
  <c r="H500" i="11"/>
  <c r="H499" i="11"/>
  <c r="H498" i="11"/>
  <c r="H497" i="11"/>
  <c r="H496" i="11"/>
  <c r="H495" i="11"/>
  <c r="H494" i="11"/>
  <c r="H493" i="11"/>
  <c r="H492" i="11"/>
  <c r="H491" i="11"/>
  <c r="H488" i="11"/>
  <c r="H490" i="11"/>
  <c r="H487" i="11"/>
  <c r="H489" i="11"/>
  <c r="H486" i="11"/>
  <c r="H485" i="11"/>
  <c r="H484" i="11"/>
  <c r="H483" i="11"/>
  <c r="H482" i="11"/>
  <c r="H480" i="11"/>
  <c r="H479" i="11"/>
  <c r="H477" i="11"/>
  <c r="H478" i="11"/>
  <c r="H476" i="11"/>
  <c r="H475" i="11"/>
  <c r="H474" i="11"/>
  <c r="H473" i="11"/>
  <c r="H472" i="11"/>
  <c r="H471" i="11"/>
  <c r="H470" i="11"/>
  <c r="H469" i="11"/>
  <c r="H468" i="11"/>
  <c r="H467" i="11"/>
  <c r="H466" i="11"/>
  <c r="H465" i="11"/>
  <c r="H464" i="11"/>
  <c r="H463" i="11"/>
  <c r="H462" i="11"/>
  <c r="H461" i="11"/>
  <c r="H460" i="11"/>
  <c r="L459" i="11"/>
  <c r="H459" i="11"/>
  <c r="H458" i="11"/>
  <c r="H456" i="11"/>
  <c r="H457" i="11"/>
  <c r="H455" i="11"/>
  <c r="H452" i="11"/>
  <c r="H453" i="11"/>
  <c r="H454" i="11"/>
  <c r="H451" i="11"/>
  <c r="H449" i="11"/>
  <c r="H450" i="11"/>
  <c r="H448" i="11"/>
  <c r="H447" i="11"/>
  <c r="H446" i="11"/>
  <c r="H445" i="11"/>
  <c r="H444" i="11"/>
  <c r="H443" i="11"/>
  <c r="H442" i="11"/>
  <c r="H440" i="11"/>
  <c r="H441" i="11"/>
  <c r="H439" i="11"/>
  <c r="H435" i="11"/>
  <c r="H434" i="11"/>
  <c r="H433" i="11"/>
  <c r="H432" i="11"/>
  <c r="H431" i="11"/>
  <c r="H430" i="11"/>
  <c r="H429" i="11"/>
  <c r="H428" i="11"/>
  <c r="H423" i="11"/>
  <c r="H427" i="11"/>
  <c r="H426" i="11"/>
  <c r="H425" i="11"/>
  <c r="H424" i="11"/>
  <c r="H422" i="11"/>
  <c r="H421" i="11"/>
  <c r="H420" i="11"/>
  <c r="H416" i="11"/>
  <c r="H419" i="11"/>
  <c r="H415" i="11"/>
  <c r="H418" i="11"/>
  <c r="H417" i="11"/>
  <c r="H414" i="11"/>
  <c r="H413" i="11"/>
  <c r="H412" i="11"/>
  <c r="H411" i="11"/>
  <c r="H410" i="11"/>
  <c r="H409" i="11"/>
  <c r="H408" i="11"/>
  <c r="H407" i="11"/>
  <c r="H406" i="11"/>
  <c r="H405" i="11"/>
  <c r="H404" i="11"/>
  <c r="H403" i="11"/>
  <c r="H402" i="11"/>
  <c r="H401" i="11"/>
  <c r="H400" i="11"/>
  <c r="H399" i="11"/>
  <c r="H398" i="11"/>
  <c r="H397" i="11"/>
  <c r="H396" i="11"/>
  <c r="H393" i="11"/>
  <c r="H395" i="11"/>
  <c r="H392" i="11"/>
  <c r="H394" i="11"/>
  <c r="H391" i="11"/>
  <c r="H388" i="11"/>
  <c r="H390" i="11"/>
  <c r="H389" i="11"/>
  <c r="H387" i="11"/>
  <c r="H386" i="11"/>
  <c r="H385" i="11"/>
  <c r="L383" i="11"/>
  <c r="H383" i="11"/>
  <c r="H382" i="11"/>
  <c r="H381" i="11"/>
  <c r="H380" i="11"/>
  <c r="H379" i="11"/>
  <c r="H378" i="11"/>
  <c r="H377" i="11"/>
  <c r="H376" i="11"/>
  <c r="H375" i="11"/>
  <c r="H374" i="11"/>
  <c r="H373" i="11"/>
  <c r="H372" i="11"/>
  <c r="H371" i="11"/>
  <c r="H370" i="11"/>
  <c r="H369" i="11"/>
  <c r="H368" i="11"/>
  <c r="H366" i="11"/>
  <c r="H367" i="11"/>
  <c r="H365" i="11"/>
  <c r="H360" i="11"/>
  <c r="H362" i="11"/>
  <c r="H364" i="11"/>
  <c r="H363" i="11"/>
  <c r="H361" i="11"/>
  <c r="H359" i="11"/>
  <c r="H358" i="11"/>
  <c r="H357" i="11"/>
  <c r="H356" i="11"/>
  <c r="H355" i="11"/>
  <c r="H354" i="11"/>
  <c r="H353" i="11"/>
  <c r="H352" i="11"/>
  <c r="H351" i="11"/>
  <c r="H350" i="11"/>
  <c r="H349" i="11"/>
  <c r="H348" i="11"/>
  <c r="H347" i="11"/>
  <c r="H346" i="11"/>
  <c r="H345" i="11"/>
  <c r="H344" i="11"/>
  <c r="H339" i="11"/>
  <c r="H340" i="11"/>
  <c r="H335" i="11"/>
  <c r="H334" i="11"/>
  <c r="H338" i="11"/>
  <c r="H337" i="11"/>
  <c r="H336" i="11"/>
  <c r="H333" i="11"/>
  <c r="H332" i="11"/>
  <c r="H330" i="11"/>
  <c r="H331" i="11"/>
  <c r="H329" i="11"/>
  <c r="H325" i="11"/>
  <c r="H328" i="11"/>
  <c r="H327" i="11"/>
  <c r="H326" i="11"/>
  <c r="H324" i="11"/>
  <c r="H323" i="11"/>
  <c r="H322" i="11"/>
  <c r="H321" i="11"/>
  <c r="H320" i="11"/>
  <c r="H319" i="11"/>
  <c r="H318" i="11"/>
  <c r="H317" i="11"/>
  <c r="H316" i="11"/>
  <c r="H315" i="11"/>
  <c r="H314" i="11"/>
  <c r="H313" i="11"/>
  <c r="H312" i="11"/>
  <c r="H311" i="11"/>
  <c r="H310" i="11"/>
  <c r="H309" i="11"/>
  <c r="H307" i="11"/>
  <c r="H308" i="11"/>
  <c r="H306" i="11"/>
  <c r="H305" i="11"/>
  <c r="H304" i="11"/>
  <c r="H303" i="11"/>
  <c r="H302" i="11"/>
  <c r="H301" i="11"/>
  <c r="H300" i="11"/>
  <c r="H299" i="11"/>
  <c r="H298" i="11"/>
  <c r="H297" i="11"/>
  <c r="H296" i="11"/>
  <c r="H295" i="11"/>
  <c r="H294" i="11"/>
  <c r="H293" i="11"/>
  <c r="H291" i="11"/>
  <c r="H292" i="11"/>
  <c r="H288" i="11"/>
  <c r="H290" i="11"/>
  <c r="H289" i="11"/>
  <c r="H287" i="11"/>
  <c r="H286" i="11"/>
  <c r="H285" i="11"/>
  <c r="H284" i="11"/>
  <c r="H283" i="11"/>
  <c r="H282" i="11"/>
  <c r="H281" i="11"/>
  <c r="H280" i="11"/>
  <c r="H279" i="11"/>
  <c r="H278" i="11"/>
  <c r="H277" i="11"/>
  <c r="H276" i="11"/>
  <c r="H275" i="11"/>
  <c r="H274" i="11"/>
  <c r="H273" i="11"/>
  <c r="H272" i="11"/>
  <c r="H268" i="11"/>
  <c r="H267" i="11"/>
  <c r="H266" i="11"/>
  <c r="H265" i="11"/>
  <c r="H257" i="11"/>
  <c r="H264" i="11"/>
  <c r="H263" i="11"/>
  <c r="H260" i="11"/>
  <c r="H258" i="11"/>
  <c r="H262" i="11"/>
  <c r="H261" i="11"/>
  <c r="H259" i="11"/>
  <c r="H256" i="11"/>
  <c r="H254" i="11"/>
  <c r="H255" i="11"/>
  <c r="H253" i="11"/>
  <c r="H251" i="11"/>
  <c r="H252" i="11"/>
  <c r="H250" i="11"/>
  <c r="H249" i="11"/>
  <c r="H248" i="11"/>
  <c r="H247" i="11"/>
  <c r="H246" i="11"/>
  <c r="H245" i="11"/>
  <c r="H244" i="11"/>
  <c r="H241" i="11"/>
  <c r="H242" i="11"/>
  <c r="H243" i="11"/>
  <c r="H240" i="11"/>
  <c r="H239" i="11"/>
  <c r="H238" i="11"/>
  <c r="H237" i="11"/>
  <c r="H236" i="11"/>
  <c r="H235" i="11"/>
  <c r="H234" i="11"/>
  <c r="H233" i="11"/>
  <c r="H231" i="11"/>
  <c r="H232" i="11"/>
  <c r="H229" i="11"/>
  <c r="H228" i="11"/>
  <c r="H227" i="11"/>
  <c r="H226" i="11"/>
  <c r="H225" i="11"/>
  <c r="H224" i="11"/>
  <c r="H223" i="11"/>
  <c r="H221" i="11"/>
  <c r="H222" i="11"/>
  <c r="H220" i="11"/>
  <c r="H219" i="11"/>
  <c r="H218" i="11"/>
  <c r="H217" i="11"/>
  <c r="H216" i="11"/>
  <c r="H215" i="11"/>
  <c r="H214" i="11"/>
  <c r="H213" i="11"/>
  <c r="H210" i="11"/>
  <c r="H212" i="11"/>
  <c r="H211" i="11"/>
  <c r="H209" i="11"/>
  <c r="H203" i="11"/>
  <c r="H208" i="11"/>
  <c r="H207" i="11"/>
  <c r="H205" i="11"/>
  <c r="H206" i="11"/>
  <c r="H204" i="11"/>
  <c r="H200" i="11"/>
  <c r="H202" i="11"/>
  <c r="H201" i="11"/>
  <c r="H199" i="11"/>
  <c r="H197" i="11"/>
  <c r="H198" i="11"/>
  <c r="H196" i="11"/>
  <c r="H195" i="11"/>
  <c r="H194" i="11"/>
  <c r="H193" i="11"/>
  <c r="H192" i="11"/>
  <c r="H191" i="11"/>
  <c r="H190" i="11"/>
  <c r="H189" i="11"/>
  <c r="L188" i="11"/>
  <c r="H188" i="11"/>
  <c r="H187" i="11"/>
  <c r="H186" i="11"/>
  <c r="H185" i="11"/>
  <c r="H184" i="11"/>
  <c r="H180" i="11"/>
  <c r="H183" i="11"/>
  <c r="H182" i="11"/>
  <c r="H181" i="11"/>
  <c r="H179" i="11"/>
  <c r="H178" i="11"/>
  <c r="H177" i="11"/>
  <c r="H175" i="11"/>
  <c r="H176" i="11"/>
  <c r="H174" i="11"/>
  <c r="H173" i="11"/>
  <c r="H172" i="11"/>
  <c r="H171" i="11"/>
  <c r="H169" i="11"/>
  <c r="H170" i="11"/>
  <c r="H168" i="11"/>
  <c r="H167" i="11"/>
  <c r="H166" i="11"/>
  <c r="H165" i="11"/>
  <c r="H164" i="11"/>
  <c r="H163" i="11"/>
  <c r="H162" i="11"/>
  <c r="H161" i="11"/>
  <c r="H159" i="11"/>
  <c r="H158" i="11"/>
  <c r="H156" i="11"/>
  <c r="H153" i="11"/>
  <c r="H154" i="11"/>
  <c r="H152" i="11"/>
  <c r="H155" i="11"/>
  <c r="H148" i="11"/>
  <c r="H147" i="11"/>
  <c r="H151" i="11"/>
  <c r="H150" i="11"/>
  <c r="H149" i="11"/>
  <c r="H146" i="11"/>
  <c r="H142" i="11"/>
  <c r="H141" i="11"/>
  <c r="H138" i="11"/>
  <c r="H145" i="11"/>
  <c r="H144" i="11"/>
  <c r="H143" i="11"/>
  <c r="H140" i="11"/>
  <c r="H139" i="11"/>
  <c r="H137" i="11"/>
  <c r="H136" i="11"/>
  <c r="H135" i="11"/>
  <c r="H134" i="11"/>
  <c r="H133" i="11"/>
  <c r="H130" i="11"/>
  <c r="H132" i="11"/>
  <c r="H131" i="11"/>
  <c r="H129" i="11"/>
  <c r="L128" i="11"/>
  <c r="H128" i="11"/>
  <c r="H127" i="11"/>
  <c r="H126" i="11"/>
  <c r="H124" i="11"/>
  <c r="H125" i="11"/>
  <c r="H123" i="11"/>
  <c r="H122" i="11"/>
  <c r="H121" i="11"/>
  <c r="H120" i="11"/>
  <c r="H119" i="11"/>
  <c r="H118" i="11"/>
  <c r="H116" i="11"/>
  <c r="H117" i="11"/>
  <c r="H115" i="11"/>
  <c r="H113" i="11"/>
  <c r="H106" i="11"/>
  <c r="H112" i="11"/>
  <c r="H114" i="11"/>
  <c r="H107" i="11"/>
  <c r="H108" i="11"/>
  <c r="H111" i="11"/>
  <c r="H110" i="11"/>
  <c r="H109" i="11"/>
  <c r="H105" i="11"/>
  <c r="H104" i="11"/>
  <c r="H103" i="11"/>
  <c r="H102" i="11"/>
  <c r="H101" i="11"/>
  <c r="H99" i="11"/>
  <c r="H100" i="11"/>
  <c r="H98" i="11"/>
  <c r="H97" i="11"/>
  <c r="H96" i="11"/>
  <c r="H95" i="11"/>
  <c r="H94" i="11"/>
  <c r="H93" i="11"/>
  <c r="H92" i="11"/>
  <c r="H91" i="11"/>
  <c r="H90" i="11"/>
  <c r="H89" i="11"/>
  <c r="H87" i="11"/>
  <c r="H88" i="11"/>
  <c r="H85" i="11"/>
  <c r="H86" i="11"/>
  <c r="H84" i="11"/>
  <c r="H83" i="11"/>
  <c r="L82" i="11"/>
  <c r="H82" i="11"/>
  <c r="H81" i="11"/>
  <c r="H80" i="11"/>
  <c r="H79" i="11"/>
  <c r="H78" i="11"/>
  <c r="H76" i="11"/>
  <c r="H75" i="11"/>
  <c r="H74" i="11"/>
  <c r="H73" i="11"/>
  <c r="L72" i="11"/>
  <c r="H72" i="11"/>
  <c r="L70" i="11"/>
  <c r="H70" i="11"/>
  <c r="L71" i="11"/>
  <c r="H71" i="11"/>
  <c r="H69" i="11"/>
  <c r="H68" i="11"/>
  <c r="H67" i="11"/>
  <c r="L66" i="11"/>
  <c r="H66" i="11"/>
  <c r="H65" i="11"/>
  <c r="H64" i="11"/>
  <c r="H63" i="11"/>
  <c r="H62" i="11"/>
  <c r="H61" i="11"/>
  <c r="H60" i="11"/>
  <c r="H59" i="11"/>
  <c r="H58" i="11"/>
  <c r="H56" i="11"/>
  <c r="H57" i="11"/>
  <c r="H55" i="11"/>
  <c r="H54" i="11"/>
  <c r="L53" i="11"/>
  <c r="H53" i="11"/>
  <c r="H52" i="11"/>
  <c r="H51" i="11"/>
  <c r="H50" i="11"/>
  <c r="H49" i="11"/>
  <c r="H47" i="11"/>
  <c r="H48" i="11"/>
  <c r="H46" i="11"/>
  <c r="H45" i="11"/>
  <c r="H43" i="11"/>
  <c r="H44" i="11"/>
  <c r="H42" i="11"/>
  <c r="H41" i="11"/>
  <c r="H39" i="11"/>
  <c r="H40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L7" i="11"/>
  <c r="H7" i="11"/>
  <c r="H8" i="11"/>
  <c r="H5" i="11"/>
  <c r="H6" i="11"/>
  <c r="H4" i="11"/>
  <c r="H3" i="11"/>
  <c r="H2" i="11"/>
  <c r="D199" i="3" l="1"/>
  <c r="D198" i="3"/>
  <c r="D197" i="3"/>
  <c r="D196" i="3"/>
  <c r="D195" i="3"/>
  <c r="D194" i="3"/>
  <c r="D193" i="3"/>
  <c r="D192" i="3"/>
  <c r="D191" i="3"/>
  <c r="D190" i="3"/>
  <c r="D189" i="3"/>
  <c r="D188" i="3"/>
  <c r="D187" i="3"/>
  <c r="D186" i="3"/>
  <c r="D185" i="3"/>
  <c r="D184" i="3"/>
  <c r="D183" i="3"/>
  <c r="D182" i="3"/>
  <c r="D181" i="3"/>
  <c r="D180" i="3"/>
  <c r="D179" i="3"/>
  <c r="D178" i="3"/>
  <c r="D177" i="3"/>
  <c r="D176" i="3"/>
  <c r="D175" i="3"/>
  <c r="D174" i="3"/>
  <c r="D173" i="3"/>
  <c r="D172" i="3"/>
  <c r="D171" i="3"/>
  <c r="D170" i="3"/>
  <c r="D169" i="3"/>
  <c r="D168" i="3"/>
  <c r="D167" i="3"/>
  <c r="D166" i="3"/>
  <c r="D165" i="3"/>
  <c r="D164" i="3"/>
  <c r="D163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37" i="3"/>
  <c r="D136" i="3"/>
  <c r="D135" i="3"/>
  <c r="D134" i="3"/>
  <c r="D133" i="3"/>
  <c r="D132" i="3"/>
  <c r="D131" i="3"/>
  <c r="D130" i="3"/>
  <c r="D129" i="3"/>
  <c r="D128" i="3"/>
  <c r="D127" i="3"/>
  <c r="D126" i="3"/>
  <c r="D125" i="3"/>
  <c r="D124" i="3"/>
  <c r="D123" i="3"/>
  <c r="D122" i="3"/>
  <c r="D121" i="3"/>
  <c r="D120" i="3"/>
  <c r="D119" i="3"/>
  <c r="D118" i="3"/>
  <c r="D117" i="3"/>
  <c r="D116" i="3"/>
  <c r="D115" i="3"/>
  <c r="D114" i="3"/>
  <c r="D113" i="3"/>
  <c r="D112" i="3"/>
  <c r="D111" i="3"/>
  <c r="D110" i="3"/>
  <c r="D109" i="3"/>
  <c r="D108" i="3"/>
  <c r="D107" i="3"/>
  <c r="D106" i="3"/>
  <c r="D105" i="3"/>
  <c r="D104" i="3"/>
  <c r="D103" i="3"/>
  <c r="D102" i="3"/>
  <c r="D101" i="3"/>
  <c r="D100" i="3"/>
  <c r="D99" i="3"/>
  <c r="D98" i="3"/>
  <c r="D97" i="3"/>
  <c r="D96" i="3"/>
  <c r="D95" i="3"/>
  <c r="D94" i="3"/>
  <c r="D93" i="3"/>
  <c r="D92" i="3"/>
  <c r="D91" i="3"/>
  <c r="D90" i="3"/>
  <c r="D89" i="3"/>
  <c r="D88" i="3"/>
  <c r="D87" i="3"/>
  <c r="D86" i="3"/>
  <c r="D85" i="3"/>
  <c r="D84" i="3"/>
  <c r="D83" i="3"/>
  <c r="D82" i="3"/>
  <c r="D81" i="3"/>
  <c r="D80" i="3"/>
  <c r="D79" i="3"/>
  <c r="D78" i="3"/>
  <c r="D77" i="3"/>
  <c r="D76" i="3"/>
  <c r="D75" i="3"/>
  <c r="D74" i="3"/>
  <c r="D73" i="3"/>
  <c r="D72" i="3"/>
  <c r="D71" i="3"/>
  <c r="D70" i="3"/>
  <c r="D69" i="3"/>
  <c r="D68" i="3"/>
  <c r="D67" i="3"/>
  <c r="D66" i="3"/>
  <c r="D65" i="3"/>
  <c r="D64" i="3"/>
  <c r="D63" i="3"/>
  <c r="D62" i="3"/>
  <c r="D61" i="3"/>
  <c r="D60" i="3"/>
  <c r="D59" i="3"/>
  <c r="D58" i="3"/>
  <c r="D57" i="3"/>
  <c r="D56" i="3"/>
  <c r="D55" i="3"/>
  <c r="D54" i="3"/>
  <c r="D53" i="3"/>
  <c r="D52" i="3"/>
  <c r="D51" i="3"/>
  <c r="D50" i="3"/>
  <c r="D49" i="3"/>
  <c r="D48" i="3"/>
  <c r="D47" i="3"/>
  <c r="D46" i="3"/>
  <c r="D45" i="3"/>
  <c r="D44" i="3"/>
  <c r="D43" i="3"/>
  <c r="D42" i="3"/>
  <c r="D41" i="3"/>
  <c r="D40" i="3"/>
  <c r="D39" i="3"/>
  <c r="D38" i="3"/>
  <c r="D37" i="3"/>
  <c r="D36" i="3"/>
  <c r="D35" i="3"/>
  <c r="D34" i="3"/>
  <c r="D33" i="3"/>
  <c r="D32" i="3"/>
  <c r="D31" i="3"/>
  <c r="D30" i="3"/>
  <c r="D29" i="3"/>
  <c r="D28" i="3"/>
  <c r="D27" i="3"/>
  <c r="D26" i="3"/>
  <c r="D25" i="3"/>
  <c r="D24" i="3"/>
  <c r="D23" i="3"/>
  <c r="D22" i="3"/>
  <c r="D21" i="3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D3" i="3"/>
  <c r="D2" i="3"/>
  <c r="D1" i="3"/>
  <c r="P266" i="4"/>
  <c r="G266" i="4"/>
  <c r="P265" i="4"/>
  <c r="G265" i="4"/>
  <c r="P264" i="4"/>
  <c r="G264" i="4"/>
  <c r="P263" i="4"/>
  <c r="G263" i="4"/>
  <c r="P262" i="4"/>
  <c r="G262" i="4"/>
  <c r="P261" i="4"/>
  <c r="G261" i="4"/>
  <c r="P260" i="4"/>
  <c r="G260" i="4"/>
  <c r="P259" i="4"/>
  <c r="G259" i="4"/>
  <c r="P258" i="4"/>
  <c r="G258" i="4"/>
  <c r="P257" i="4"/>
  <c r="G257" i="4"/>
  <c r="P256" i="4"/>
  <c r="G256" i="4"/>
  <c r="P255" i="4"/>
  <c r="G255" i="4"/>
  <c r="P254" i="4"/>
  <c r="G254" i="4"/>
  <c r="P253" i="4"/>
  <c r="G253" i="4"/>
  <c r="P252" i="4"/>
  <c r="G252" i="4"/>
  <c r="P251" i="4"/>
  <c r="G251" i="4"/>
  <c r="P250" i="4"/>
  <c r="G250" i="4"/>
  <c r="P249" i="4"/>
  <c r="G249" i="4"/>
  <c r="P248" i="4"/>
  <c r="G248" i="4"/>
  <c r="P247" i="4"/>
  <c r="G247" i="4"/>
  <c r="P246" i="4"/>
  <c r="G246" i="4"/>
  <c r="P245" i="4"/>
  <c r="G245" i="4"/>
  <c r="P244" i="4"/>
  <c r="G244" i="4"/>
  <c r="P243" i="4"/>
  <c r="G243" i="4"/>
  <c r="P242" i="4"/>
  <c r="G242" i="4"/>
  <c r="P241" i="4"/>
  <c r="G241" i="4"/>
  <c r="P240" i="4"/>
  <c r="G240" i="4"/>
  <c r="P239" i="4"/>
  <c r="G239" i="4"/>
  <c r="G238" i="4"/>
  <c r="P237" i="4"/>
  <c r="G237" i="4"/>
  <c r="P236" i="4"/>
  <c r="G236" i="4"/>
  <c r="P235" i="4"/>
  <c r="G235" i="4"/>
  <c r="P234" i="4"/>
  <c r="G234" i="4"/>
  <c r="P233" i="4"/>
  <c r="G233" i="4"/>
  <c r="P232" i="4"/>
  <c r="G232" i="4"/>
  <c r="P231" i="4"/>
  <c r="G231" i="4"/>
  <c r="P230" i="4"/>
  <c r="G230" i="4"/>
  <c r="P229" i="4"/>
  <c r="G229" i="4"/>
  <c r="P228" i="4"/>
  <c r="G228" i="4"/>
  <c r="P227" i="4"/>
  <c r="G227" i="4"/>
  <c r="P226" i="4"/>
  <c r="G226" i="4"/>
  <c r="P225" i="4"/>
  <c r="G225" i="4"/>
  <c r="P224" i="4"/>
  <c r="G224" i="4"/>
  <c r="P223" i="4"/>
  <c r="G223" i="4"/>
  <c r="P222" i="4"/>
  <c r="G222" i="4"/>
  <c r="P221" i="4"/>
  <c r="G221" i="4"/>
  <c r="P220" i="4"/>
  <c r="G220" i="4"/>
  <c r="P219" i="4"/>
  <c r="G219" i="4"/>
  <c r="P218" i="4"/>
  <c r="G218" i="4"/>
  <c r="P217" i="4"/>
  <c r="G217" i="4"/>
  <c r="P216" i="4"/>
  <c r="G216" i="4"/>
  <c r="P215" i="4"/>
  <c r="G215" i="4"/>
  <c r="P214" i="4"/>
  <c r="G214" i="4"/>
  <c r="P213" i="4"/>
  <c r="G213" i="4"/>
  <c r="P212" i="4"/>
  <c r="G212" i="4"/>
  <c r="P211" i="4"/>
  <c r="G211" i="4"/>
  <c r="P210" i="4"/>
  <c r="G210" i="4"/>
  <c r="P209" i="4"/>
  <c r="G209" i="4"/>
  <c r="P208" i="4"/>
  <c r="G208" i="4"/>
  <c r="P207" i="4"/>
  <c r="G207" i="4"/>
  <c r="P206" i="4"/>
  <c r="G206" i="4"/>
  <c r="P205" i="4"/>
  <c r="G205" i="4"/>
  <c r="P204" i="4"/>
  <c r="G204" i="4"/>
  <c r="P203" i="4"/>
  <c r="G203" i="4"/>
  <c r="P202" i="4"/>
  <c r="G202" i="4"/>
  <c r="P200" i="4"/>
  <c r="G200" i="4"/>
  <c r="P199" i="4"/>
  <c r="G199" i="4"/>
  <c r="P198" i="4"/>
  <c r="G198" i="4"/>
  <c r="P197" i="4"/>
  <c r="G197" i="4"/>
  <c r="P196" i="4"/>
  <c r="G196" i="4"/>
  <c r="P195" i="4"/>
  <c r="G195" i="4"/>
  <c r="P194" i="4"/>
  <c r="G194" i="4"/>
  <c r="P193" i="4"/>
  <c r="G193" i="4"/>
  <c r="P192" i="4"/>
  <c r="G192" i="4"/>
  <c r="P191" i="4"/>
  <c r="G191" i="4"/>
  <c r="P190" i="4"/>
  <c r="G190" i="4"/>
  <c r="P189" i="4"/>
  <c r="G189" i="4"/>
  <c r="P188" i="4"/>
  <c r="G188" i="4"/>
  <c r="P187" i="4"/>
  <c r="G187" i="4"/>
  <c r="P186" i="4"/>
  <c r="G186" i="4"/>
  <c r="P185" i="4"/>
  <c r="G185" i="4"/>
  <c r="P184" i="4"/>
  <c r="G184" i="4"/>
  <c r="P183" i="4"/>
  <c r="G183" i="4"/>
  <c r="P182" i="4"/>
  <c r="G182" i="4"/>
  <c r="P181" i="4"/>
  <c r="G181" i="4"/>
  <c r="P180" i="4"/>
  <c r="G180" i="4"/>
  <c r="P179" i="4"/>
  <c r="G179" i="4"/>
  <c r="P178" i="4"/>
  <c r="G178" i="4"/>
  <c r="P177" i="4"/>
  <c r="G177" i="4"/>
  <c r="P176" i="4"/>
  <c r="G176" i="4"/>
  <c r="P175" i="4"/>
  <c r="G175" i="4"/>
  <c r="P174" i="4"/>
  <c r="G174" i="4"/>
  <c r="P173" i="4"/>
  <c r="G173" i="4"/>
  <c r="P172" i="4"/>
  <c r="G172" i="4"/>
  <c r="P171" i="4"/>
  <c r="G171" i="4"/>
  <c r="P170" i="4"/>
  <c r="G170" i="4"/>
  <c r="P169" i="4"/>
  <c r="G169" i="4"/>
  <c r="P168" i="4"/>
  <c r="G168" i="4"/>
  <c r="P167" i="4"/>
  <c r="G167" i="4"/>
  <c r="P166" i="4"/>
  <c r="G166" i="4"/>
  <c r="P165" i="4"/>
  <c r="G165" i="4"/>
  <c r="P164" i="4"/>
  <c r="G164" i="4"/>
  <c r="P163" i="4"/>
  <c r="G163" i="4"/>
  <c r="P162" i="4"/>
  <c r="G162" i="4"/>
  <c r="P161" i="4"/>
  <c r="G161" i="4"/>
  <c r="P160" i="4"/>
  <c r="G160" i="4"/>
  <c r="P159" i="4"/>
  <c r="G159" i="4"/>
  <c r="P158" i="4"/>
  <c r="G158" i="4"/>
  <c r="P157" i="4"/>
  <c r="G157" i="4"/>
  <c r="P156" i="4"/>
  <c r="G156" i="4"/>
  <c r="P155" i="4"/>
  <c r="G155" i="4"/>
  <c r="P154" i="4"/>
  <c r="G154" i="4"/>
  <c r="P153" i="4"/>
  <c r="G153" i="4"/>
  <c r="P149" i="4"/>
  <c r="G149" i="4"/>
  <c r="P148" i="4"/>
  <c r="G148" i="4"/>
  <c r="P147" i="4"/>
  <c r="G147" i="4"/>
  <c r="P146" i="4"/>
  <c r="G146" i="4"/>
  <c r="P145" i="4"/>
  <c r="G145" i="4"/>
  <c r="P144" i="4"/>
  <c r="G144" i="4"/>
  <c r="P143" i="4"/>
  <c r="G143" i="4"/>
  <c r="P142" i="4"/>
  <c r="G142" i="4"/>
  <c r="P141" i="4"/>
  <c r="G141" i="4"/>
  <c r="P140" i="4"/>
  <c r="G140" i="4"/>
  <c r="P139" i="4"/>
  <c r="G139" i="4"/>
  <c r="P138" i="4"/>
  <c r="G138" i="4"/>
  <c r="P137" i="4"/>
  <c r="G137" i="4"/>
  <c r="P136" i="4"/>
  <c r="G136" i="4"/>
  <c r="P135" i="4"/>
  <c r="G135" i="4"/>
  <c r="P134" i="4"/>
  <c r="G134" i="4"/>
  <c r="P133" i="4"/>
  <c r="G133" i="4"/>
  <c r="P132" i="4"/>
  <c r="G132" i="4"/>
  <c r="P131" i="4"/>
  <c r="G131" i="4"/>
  <c r="P130" i="4"/>
  <c r="G130" i="4"/>
  <c r="P129" i="4"/>
  <c r="G129" i="4"/>
  <c r="P128" i="4"/>
  <c r="G128" i="4"/>
  <c r="P127" i="4"/>
  <c r="G127" i="4"/>
  <c r="P126" i="4"/>
  <c r="G126" i="4"/>
  <c r="P125" i="4"/>
  <c r="G125" i="4"/>
  <c r="P124" i="4"/>
  <c r="G124" i="4"/>
  <c r="P123" i="4"/>
  <c r="G123" i="4"/>
  <c r="P122" i="4"/>
  <c r="G122" i="4"/>
  <c r="P121" i="4"/>
  <c r="G121" i="4"/>
  <c r="P120" i="4"/>
  <c r="G120" i="4"/>
  <c r="P119" i="4"/>
  <c r="G119" i="4"/>
  <c r="P118" i="4"/>
  <c r="G118" i="4"/>
  <c r="P117" i="4"/>
  <c r="G117" i="4"/>
  <c r="P116" i="4"/>
  <c r="G116" i="4"/>
  <c r="P115" i="4"/>
  <c r="G115" i="4"/>
  <c r="P114" i="4"/>
  <c r="G114" i="4"/>
  <c r="P113" i="4"/>
  <c r="G113" i="4"/>
  <c r="P112" i="4"/>
  <c r="G112" i="4"/>
  <c r="P111" i="4"/>
  <c r="G111" i="4"/>
  <c r="P110" i="4"/>
  <c r="G110" i="4"/>
  <c r="P109" i="4"/>
  <c r="G109" i="4"/>
  <c r="P108" i="4"/>
  <c r="G108" i="4"/>
  <c r="P107" i="4"/>
  <c r="G107" i="4"/>
  <c r="P106" i="4"/>
  <c r="G106" i="4"/>
  <c r="P105" i="4"/>
  <c r="G105" i="4"/>
  <c r="P104" i="4"/>
  <c r="G104" i="4"/>
  <c r="P103" i="4"/>
  <c r="G103" i="4"/>
  <c r="P102" i="4"/>
  <c r="G102" i="4"/>
  <c r="P101" i="4"/>
  <c r="G101" i="4"/>
  <c r="P100" i="4"/>
  <c r="G100" i="4"/>
  <c r="P99" i="4"/>
  <c r="G99" i="4"/>
  <c r="P98" i="4"/>
  <c r="G98" i="4"/>
  <c r="P97" i="4"/>
  <c r="G97" i="4"/>
  <c r="P96" i="4"/>
  <c r="G96" i="4"/>
  <c r="P95" i="4"/>
  <c r="G95" i="4"/>
  <c r="P94" i="4"/>
  <c r="G94" i="4"/>
  <c r="P93" i="4"/>
  <c r="G93" i="4"/>
  <c r="P92" i="4"/>
  <c r="G92" i="4"/>
  <c r="P91" i="4"/>
  <c r="G91" i="4"/>
  <c r="P90" i="4"/>
  <c r="G90" i="4"/>
  <c r="P89" i="4"/>
  <c r="G89" i="4"/>
  <c r="P88" i="4"/>
  <c r="G88" i="4"/>
  <c r="P87" i="4"/>
  <c r="G87" i="4"/>
  <c r="P86" i="4"/>
  <c r="G86" i="4"/>
  <c r="P85" i="4"/>
  <c r="G85" i="4"/>
  <c r="P84" i="4"/>
  <c r="G84" i="4"/>
  <c r="P83" i="4"/>
  <c r="G83" i="4"/>
  <c r="P82" i="4"/>
  <c r="G82" i="4"/>
  <c r="P81" i="4"/>
  <c r="G81" i="4"/>
  <c r="P80" i="4"/>
  <c r="G80" i="4"/>
  <c r="P79" i="4"/>
  <c r="G79" i="4"/>
  <c r="P78" i="4"/>
  <c r="G78" i="4"/>
  <c r="P77" i="4"/>
  <c r="G77" i="4"/>
  <c r="P76" i="4"/>
  <c r="G76" i="4"/>
  <c r="P75" i="4"/>
  <c r="G75" i="4"/>
  <c r="P74" i="4"/>
  <c r="G74" i="4"/>
  <c r="P73" i="4"/>
  <c r="G73" i="4"/>
  <c r="P72" i="4"/>
  <c r="G72" i="4"/>
  <c r="P71" i="4"/>
  <c r="G71" i="4"/>
  <c r="P70" i="4"/>
  <c r="G70" i="4"/>
  <c r="P69" i="4"/>
  <c r="G69" i="4"/>
  <c r="P68" i="4"/>
  <c r="G68" i="4"/>
  <c r="P67" i="4"/>
  <c r="G67" i="4"/>
  <c r="P66" i="4"/>
  <c r="G66" i="4"/>
  <c r="P65" i="4"/>
  <c r="G65" i="4"/>
  <c r="P64" i="4"/>
  <c r="G64" i="4"/>
  <c r="P63" i="4"/>
  <c r="G63" i="4"/>
  <c r="P62" i="4"/>
  <c r="G62" i="4"/>
  <c r="P60" i="4"/>
  <c r="G60" i="4"/>
  <c r="P59" i="4"/>
  <c r="G59" i="4"/>
  <c r="P58" i="4"/>
  <c r="G58" i="4"/>
  <c r="P57" i="4"/>
  <c r="G57" i="4"/>
  <c r="P56" i="4"/>
  <c r="G56" i="4"/>
  <c r="P55" i="4"/>
  <c r="G55" i="4"/>
  <c r="P54" i="4"/>
  <c r="G54" i="4"/>
  <c r="P53" i="4"/>
  <c r="G53" i="4"/>
  <c r="P52" i="4"/>
  <c r="G52" i="4"/>
  <c r="P51" i="4"/>
  <c r="G51" i="4"/>
  <c r="P50" i="4"/>
  <c r="G50" i="4"/>
  <c r="P49" i="4"/>
  <c r="P48" i="4"/>
  <c r="G48" i="4"/>
  <c r="P47" i="4"/>
  <c r="G47" i="4"/>
  <c r="P46" i="4"/>
  <c r="G46" i="4"/>
  <c r="P45" i="4"/>
  <c r="G45" i="4"/>
  <c r="P44" i="4"/>
  <c r="G44" i="4"/>
  <c r="P43" i="4"/>
  <c r="G43" i="4"/>
  <c r="P42" i="4"/>
  <c r="G42" i="4"/>
  <c r="P41" i="4"/>
  <c r="G41" i="4"/>
  <c r="P40" i="4"/>
  <c r="G40" i="4"/>
  <c r="P39" i="4"/>
  <c r="G39" i="4"/>
  <c r="P38" i="4"/>
  <c r="G38" i="4"/>
  <c r="P37" i="4"/>
  <c r="P36" i="4"/>
  <c r="G36" i="4"/>
  <c r="P35" i="4"/>
  <c r="G35" i="4"/>
  <c r="P34" i="4"/>
  <c r="G34" i="4"/>
  <c r="P33" i="4"/>
  <c r="G33" i="4"/>
  <c r="P32" i="4"/>
  <c r="G32" i="4"/>
  <c r="P31" i="4"/>
  <c r="G31" i="4"/>
  <c r="P30" i="4"/>
  <c r="G30" i="4"/>
  <c r="P29" i="4"/>
  <c r="G29" i="4"/>
  <c r="P28" i="4"/>
  <c r="G28" i="4"/>
  <c r="P27" i="4"/>
  <c r="G27" i="4"/>
  <c r="P26" i="4"/>
  <c r="G26" i="4"/>
  <c r="P25" i="4"/>
  <c r="G25" i="4"/>
  <c r="P24" i="4"/>
  <c r="G24" i="4"/>
  <c r="P23" i="4"/>
  <c r="G23" i="4"/>
  <c r="P22" i="4"/>
  <c r="G22" i="4"/>
  <c r="P21" i="4"/>
  <c r="G21" i="4"/>
  <c r="P20" i="4"/>
  <c r="G20" i="4"/>
  <c r="P19" i="4"/>
  <c r="G19" i="4"/>
  <c r="P18" i="4"/>
  <c r="G18" i="4"/>
  <c r="P17" i="4"/>
  <c r="G17" i="4"/>
  <c r="P16" i="4"/>
  <c r="G16" i="4"/>
  <c r="P15" i="4"/>
  <c r="G15" i="4"/>
  <c r="P14" i="4"/>
  <c r="G14" i="4"/>
  <c r="P13" i="4"/>
  <c r="G13" i="4"/>
  <c r="P12" i="4"/>
  <c r="G12" i="4"/>
  <c r="P11" i="4"/>
  <c r="G11" i="4"/>
  <c r="P10" i="4"/>
  <c r="G10" i="4"/>
  <c r="P9" i="4"/>
  <c r="G9" i="4"/>
  <c r="P8" i="4"/>
  <c r="G8" i="4"/>
  <c r="P7" i="4"/>
  <c r="G7" i="4"/>
  <c r="P6" i="4"/>
  <c r="G6" i="4"/>
  <c r="P5" i="4"/>
  <c r="G5" i="4"/>
  <c r="P4" i="4"/>
  <c r="G4" i="4"/>
  <c r="P3" i="4"/>
  <c r="G3" i="4"/>
  <c r="P2" i="4"/>
  <c r="G2" i="4"/>
  <c r="P35" i="6"/>
  <c r="G35" i="6"/>
  <c r="P34" i="6"/>
  <c r="G34" i="6"/>
  <c r="P33" i="6"/>
  <c r="G33" i="6"/>
  <c r="P32" i="6"/>
  <c r="G32" i="6"/>
  <c r="P31" i="6"/>
  <c r="G31" i="6"/>
  <c r="P30" i="6"/>
  <c r="G30" i="6"/>
  <c r="P29" i="6"/>
  <c r="G29" i="6"/>
  <c r="P28" i="6"/>
  <c r="G28" i="6"/>
  <c r="P27" i="6"/>
  <c r="G27" i="6"/>
  <c r="P26" i="6"/>
  <c r="G26" i="6"/>
  <c r="P25" i="6"/>
  <c r="G25" i="6"/>
  <c r="P24" i="6"/>
  <c r="G24" i="6"/>
  <c r="P23" i="6"/>
  <c r="K23" i="6"/>
  <c r="G23" i="6"/>
  <c r="P22" i="6"/>
  <c r="G22" i="6"/>
  <c r="P21" i="6"/>
  <c r="G21" i="6"/>
  <c r="P20" i="6"/>
  <c r="G20" i="6"/>
  <c r="P19" i="6"/>
  <c r="G19" i="6"/>
  <c r="P18" i="6"/>
  <c r="G18" i="6"/>
  <c r="P17" i="6"/>
  <c r="G17" i="6"/>
  <c r="P16" i="6"/>
  <c r="G16" i="6"/>
  <c r="P15" i="6"/>
  <c r="G15" i="6"/>
  <c r="P14" i="6"/>
  <c r="G14" i="6"/>
  <c r="P13" i="6"/>
  <c r="G13" i="6"/>
  <c r="P12" i="6"/>
  <c r="G12" i="6"/>
  <c r="P11" i="6"/>
  <c r="G11" i="6"/>
  <c r="P10" i="6"/>
  <c r="G10" i="6"/>
  <c r="P9" i="6"/>
  <c r="G9" i="6"/>
  <c r="P8" i="6"/>
  <c r="G8" i="6"/>
  <c r="P7" i="6"/>
  <c r="G7" i="6"/>
  <c r="P6" i="6"/>
  <c r="G6" i="6"/>
  <c r="P5" i="6"/>
  <c r="G5" i="6"/>
  <c r="P4" i="6"/>
  <c r="G4" i="6"/>
  <c r="P3" i="6"/>
  <c r="G3" i="6"/>
  <c r="P2" i="6"/>
  <c r="G2" i="6"/>
</calcChain>
</file>

<file path=xl/sharedStrings.xml><?xml version="1.0" encoding="utf-8"?>
<sst xmlns="http://schemas.openxmlformats.org/spreadsheetml/2006/main" count="9005" uniqueCount="2765">
  <si>
    <t>Segéd</t>
  </si>
  <si>
    <t>ATC</t>
  </si>
  <si>
    <t>Egyesített hatóanyag név</t>
  </si>
  <si>
    <t>Szállító által megadott hatóanyag</t>
  </si>
  <si>
    <t>Terméknév</t>
  </si>
  <si>
    <t>Hatáserősség</t>
  </si>
  <si>
    <t>Terméknév egyesített</t>
  </si>
  <si>
    <t>Gyógyszerforma</t>
  </si>
  <si>
    <t>Forma</t>
  </si>
  <si>
    <t>Kiszerelés</t>
  </si>
  <si>
    <t>Hatóanyag tartalom</t>
  </si>
  <si>
    <t>Készlet- információ</t>
  </si>
  <si>
    <t>Származási ország kódja</t>
  </si>
  <si>
    <t>Származási ország</t>
  </si>
  <si>
    <t>Nettó átadási ár (HUF)</t>
  </si>
  <si>
    <t>Nettó egységár (HUF)</t>
  </si>
  <si>
    <t>Szálltó</t>
  </si>
  <si>
    <t>Érvényes</t>
  </si>
  <si>
    <t>Megjegyzés</t>
  </si>
  <si>
    <t>Korábbi ár</t>
  </si>
  <si>
    <t>-</t>
  </si>
  <si>
    <t>racepinephrine</t>
  </si>
  <si>
    <t>S2 Racepinephrine 0,5ml inhal oldat 30x</t>
  </si>
  <si>
    <t>inhalációs</t>
  </si>
  <si>
    <t>Készleten</t>
  </si>
  <si>
    <t>USA</t>
  </si>
  <si>
    <t>Amerikai Egyesült Államok</t>
  </si>
  <si>
    <t>Medigo (Euromedic)</t>
  </si>
  <si>
    <t>x</t>
  </si>
  <si>
    <t>Beérkezés: várhatóan 4 hét múlva</t>
  </si>
  <si>
    <t>PharmaRoad</t>
  </si>
  <si>
    <t>I0090</t>
  </si>
  <si>
    <t>hypermellose</t>
  </si>
  <si>
    <t>hypromellose</t>
  </si>
  <si>
    <t>Methocel 2% szemcsepp 1x30g</t>
  </si>
  <si>
    <t>szemészeti</t>
  </si>
  <si>
    <t>D</t>
  </si>
  <si>
    <t>Németország</t>
  </si>
  <si>
    <t>natrium hialuronat</t>
  </si>
  <si>
    <t>A01AB04</t>
  </si>
  <si>
    <t>amphotericin B</t>
  </si>
  <si>
    <t>orális</t>
  </si>
  <si>
    <t>Ampho-Moronal 100mg/ml szuszp 50ml 1x</t>
  </si>
  <si>
    <t>Ampho-Moronal</t>
  </si>
  <si>
    <t>50ml</t>
  </si>
  <si>
    <t>szuszp.</t>
  </si>
  <si>
    <t>MediwingsPharma</t>
  </si>
  <si>
    <t>A02BB01</t>
  </si>
  <si>
    <t>misoprostol</t>
  </si>
  <si>
    <t>Cyprostol 200 mcg tabletta 50x</t>
  </si>
  <si>
    <t>A03AB02</t>
  </si>
  <si>
    <t>glycopyrronium bromide</t>
  </si>
  <si>
    <t>Glycopyrroniumbromid</t>
  </si>
  <si>
    <t>Robinul</t>
  </si>
  <si>
    <t>0,2mg/ml 5x</t>
  </si>
  <si>
    <t>inj.</t>
  </si>
  <si>
    <t>parenterális</t>
  </si>
  <si>
    <t>glycopyrroniumbromid</t>
  </si>
  <si>
    <t>Robinul 0,2 mg/ml old inj 1ml 5x</t>
  </si>
  <si>
    <t>A03AE04</t>
  </si>
  <si>
    <t>prukaloprid</t>
  </si>
  <si>
    <t>2mg 28x</t>
  </si>
  <si>
    <t>ftbl.</t>
  </si>
  <si>
    <t>UK</t>
  </si>
  <si>
    <t>Anglia</t>
  </si>
  <si>
    <t>I0009</t>
  </si>
  <si>
    <t>A03BB01</t>
  </si>
  <si>
    <t>hyoscine butylbromide</t>
  </si>
  <si>
    <t>Buscopan 20mg/1ml oldatos injekció 5x1ml</t>
  </si>
  <si>
    <t>Atlas raktáron!</t>
  </si>
  <si>
    <t>Phoenix</t>
  </si>
  <si>
    <t>20mg/ml 5x</t>
  </si>
  <si>
    <t>A05AA02</t>
  </si>
  <si>
    <t>ursodeoxikólsav</t>
  </si>
  <si>
    <t>Ursofalk 250mg/5ml szuszp 250ml 1x</t>
  </si>
  <si>
    <t>30x</t>
  </si>
  <si>
    <t>A05BA</t>
  </si>
  <si>
    <t>ornithine aspartate</t>
  </si>
  <si>
    <t>Hepa-Merz 5g/10ml koncentrátum oldatos infúzióhoz 10x10ml</t>
  </si>
  <si>
    <t>A05BA17</t>
  </si>
  <si>
    <t>Ornithine/Aspartate</t>
  </si>
  <si>
    <t>Hepa Merz</t>
  </si>
  <si>
    <t>5gr/10ml 10x</t>
  </si>
  <si>
    <t>ornithinaspartat</t>
  </si>
  <si>
    <t>Hepa-Merz konc old inf 0,5g/ml 10ml 10x</t>
  </si>
  <si>
    <t>A07AA06</t>
  </si>
  <si>
    <t>paromomycin</t>
  </si>
  <si>
    <t>IT</t>
  </si>
  <si>
    <t>Olaszország</t>
  </si>
  <si>
    <t>2-4 hét</t>
  </si>
  <si>
    <t>AT</t>
  </si>
  <si>
    <t>Ausztria</t>
  </si>
  <si>
    <t>2-3 hét</t>
  </si>
  <si>
    <t>HUMATIN Kapseln 28x</t>
  </si>
  <si>
    <t>I0018</t>
  </si>
  <si>
    <t>A07AA10</t>
  </si>
  <si>
    <t>colistin</t>
  </si>
  <si>
    <t>Diarönt mono 95mg tabletta 20x</t>
  </si>
  <si>
    <t>Áremelkedés!</t>
  </si>
  <si>
    <t>A07FA51</t>
  </si>
  <si>
    <t>lyophilised Bifidobacterium bifidum; lyophilised Lactobacillus acidophilus</t>
  </si>
  <si>
    <t>Infloran kemény kapszula 20x</t>
  </si>
  <si>
    <t>per os</t>
  </si>
  <si>
    <t>A10BF01</t>
  </si>
  <si>
    <t>acarbose</t>
  </si>
  <si>
    <t>RO</t>
  </si>
  <si>
    <t>Románia</t>
  </si>
  <si>
    <t>Szállítási idő kb. 2 hét.</t>
  </si>
  <si>
    <t>A11DA01</t>
  </si>
  <si>
    <t>piridoxin</t>
  </si>
  <si>
    <t>tiamin (b1-vitamin)</t>
  </si>
  <si>
    <t>Vitamin B1-Injektopas 100mg/2ml oldatos injekció 100x2ml</t>
  </si>
  <si>
    <t>A11HA05</t>
  </si>
  <si>
    <t>biotin</t>
  </si>
  <si>
    <t>Biotin-ratiopharm</t>
  </si>
  <si>
    <t>5mg 90x</t>
  </si>
  <si>
    <t>tbl.</t>
  </si>
  <si>
    <t>Biotin RTP 5mg tabletta 90x</t>
  </si>
  <si>
    <t>Szállítási idő: kb. 2 hét</t>
  </si>
  <si>
    <t>A11HA30</t>
  </si>
  <si>
    <t>dexpanthenol</t>
  </si>
  <si>
    <t xml:space="preserve">Panthenol JENAPHARM </t>
  </si>
  <si>
    <t>100mg 100x</t>
  </si>
  <si>
    <t>dexpanthénol</t>
  </si>
  <si>
    <t xml:space="preserve">Bépanthén </t>
  </si>
  <si>
    <t>250mg/ml 6x</t>
  </si>
  <si>
    <t>B/FR</t>
  </si>
  <si>
    <t>Belgium / Franciaország</t>
  </si>
  <si>
    <t>A16AA01</t>
  </si>
  <si>
    <t>levocarnitin</t>
  </si>
  <si>
    <t>Biocarn 1g/3,3ml szirup 50ml 3x</t>
  </si>
  <si>
    <t>Levocarnitin</t>
  </si>
  <si>
    <t xml:space="preserve">L-Carn  </t>
  </si>
  <si>
    <t>1g/5ml 5x</t>
  </si>
  <si>
    <t>B01AB01</t>
  </si>
  <si>
    <t>(sertésbél-nyálkahártyából kinyert) heparin-nátrium</t>
  </si>
  <si>
    <t>Veracer 25 000 NE 10x5ml</t>
  </si>
  <si>
    <t>B01AC07</t>
  </si>
  <si>
    <t>dipyridamole</t>
  </si>
  <si>
    <t>Dipyridamol</t>
  </si>
  <si>
    <t>Persantin</t>
  </si>
  <si>
    <t>10mg/2ml 5x</t>
  </si>
  <si>
    <t>Hiánycikk</t>
  </si>
  <si>
    <t>DIPYRIDAMOLE 5 MG-ML VL 5X10 ML</t>
  </si>
  <si>
    <t>US</t>
  </si>
  <si>
    <t>B01AC17</t>
  </si>
  <si>
    <t>tirofiban</t>
  </si>
  <si>
    <t>Aggrastat 250mcg/ml koncentrátum oldatos infúzióhoz 1x50ml</t>
  </si>
  <si>
    <t>Beszerzési idő 2-4 hét</t>
  </si>
  <si>
    <t>Tirofiban Alt 50mcg/ml old inf 250ml 1x</t>
  </si>
  <si>
    <t>ES</t>
  </si>
  <si>
    <t>Spanyolország</t>
  </si>
  <si>
    <t>B01AE03</t>
  </si>
  <si>
    <t>argatroban</t>
  </si>
  <si>
    <t xml:space="preserve">Argatra </t>
  </si>
  <si>
    <t>100mg/ml – 2,5ml 1x</t>
  </si>
  <si>
    <t>inj</t>
  </si>
  <si>
    <t>I0097</t>
  </si>
  <si>
    <t>Argatra Multidose 100mg/ml koncentrátum oldatos infúzióhoz 1x2,5ml</t>
  </si>
  <si>
    <t>B01AE06</t>
  </si>
  <si>
    <t>bivalirudin</t>
  </si>
  <si>
    <t>Bivalirudina Sala</t>
  </si>
  <si>
    <t>250mg 10x</t>
  </si>
  <si>
    <t>por</t>
  </si>
  <si>
    <t>B01AX05</t>
  </si>
  <si>
    <t>fondaparinux sodium</t>
  </si>
  <si>
    <t>fondaparinux-nátrium</t>
  </si>
  <si>
    <t xml:space="preserve">Arixtra </t>
  </si>
  <si>
    <t>2,5mg/0,5ml 10x</t>
  </si>
  <si>
    <t>Inj</t>
  </si>
  <si>
    <t>Arixtra 2,5mg/0,5ml old.inj. e.t.f 10x</t>
  </si>
  <si>
    <t>B02BD07</t>
  </si>
  <si>
    <t>faktor XIII</t>
  </si>
  <si>
    <t>FIBROGAMMIN  250NE 1X</t>
  </si>
  <si>
    <t>Euromedic</t>
  </si>
  <si>
    <t>B03AB05</t>
  </si>
  <si>
    <t>vas(III)-hidroxid-szacharóz</t>
  </si>
  <si>
    <t>Fermed 20mg/ml old inj inf 5ml 5x</t>
  </si>
  <si>
    <t>B03AC02</t>
  </si>
  <si>
    <t>Eisen-Sucrose-Komplex</t>
  </si>
  <si>
    <t>FerMed</t>
  </si>
  <si>
    <t>B05BA01</t>
  </si>
  <si>
    <t>aminosavak</t>
  </si>
  <si>
    <t>rendelésre szállítjuk</t>
  </si>
  <si>
    <t>B05BB01</t>
  </si>
  <si>
    <t>calcium gluconate</t>
  </si>
  <si>
    <t>calciumgluconat</t>
  </si>
  <si>
    <t xml:space="preserve">Calciumgluconat B. Braun 10% </t>
  </si>
  <si>
    <t>20x10ml</t>
  </si>
  <si>
    <t>sodium hydrogen carbonate</t>
  </si>
  <si>
    <t>natriumhydrogencarbonat</t>
  </si>
  <si>
    <t>Natriumhydrogencarbonat 4,2% B.Braun 250ml</t>
  </si>
  <si>
    <t>0,042 10x</t>
  </si>
  <si>
    <t>inf.</t>
  </si>
  <si>
    <t>B05XA07</t>
  </si>
  <si>
    <t>calcium chloride</t>
  </si>
  <si>
    <t>calciumchlorid</t>
  </si>
  <si>
    <t>Calciumchlorid 1N Bernburg old 100ml 20x</t>
  </si>
  <si>
    <t>B05XA16</t>
  </si>
  <si>
    <t>oldat szervtranszplantációhoz</t>
  </si>
  <si>
    <t>perfúzó</t>
  </si>
  <si>
    <t>beérkezés alatt</t>
  </si>
  <si>
    <t>Custodiol oldat műa zsákban 1000ml 6x</t>
  </si>
  <si>
    <t>Custodiol oldat műa zsákban 5000ml 2x</t>
  </si>
  <si>
    <t>B05XB01</t>
  </si>
  <si>
    <t>argininhydrochlorid</t>
  </si>
  <si>
    <t>L-Arginin-hydochlorid</t>
  </si>
  <si>
    <t>0,21 5x</t>
  </si>
  <si>
    <t>I0842</t>
  </si>
  <si>
    <t>B05XX02</t>
  </si>
  <si>
    <t>trometamol</t>
  </si>
  <si>
    <t>Tham Köhler 3M koncentrátum oldatos infúzióhoz 5x20ml</t>
  </si>
  <si>
    <t>Németorszég</t>
  </si>
  <si>
    <t>THAM-Köhler 20ml</t>
  </si>
  <si>
    <t>3M 5x</t>
  </si>
  <si>
    <t>Tham-Köhler 3M konc old inf-hoz 20ml 5x</t>
  </si>
  <si>
    <t>B05XX04</t>
  </si>
  <si>
    <t>ethanol</t>
  </si>
  <si>
    <t>Alkohol konzentrat 95% Braun 20ml</t>
  </si>
  <si>
    <t>0,95 10x</t>
  </si>
  <si>
    <t xml:space="preserve">inj. </t>
  </si>
  <si>
    <t>B06AA03</t>
  </si>
  <si>
    <t>hyaluronidase</t>
  </si>
  <si>
    <t>Hylase „ DESSAU” 150I.E</t>
  </si>
  <si>
    <t>150I.E 10x</t>
  </si>
  <si>
    <t>Hyaluronidase 1500 I.U. por old inj 10x</t>
  </si>
  <si>
    <t>C01AA04</t>
  </si>
  <si>
    <t>digitoxin</t>
  </si>
  <si>
    <t>Digitoxin AWD 0,07mg tabletta 100x</t>
  </si>
  <si>
    <t>Beszerzési idő 2-3 hét</t>
  </si>
  <si>
    <t>Digitoxin</t>
  </si>
  <si>
    <t xml:space="preserve">Digitoxin -PHILO 0,25mg/ml  </t>
  </si>
  <si>
    <t>0,25 mg/ml 5x</t>
  </si>
  <si>
    <t>C01AA05</t>
  </si>
  <si>
    <t>digoxin</t>
  </si>
  <si>
    <t>Digoxin</t>
  </si>
  <si>
    <t>Digoxina Kern Pharma  0,25mg/2ml</t>
  </si>
  <si>
    <t>0,25 mg/ml – 2ml</t>
  </si>
  <si>
    <t>Inj.</t>
  </si>
  <si>
    <t>I0036</t>
  </si>
  <si>
    <t>Lanicor 0,25mg/ml  oldatos injekció 5x1ml</t>
  </si>
  <si>
    <t xml:space="preserve">Lanicor </t>
  </si>
  <si>
    <t>0,25 mg/ml – 1ml</t>
  </si>
  <si>
    <t>Lanicor 0,25mg/ml oldatos inj 1ml 5x</t>
  </si>
  <si>
    <t>I0020</t>
  </si>
  <si>
    <t xml:space="preserve">Digoxina Kern Ph. 0.25mg/ml sol. for inj. 5*2ml </t>
  </si>
  <si>
    <t>Árcsökkenés!</t>
  </si>
  <si>
    <t>Digoxine Immune Fab</t>
  </si>
  <si>
    <t>Digifab 40mg por old inf Digoxin Imm 1x</t>
  </si>
  <si>
    <t>C01AB05</t>
  </si>
  <si>
    <t>ajmalin</t>
  </si>
  <si>
    <t>Ajmalin</t>
  </si>
  <si>
    <t xml:space="preserve">Gilurytmal </t>
  </si>
  <si>
    <t>50mg/10ml 5x</t>
  </si>
  <si>
    <t>C01BA02</t>
  </si>
  <si>
    <t>procainamide</t>
  </si>
  <si>
    <t>Biocoryl Inyect 1g/10ml old inj 10ml 1x</t>
  </si>
  <si>
    <t>I0008</t>
  </si>
  <si>
    <t>Biocoryl 1g/10ml oldatos injekció 1x10ml</t>
  </si>
  <si>
    <t>C01BA03</t>
  </si>
  <si>
    <t>dizopiramid</t>
  </si>
  <si>
    <t>Ritmodan 100mg tabletta 40x</t>
  </si>
  <si>
    <t>C01BB02</t>
  </si>
  <si>
    <t>mexiletine hydrochloride</t>
  </si>
  <si>
    <t>Mexitil IV 125mg injekció 5ml 10x</t>
  </si>
  <si>
    <t>JP</t>
  </si>
  <si>
    <t>Japán</t>
  </si>
  <si>
    <t>C01BC04</t>
  </si>
  <si>
    <t>flecainidacetat</t>
  </si>
  <si>
    <t>Flecainidacetat</t>
  </si>
  <si>
    <t xml:space="preserve">Tambocor </t>
  </si>
  <si>
    <t>100 mg 100x</t>
  </si>
  <si>
    <t>Tbl.</t>
  </si>
  <si>
    <t>D / B</t>
  </si>
  <si>
    <t>Németország / Belgium</t>
  </si>
  <si>
    <t>Aristocor</t>
  </si>
  <si>
    <t>10mg/ml - 15ml 5x</t>
  </si>
  <si>
    <t>C01BD07</t>
  </si>
  <si>
    <t>dronedaron</t>
  </si>
  <si>
    <t>dronedaron hydrochlorid</t>
  </si>
  <si>
    <t>Multaq 400mg filmtabletta 50x</t>
  </si>
  <si>
    <t>I0082</t>
  </si>
  <si>
    <t>C01CA02</t>
  </si>
  <si>
    <t>isoprenaline</t>
  </si>
  <si>
    <t>Isoprenalina cloridrato Monico 0,2mg/1ml oldatos injekció 5x1ml</t>
  </si>
  <si>
    <t xml:space="preserve">isoprenalin </t>
  </si>
  <si>
    <t>Isoprenaline SALF 0,2mg/ml inj 1ml 5x</t>
  </si>
  <si>
    <t>C01EB18</t>
  </si>
  <si>
    <t>ranolazine</t>
  </si>
  <si>
    <t>ranolazin</t>
  </si>
  <si>
    <t xml:space="preserve">Ranexa retard </t>
  </si>
  <si>
    <t>500mg 5x</t>
  </si>
  <si>
    <t>C02AC01</t>
  </si>
  <si>
    <t>clonidine</t>
  </si>
  <si>
    <t>clonidine hydrochloride</t>
  </si>
  <si>
    <t>Catapresan 75mcg tabletta 100x</t>
  </si>
  <si>
    <t>I0088</t>
  </si>
  <si>
    <t>Clonidine Sintofarm 0,15mg tabletta 50x</t>
  </si>
  <si>
    <t>Catapresan 150mcg tabletta 100x</t>
  </si>
  <si>
    <t>Clonidine Hydrochl.</t>
  </si>
  <si>
    <t>Clonidin HCL Sandoz</t>
  </si>
  <si>
    <t>0,150mg 30x</t>
  </si>
  <si>
    <t>NL</t>
  </si>
  <si>
    <t>Hollandia</t>
  </si>
  <si>
    <t>Clonidinehydrochlorid</t>
  </si>
  <si>
    <t xml:space="preserve">Catapressan </t>
  </si>
  <si>
    <t>300mcg 100x</t>
  </si>
  <si>
    <t>Tab</t>
  </si>
  <si>
    <t>clonidinhydrochlorid</t>
  </si>
  <si>
    <t>Clonidina Clor 150mcg/ml old inj 1ml 10x</t>
  </si>
  <si>
    <t>I0013</t>
  </si>
  <si>
    <t>Clonidin-ratiopharm 0,15 mg/ml oldatos injekció 5x1ml</t>
  </si>
  <si>
    <t xml:space="preserve">Clonidine-  Ratiopharm </t>
  </si>
  <si>
    <t>0,15mg/1ml 5x</t>
  </si>
  <si>
    <t>amp.</t>
  </si>
  <si>
    <t>I0060</t>
  </si>
  <si>
    <t>C02DA01</t>
  </si>
  <si>
    <t>diazoxid</t>
  </si>
  <si>
    <t>diazoxide</t>
  </si>
  <si>
    <t>Proglicem 25mg kemény kapszula 100x</t>
  </si>
  <si>
    <t>Proglicem</t>
  </si>
  <si>
    <t>25mg 100x</t>
  </si>
  <si>
    <t>kapsz.</t>
  </si>
  <si>
    <t>C02DB01</t>
  </si>
  <si>
    <t>dihydralazine sulphate, hydrated</t>
  </si>
  <si>
    <t>dihydralazinmesilat</t>
  </si>
  <si>
    <t xml:space="preserve">Nepresol </t>
  </si>
  <si>
    <t>25 mg 5x</t>
  </si>
  <si>
    <t>C02DC01</t>
  </si>
  <si>
    <t>minoxidil</t>
  </si>
  <si>
    <t>Loniten 5mg tabletta 30x</t>
  </si>
  <si>
    <t>C03BA04</t>
  </si>
  <si>
    <t>chloortalidon</t>
  </si>
  <si>
    <t>Chloortalidon TEVA</t>
  </si>
  <si>
    <t>50mg 30x</t>
  </si>
  <si>
    <t>C03CC01</t>
  </si>
  <si>
    <t>acido etacrinico</t>
  </si>
  <si>
    <t>Reomax 50mg/20ml i.v. injekció 1x</t>
  </si>
  <si>
    <t>C03DA02</t>
  </si>
  <si>
    <t>kaliumcanrenoat</t>
  </si>
  <si>
    <t>Aldactone 200mg/10ml oldatos inj 10x</t>
  </si>
  <si>
    <t>I0002</t>
  </si>
  <si>
    <t>Aldactone Canrenoat 200mg/10ml oldatos injekció 10x10ml</t>
  </si>
  <si>
    <t xml:space="preserve">Aldactone </t>
  </si>
  <si>
    <t>200mg/ml 10x</t>
  </si>
  <si>
    <t>C03DB01</t>
  </si>
  <si>
    <t>amiloride</t>
  </si>
  <si>
    <t>amiloride hydrochloride</t>
  </si>
  <si>
    <t>Modamide 5mg tabletta 30x</t>
  </si>
  <si>
    <t>FR</t>
  </si>
  <si>
    <t>Franciaország</t>
  </si>
  <si>
    <t>Beszerzési idő: 2-3 hét</t>
  </si>
  <si>
    <t>C04AB01</t>
  </si>
  <si>
    <t>phentolamine</t>
  </si>
  <si>
    <t>Regitine 10mg/ml oldatos injekció 1ml 5x</t>
  </si>
  <si>
    <t>C05BB02</t>
  </si>
  <si>
    <t>lauromacrogol</t>
  </si>
  <si>
    <t xml:space="preserve">Aethoksy-Sklerol 1% F </t>
  </si>
  <si>
    <t>1% - 30ml</t>
  </si>
  <si>
    <t>C05BB04</t>
  </si>
  <si>
    <t>Sodium tetradecyl sulfate</t>
  </si>
  <si>
    <t>Fibrovein 3% oldatos inj 2ml 5x</t>
  </si>
  <si>
    <t>3-4 hét</t>
  </si>
  <si>
    <t>C07AA05</t>
  </si>
  <si>
    <t>propranolol</t>
  </si>
  <si>
    <t>propranololhydrochlorid</t>
  </si>
  <si>
    <t>Dociton</t>
  </si>
  <si>
    <t>80mg 100x</t>
  </si>
  <si>
    <t>ret.kapsz.</t>
  </si>
  <si>
    <t>160mg 100x</t>
  </si>
  <si>
    <t>1mg/ml 10x</t>
  </si>
  <si>
    <t>C07AA07</t>
  </si>
  <si>
    <t>sotalol</t>
  </si>
  <si>
    <t>sotalolhydroclorid</t>
  </si>
  <si>
    <t>Sotalol RTP 80mg tab 20x</t>
  </si>
  <si>
    <t>C07AA12</t>
  </si>
  <si>
    <t>nadolol</t>
  </si>
  <si>
    <t>C07AG01</t>
  </si>
  <si>
    <t>labetalol</t>
  </si>
  <si>
    <t>labetalol cloridato</t>
  </si>
  <si>
    <t>Trandate 5mg/ml oldatos injekció 20ml 5x</t>
  </si>
  <si>
    <t>I0069</t>
  </si>
  <si>
    <t>Trandate 5mg/ml oldatos injekció 5x20ml</t>
  </si>
  <si>
    <t xml:space="preserve">Trandate </t>
  </si>
  <si>
    <t>5 mg/ml – 20ml 5x</t>
  </si>
  <si>
    <t>I0530</t>
  </si>
  <si>
    <t>C08CA06</t>
  </si>
  <si>
    <t>nimodipin</t>
  </si>
  <si>
    <t>nimodipine</t>
  </si>
  <si>
    <t>Nimotop 30mg filmtabletta 100x</t>
  </si>
  <si>
    <t>Brainal</t>
  </si>
  <si>
    <t>30mg 100x</t>
  </si>
  <si>
    <t>Brainal 30mg filmtabletta 30x</t>
  </si>
  <si>
    <t>Nimodipin Carinopharm</t>
  </si>
  <si>
    <t>10mg/50ml 10x</t>
  </si>
  <si>
    <t>I0087</t>
  </si>
  <si>
    <t>C10AC01</t>
  </si>
  <si>
    <t>colestyramine</t>
  </si>
  <si>
    <t>cholestyramine</t>
  </si>
  <si>
    <t>Colestyramin ratiopharm 4g por belsőleges szuszpenzióhoz 100x</t>
  </si>
  <si>
    <t>Cholestyramine</t>
  </si>
  <si>
    <t>Quantalan</t>
  </si>
  <si>
    <t>4g 100x</t>
  </si>
  <si>
    <t>Pfi</t>
  </si>
  <si>
    <t>colestyramin</t>
  </si>
  <si>
    <t>Colestyramin 1A Pharma</t>
  </si>
  <si>
    <t>4g 50x</t>
  </si>
  <si>
    <t xml:space="preserve">Quantalan </t>
  </si>
  <si>
    <t>methoxsalen</t>
  </si>
  <si>
    <t>povidone-iodine</t>
  </si>
  <si>
    <t>testfelszíni</t>
  </si>
  <si>
    <t>Raktáron</t>
  </si>
  <si>
    <t>D11AH04</t>
  </si>
  <si>
    <t>alitretinoïne</t>
  </si>
  <si>
    <t>Toctino</t>
  </si>
  <si>
    <t>30mg 30x</t>
  </si>
  <si>
    <t>D11AX22</t>
  </si>
  <si>
    <t>kalium-4-aminobenzoat</t>
  </si>
  <si>
    <t>Potaba Glenwood</t>
  </si>
  <si>
    <t>500mg 3x240x</t>
  </si>
  <si>
    <t>D/UK</t>
  </si>
  <si>
    <t>Németország / Anglia</t>
  </si>
  <si>
    <t>G01AX03</t>
  </si>
  <si>
    <t>policresulen</t>
  </si>
  <si>
    <t>Albothyl konc 36% hüvelyoldat 100ml 1x</t>
  </si>
  <si>
    <t>külsőleg</t>
  </si>
  <si>
    <t>Albothyl konc.</t>
  </si>
  <si>
    <t>0,36 1x</t>
  </si>
  <si>
    <t>old.</t>
  </si>
  <si>
    <t>I0077</t>
  </si>
  <si>
    <t>Albothyl koncentrátum 36% hüvelyi oldat 1x100ml</t>
  </si>
  <si>
    <t>I0046</t>
  </si>
  <si>
    <t>G02AB01</t>
  </si>
  <si>
    <t>methylergometrine</t>
  </si>
  <si>
    <t>Methergin 200mcg/ml oldatos injekció 5x1ml</t>
  </si>
  <si>
    <t>Methylergomethrinhydrogenmaleat</t>
  </si>
  <si>
    <t xml:space="preserve">Methergin </t>
  </si>
  <si>
    <t>0,2 mg/ml 5x</t>
  </si>
  <si>
    <t>B/D</t>
  </si>
  <si>
    <t>Belgium / Németország</t>
  </si>
  <si>
    <t>methylergometrinhydrogenmaleat</t>
  </si>
  <si>
    <t>Methergin 200mcg/ml old inj 5x</t>
  </si>
  <si>
    <t>G02CA</t>
  </si>
  <si>
    <t>Hexopraline sulphate</t>
  </si>
  <si>
    <t xml:space="preserve">Gynipral </t>
  </si>
  <si>
    <t>10 mcg/2ml 25x</t>
  </si>
  <si>
    <t>25 mcg/2ml 25x</t>
  </si>
  <si>
    <t>Gynipral 25mcg/5ml konc inf-hoz 5ml 5x5x</t>
  </si>
  <si>
    <t>G02CB03</t>
  </si>
  <si>
    <t>cabergolin</t>
  </si>
  <si>
    <t>cabergoline</t>
  </si>
  <si>
    <t>I0021</t>
  </si>
  <si>
    <t xml:space="preserve">Dostinex 0,5mg tabletta 8x </t>
  </si>
  <si>
    <t>Dostinex 0,5mg tabletta 8x</t>
  </si>
  <si>
    <t>Cabergolin</t>
  </si>
  <si>
    <t xml:space="preserve">Dostinex </t>
  </si>
  <si>
    <t>0,5mg 8x</t>
  </si>
  <si>
    <t>G02CX01</t>
  </si>
  <si>
    <t>atosiban</t>
  </si>
  <si>
    <t>Atosiban Altan 6,75mg/5ml konc inf 1x</t>
  </si>
  <si>
    <t>Atosiban Altan 37.5mg/5ml konc inf 1x</t>
  </si>
  <si>
    <t>G03BA03</t>
  </si>
  <si>
    <t>Testosteronenantat</t>
  </si>
  <si>
    <t>Testoviron Depot 250 - előretölt. Fecskendők</t>
  </si>
  <si>
    <t>250mg/ml 3x</t>
  </si>
  <si>
    <t>testosteronantat</t>
  </si>
  <si>
    <t>Testoviron-Depot 250mg/ml inj 1ml 3x</t>
  </si>
  <si>
    <t>I0061</t>
  </si>
  <si>
    <t>G03DA03</t>
  </si>
  <si>
    <t>Hydroxyprogesteroncaproat</t>
  </si>
  <si>
    <t>Proluton-Depot 250mg oldatos injekció 3x1ml</t>
  </si>
  <si>
    <t>G03XA01</t>
  </si>
  <si>
    <t>danazol</t>
  </si>
  <si>
    <t>Danatrol 100mg kapszula 100x</t>
  </si>
  <si>
    <t>G04BC50</t>
  </si>
  <si>
    <t>kaliumdihydrogenphosphat/natriummonohydrogenphosphat-Dihydrat</t>
  </si>
  <si>
    <t xml:space="preserve">Reducto-spezial </t>
  </si>
  <si>
    <t>602mg/360mg 100x</t>
  </si>
  <si>
    <t>I0650</t>
  </si>
  <si>
    <t>H01AA02</t>
  </si>
  <si>
    <t>tetracosactide</t>
  </si>
  <si>
    <t>Tetracosactidhexaacetat</t>
  </si>
  <si>
    <t xml:space="preserve">Synachten </t>
  </si>
  <si>
    <t>0,25mg/ml 10x</t>
  </si>
  <si>
    <t>0,25mg/ml 1x</t>
  </si>
  <si>
    <t>tetracosactid-hexaacetat</t>
  </si>
  <si>
    <t>Synacthen 250mcg oldatos injekció 1ml 1x</t>
  </si>
  <si>
    <t>tetracosactid</t>
  </si>
  <si>
    <t>I0652</t>
  </si>
  <si>
    <t>I0041</t>
  </si>
  <si>
    <t>H01CA01</t>
  </si>
  <si>
    <t>gonadorelin</t>
  </si>
  <si>
    <t>LHRH Ferring 0,1mg/ml oldatos injekció 1x1ml</t>
  </si>
  <si>
    <t>Gonadorelinacetát</t>
  </si>
  <si>
    <t xml:space="preserve">LH RH Ferring </t>
  </si>
  <si>
    <t>1 ml 1x</t>
  </si>
  <si>
    <t>H02AB01</t>
  </si>
  <si>
    <t>betamethasone</t>
  </si>
  <si>
    <t>betamethasondihydrogenphosphat-dinatrium</t>
  </si>
  <si>
    <t>Celestan solubile 4mg/ml old inj 1ml 5x</t>
  </si>
  <si>
    <t>I0011</t>
  </si>
  <si>
    <t>Celestan solubile 4mg oldatos injekció 5x1ml</t>
  </si>
  <si>
    <t>Betamethason</t>
  </si>
  <si>
    <t>Celestan</t>
  </si>
  <si>
    <t>4mg/ml 5x</t>
  </si>
  <si>
    <t>H02AB02</t>
  </si>
  <si>
    <t>dexamethasone</t>
  </si>
  <si>
    <t>Dexamethason</t>
  </si>
  <si>
    <t xml:space="preserve">Dexamethason </t>
  </si>
  <si>
    <t>0,5 mg 500x</t>
  </si>
  <si>
    <t>Dexamethason 0,5mg Jenapharm tbl 100x</t>
  </si>
  <si>
    <t>I0016</t>
  </si>
  <si>
    <t>0,5 mg 100x</t>
  </si>
  <si>
    <t>dexamethason</t>
  </si>
  <si>
    <t>InfectoDexaKrupp 2mg/5ml or old 30ml 1x</t>
  </si>
  <si>
    <t>Dexamethason-ratiopharm</t>
  </si>
  <si>
    <t>4 mg 100x</t>
  </si>
  <si>
    <t>Tbl</t>
  </si>
  <si>
    <t>I0030</t>
  </si>
  <si>
    <t>InfectoDexaKrupp 2mg/5ml Saft belsõleges oldat 1x30ml</t>
  </si>
  <si>
    <t>I1075</t>
  </si>
  <si>
    <t>H02AB06</t>
  </si>
  <si>
    <t>prednisolone</t>
  </si>
  <si>
    <t>prednisolone sodium succinate</t>
  </si>
  <si>
    <t>Prednisolut 25mg L por és oldószer oldatos injekcióhoz 3x</t>
  </si>
  <si>
    <t>prednizolon-na succinat</t>
  </si>
  <si>
    <t>Prednisolut L 25mg por és old inj-hoz 3x</t>
  </si>
  <si>
    <t>Prednisone Sod. Succ.</t>
  </si>
  <si>
    <t xml:space="preserve">Prednisolon Natrium Succ. CF </t>
  </si>
  <si>
    <t>25 mg 10x</t>
  </si>
  <si>
    <t>Prednisolut 50mg inj 3x</t>
  </si>
  <si>
    <t>H02AB08</t>
  </si>
  <si>
    <t>triamcinolone</t>
  </si>
  <si>
    <t>Triamcinolon Hexacetonid</t>
  </si>
  <si>
    <t xml:space="preserve">Lederlon </t>
  </si>
  <si>
    <t>20 mg 10x</t>
  </si>
  <si>
    <t>Triamcinolone</t>
  </si>
  <si>
    <t>Kenacort 40mg/ml, 1ml inj. 3x</t>
  </si>
  <si>
    <t>Kenacort 10mg/ml, 5ml inj. 1x</t>
  </si>
  <si>
    <t>H02AB09</t>
  </si>
  <si>
    <t>hidrokortizon</t>
  </si>
  <si>
    <t>hydrocortisone</t>
  </si>
  <si>
    <t>hydrocortison</t>
  </si>
  <si>
    <t>Hydrocortison JENAPHARM 10mg 50x</t>
  </si>
  <si>
    <t>hydrocortisonum</t>
  </si>
  <si>
    <t>Hydrocortison VUAB 100mg por old inj 1x</t>
  </si>
  <si>
    <t>SK</t>
  </si>
  <si>
    <t>Szlovákia</t>
  </si>
  <si>
    <t>H02AB13</t>
  </si>
  <si>
    <t>deflazacort</t>
  </si>
  <si>
    <t>Calcort</t>
  </si>
  <si>
    <t>6mg 100x</t>
  </si>
  <si>
    <t>H03AA01</t>
  </si>
  <si>
    <t>levothyroxine sodium</t>
  </si>
  <si>
    <t>Levothyroxin-natrium</t>
  </si>
  <si>
    <t>L-Thyroxin Henning</t>
  </si>
  <si>
    <t>0,5mg 1x</t>
  </si>
  <si>
    <t>levothyroxin-natrium</t>
  </si>
  <si>
    <t>L-Thyroxin H 514mcg por+oldósz inj-hoz1x</t>
  </si>
  <si>
    <t>H03AA02</t>
  </si>
  <si>
    <t>Liothyroninhydrochlorid</t>
  </si>
  <si>
    <t xml:space="preserve">Thybon Henning </t>
  </si>
  <si>
    <t>20mcg 100x</t>
  </si>
  <si>
    <t>H03BA02</t>
  </si>
  <si>
    <t>propylthiouracil</t>
  </si>
  <si>
    <t>Propylthiouracil APOTEX 50mg tabletta 30x</t>
  </si>
  <si>
    <t>Propylthiouracil Aurobindo 50 mg, tabletten 30x</t>
  </si>
  <si>
    <t>H03BB02</t>
  </si>
  <si>
    <t>thiamazole</t>
  </si>
  <si>
    <t>Thiamazol</t>
  </si>
  <si>
    <t>40mg/1ml 10x</t>
  </si>
  <si>
    <t>H03BC</t>
  </si>
  <si>
    <t>Natriumperchlorat 1H2O</t>
  </si>
  <si>
    <t xml:space="preserve">Irenat </t>
  </si>
  <si>
    <t>300 mg – 40ml 1x</t>
  </si>
  <si>
    <t>csepp</t>
  </si>
  <si>
    <t>H05BA01</t>
  </si>
  <si>
    <t>calcitonin</t>
  </si>
  <si>
    <t>I1246</t>
  </si>
  <si>
    <t>Calcitonine Pharmy II 100U.I./1ml oldatos injekció 5x1ml</t>
  </si>
  <si>
    <t>calcitonine</t>
  </si>
  <si>
    <t>Calcitonin 100IE/1ml 5x</t>
  </si>
  <si>
    <t xml:space="preserve">J01AA02 </t>
  </si>
  <si>
    <t>doxycyclin</t>
  </si>
  <si>
    <t>Doxyciclin ratiopharm</t>
  </si>
  <si>
    <t>100mg/5ml 5x</t>
  </si>
  <si>
    <t>I0588</t>
  </si>
  <si>
    <t>J01CA01</t>
  </si>
  <si>
    <t>ampicillin</t>
  </si>
  <si>
    <t>Ampicilina Atb 1000mg por oldatos injekcióhoz 50x</t>
  </si>
  <si>
    <t>J01CE</t>
  </si>
  <si>
    <t>Benzylpenicillin-Benzathin</t>
  </si>
  <si>
    <t>J01CF05</t>
  </si>
  <si>
    <t>flucloxacillin</t>
  </si>
  <si>
    <t>Flucloxacilline</t>
  </si>
  <si>
    <t xml:space="preserve">Floxapen </t>
  </si>
  <si>
    <t>500mg 16x</t>
  </si>
  <si>
    <t>Kapsz</t>
  </si>
  <si>
    <t>átmenetileg hiánycikk</t>
  </si>
  <si>
    <t>1g 25x</t>
  </si>
  <si>
    <t>J01DC02</t>
  </si>
  <si>
    <t>cefuroxim</t>
  </si>
  <si>
    <t>Cefuroximaxetil</t>
  </si>
  <si>
    <t>Cefuroxim-ratiopharm</t>
  </si>
  <si>
    <t>250mg</t>
  </si>
  <si>
    <t>tbl</t>
  </si>
  <si>
    <t>J01DD</t>
  </si>
  <si>
    <t>ceftriaxon</t>
  </si>
  <si>
    <t>2 hét</t>
  </si>
  <si>
    <t>ceftriaxona</t>
  </si>
  <si>
    <t>Ceftriaxona Normon I.M</t>
  </si>
  <si>
    <t>250mg 1x</t>
  </si>
  <si>
    <t>J01DE01</t>
  </si>
  <si>
    <t>cefepim</t>
  </si>
  <si>
    <t>Cefepima LDP-TORLAN 2g por old in/if 10x</t>
  </si>
  <si>
    <t>J01DF01</t>
  </si>
  <si>
    <t>aztreonam</t>
  </si>
  <si>
    <t>Azactam inj 1g 10x</t>
  </si>
  <si>
    <t>I0185</t>
  </si>
  <si>
    <t>Azactam 2g por oldatos injekcióhoz/infúzióhoz 1x</t>
  </si>
  <si>
    <t>J01EC02</t>
  </si>
  <si>
    <t>sulfadiazina</t>
  </si>
  <si>
    <t>sulfadiazine</t>
  </si>
  <si>
    <t>Sulfadiazina Reig Jofré</t>
  </si>
  <si>
    <t>500mg 20x</t>
  </si>
  <si>
    <t>Sulfadiazina Reig J 500mg tabletta 20x</t>
  </si>
  <si>
    <t>J01EE01</t>
  </si>
  <si>
    <t>sulfamethoxazole; trimethoprim</t>
  </si>
  <si>
    <t>sulfametoxazol/trimethoprin</t>
  </si>
  <si>
    <t xml:space="preserve">Cotrim-ratiop inf 400 mg/5ml+80 mg/5ml </t>
  </si>
  <si>
    <t>I0014</t>
  </si>
  <si>
    <t>sulfamethoxazole and trimethoprim</t>
  </si>
  <si>
    <t>Cotrim-ratiopharm 400mg+80mg/5ml koncentrátum oldatos infúzióhoz 5x5ml</t>
  </si>
  <si>
    <t>sulfamethoxazol-trimethoprim</t>
  </si>
  <si>
    <t xml:space="preserve">Cotrim-Ratiopharm SF </t>
  </si>
  <si>
    <t>480mg/5ml 5x</t>
  </si>
  <si>
    <t>D / FR</t>
  </si>
  <si>
    <t>Németország / Franciaország</t>
  </si>
  <si>
    <t>I0270</t>
  </si>
  <si>
    <t>J01FA01</t>
  </si>
  <si>
    <t>erythromycin</t>
  </si>
  <si>
    <t>Eritromicina Normon 500mg bevont tabletta 40x</t>
  </si>
  <si>
    <t>Erythrocin 500mg por old infúzióhoz 1x</t>
  </si>
  <si>
    <t>I0024</t>
  </si>
  <si>
    <t>Erythromycin Panpharma 1 g Pulv. z H. Inf. 10x</t>
  </si>
  <si>
    <t>Erythromicin</t>
  </si>
  <si>
    <t>Erythrocin-Lactobionat</t>
  </si>
  <si>
    <t>1g 1x</t>
  </si>
  <si>
    <t>J01GA</t>
  </si>
  <si>
    <t>Streptomycin Sulfat</t>
  </si>
  <si>
    <t>Sulfato de Estreptomicina Reig Jofré</t>
  </si>
  <si>
    <t>streptomycin sulfate</t>
  </si>
  <si>
    <t>Sulfato de Estreptomicina 1g por inj 1x</t>
  </si>
  <si>
    <t>J01GB01</t>
  </si>
  <si>
    <t>tobramycin</t>
  </si>
  <si>
    <t>tobramicina</t>
  </si>
  <si>
    <t>Tobramicina Normon</t>
  </si>
  <si>
    <t>100mg/2ml 1x</t>
  </si>
  <si>
    <t>J01GB07</t>
  </si>
  <si>
    <t>netilmicin sulfate</t>
  </si>
  <si>
    <t>Zetamicin 50mg/ml oldatos injekció 1x</t>
  </si>
  <si>
    <t>J01XC01</t>
  </si>
  <si>
    <t>sodium fusidate</t>
  </si>
  <si>
    <t>Fucidin 250mg tabletta 12x</t>
  </si>
  <si>
    <t>I0027</t>
  </si>
  <si>
    <t>J02AA01</t>
  </si>
  <si>
    <t>Fungizone 50mg por oldatos infúzióhoz 1x</t>
  </si>
  <si>
    <t>TR</t>
  </si>
  <si>
    <t>Törökország</t>
  </si>
  <si>
    <t>Fungizone 50mg por old inf-hoz 1x</t>
  </si>
  <si>
    <t>J04AB01</t>
  </si>
  <si>
    <t>cycloserine</t>
  </si>
  <si>
    <t>Cicloserina Antibiotice 250mg kapsz 100x</t>
  </si>
  <si>
    <t>J04AB02</t>
  </si>
  <si>
    <t>rifampicin</t>
  </si>
  <si>
    <t xml:space="preserve">Rifadin </t>
  </si>
  <si>
    <t>600 mg 1x</t>
  </si>
  <si>
    <t>J04AB04</t>
  </si>
  <si>
    <t>rifabutina</t>
  </si>
  <si>
    <t>Mycobutin 150mg kemény kapszula 30x</t>
  </si>
  <si>
    <t>Rifabutin</t>
  </si>
  <si>
    <t xml:space="preserve">Mycobutin </t>
  </si>
  <si>
    <t>150 mg 30x</t>
  </si>
  <si>
    <t>J04AK01</t>
  </si>
  <si>
    <t>pyrazinamide</t>
  </si>
  <si>
    <t>J04AK02</t>
  </si>
  <si>
    <t>ethambutol</t>
  </si>
  <si>
    <t>EMB FATOL 500 mg Filmtabletten 100x</t>
  </si>
  <si>
    <t>Beszerzési idő 2-3 hét, ezt követően raktárkészletről elérhető</t>
  </si>
  <si>
    <t>J04BA02</t>
  </si>
  <si>
    <t>dapson</t>
  </si>
  <si>
    <t>dapsone</t>
  </si>
  <si>
    <t>Dapson-Fatol 50mg tabletta 100x</t>
  </si>
  <si>
    <t>Dapson Fatol</t>
  </si>
  <si>
    <t>50mg 100x</t>
  </si>
  <si>
    <t>J05AB12</t>
  </si>
  <si>
    <t>cidofovir</t>
  </si>
  <si>
    <t xml:space="preserve">Cidofovir Tillomed 75mg/ml inj 5ml 1x </t>
  </si>
  <si>
    <t>UH</t>
  </si>
  <si>
    <t>J05AF01</t>
  </si>
  <si>
    <t>zidovudin</t>
  </si>
  <si>
    <t>Retrovir</t>
  </si>
  <si>
    <t>100mg/10ml 1x200ml</t>
  </si>
  <si>
    <t>szuszpenzió</t>
  </si>
  <si>
    <t>10mg/ml -20ml</t>
  </si>
  <si>
    <t>PL</t>
  </si>
  <si>
    <t>Lengyelország</t>
  </si>
  <si>
    <t>J06BB04</t>
  </si>
  <si>
    <t>hepatitisz B immunglobulin</t>
  </si>
  <si>
    <t>J07AE01</t>
  </si>
  <si>
    <t>Vaccina, Cholera, oral</t>
  </si>
  <si>
    <t>kolera elleni vakcina</t>
  </si>
  <si>
    <t>Dukoral</t>
  </si>
  <si>
    <t>3ml 2x</t>
  </si>
  <si>
    <t>AT/D</t>
  </si>
  <si>
    <t>Ausztria / Németország</t>
  </si>
  <si>
    <t>vibrio cholerae</t>
  </si>
  <si>
    <t>Dukoral szuszp és pezsgőgran szuszp 2x</t>
  </si>
  <si>
    <t>J07AM01</t>
  </si>
  <si>
    <t>tetanus toxid</t>
  </si>
  <si>
    <t>Tetanusvaccin, suspensie voor injectie 40 IE 1X</t>
  </si>
  <si>
    <t>J07AP03</t>
  </si>
  <si>
    <t>vakcina (bakteriális)</t>
  </si>
  <si>
    <t>Typhoid Polysaccharide vaccine</t>
  </si>
  <si>
    <t>Typhim Vi</t>
  </si>
  <si>
    <t>0,5 ml 1x</t>
  </si>
  <si>
    <t>J07BA02</t>
  </si>
  <si>
    <t>Japanese-encephalitis virus, inactivated</t>
  </si>
  <si>
    <t>vírustörzs</t>
  </si>
  <si>
    <t>Ixiaro szuszpenziós inj 1x</t>
  </si>
  <si>
    <t>I0795</t>
  </si>
  <si>
    <t>L01AA03</t>
  </si>
  <si>
    <t>melphalan</t>
  </si>
  <si>
    <t>Alkeran 2mg filmtabletta 50x</t>
  </si>
  <si>
    <t>Melfalan</t>
  </si>
  <si>
    <t xml:space="preserve">Alkeran </t>
  </si>
  <si>
    <t>50mg 1x</t>
  </si>
  <si>
    <t>rendelhető</t>
  </si>
  <si>
    <t>L01AA07</t>
  </si>
  <si>
    <t>trofosfamid</t>
  </si>
  <si>
    <t>Ixoten</t>
  </si>
  <si>
    <t>50mg 50x</t>
  </si>
  <si>
    <t>L01AB01</t>
  </si>
  <si>
    <t>busulfan</t>
  </si>
  <si>
    <t>Myleran 2mg bevont tabletta 100x</t>
  </si>
  <si>
    <t>Busulfan</t>
  </si>
  <si>
    <t xml:space="preserve">Myleran </t>
  </si>
  <si>
    <t>2mg 100x</t>
  </si>
  <si>
    <t>NL / D</t>
  </si>
  <si>
    <t>Hollandia / Németország</t>
  </si>
  <si>
    <t>L01AD02</t>
  </si>
  <si>
    <t>lomusztin</t>
  </si>
  <si>
    <t>Cecenu 40mg kapszula 20x</t>
  </si>
  <si>
    <t>L01BB02</t>
  </si>
  <si>
    <t>mercaptopurine</t>
  </si>
  <si>
    <t>I0130</t>
  </si>
  <si>
    <t>Mercaptopurinum VIS 50mg tabletta 30x</t>
  </si>
  <si>
    <t>mercaptopurinum</t>
  </si>
  <si>
    <t>Mercaptopurine</t>
  </si>
  <si>
    <t xml:space="preserve">Mercaptopurinum  </t>
  </si>
  <si>
    <t>50 mg 30x</t>
  </si>
  <si>
    <t>Mercaptopurine 50mg tabletta 25x</t>
  </si>
  <si>
    <t xml:space="preserve">Puri-Nethol </t>
  </si>
  <si>
    <t>50 mg 25x</t>
  </si>
  <si>
    <t>NL/AT</t>
  </si>
  <si>
    <t>Hollandia / Ausztria</t>
  </si>
  <si>
    <t>L01BB03</t>
  </si>
  <si>
    <t>tioguanine</t>
  </si>
  <si>
    <t>Tioguanine</t>
  </si>
  <si>
    <t>Lanvis</t>
  </si>
  <si>
    <t>40mg 25x</t>
  </si>
  <si>
    <t>D/NL</t>
  </si>
  <si>
    <t>Németország / Hollandia</t>
  </si>
  <si>
    <t>L01BC01</t>
  </si>
  <si>
    <t>citarabin</t>
  </si>
  <si>
    <t>Alexan 20mg/ml oldatos injekció 5ml 1x</t>
  </si>
  <si>
    <t>CH</t>
  </si>
  <si>
    <t>Svájc</t>
  </si>
  <si>
    <t>LT</t>
  </si>
  <si>
    <t>Litvánia</t>
  </si>
  <si>
    <t>L01BC02</t>
  </si>
  <si>
    <t>fluorouracil</t>
  </si>
  <si>
    <t>Szállítási idő: 1-4 hét, készlettől függően</t>
  </si>
  <si>
    <t>Fluorouracil Acrd 50mg/ml ij/if 100ml 1x</t>
  </si>
  <si>
    <t>Csehország</t>
  </si>
  <si>
    <t>L01CA01</t>
  </si>
  <si>
    <t>vinblastine</t>
  </si>
  <si>
    <t>Vinko 1mg/ml iv old infúzió 10ml 1x</t>
  </si>
  <si>
    <t>VINBLASTINESULFAAT 1 MG/ML PCH, 1x10ml oldat inj.-hoz</t>
  </si>
  <si>
    <t>L01CA03</t>
  </si>
  <si>
    <t>Vindesime</t>
  </si>
  <si>
    <t xml:space="preserve">Eldisine </t>
  </si>
  <si>
    <t>5mg 1x</t>
  </si>
  <si>
    <t>I0073</t>
  </si>
  <si>
    <t>L01CB01</t>
  </si>
  <si>
    <t>etoposide</t>
  </si>
  <si>
    <t>Vepesid 50mg lágy kapszula 20x</t>
  </si>
  <si>
    <t>Vepesid</t>
  </si>
  <si>
    <t>50mg 20x</t>
  </si>
  <si>
    <t>100mg 10x</t>
  </si>
  <si>
    <t>etoposidephosphat</t>
  </si>
  <si>
    <t>Etopophos</t>
  </si>
  <si>
    <t>L01CE02</t>
  </si>
  <si>
    <t>irinotecan</t>
  </si>
  <si>
    <t>Irinotecan HCL Trihydraat Accord 20mg/ml</t>
  </si>
  <si>
    <t>inj. 1x</t>
  </si>
  <si>
    <t>egyedi engedély köteles</t>
  </si>
  <si>
    <t>L01DA01</t>
  </si>
  <si>
    <t>dactinomycin</t>
  </si>
  <si>
    <t>Cosmegen Lyovac 500mcg por old inj 1x</t>
  </si>
  <si>
    <t>Dactinomycine</t>
  </si>
  <si>
    <t xml:space="preserve">Cosmegen Lyovac </t>
  </si>
  <si>
    <t>500 mcg 1x</t>
  </si>
  <si>
    <t>I0049</t>
  </si>
  <si>
    <t>L01DC03</t>
  </si>
  <si>
    <t>mitomycin</t>
  </si>
  <si>
    <t>Mitomycin medac  2mg por oldatos injekcióhoz/infúzióhoz 10x</t>
  </si>
  <si>
    <t>Mitomycin Med 1mg/ml por inj-hoz 2mg 10x</t>
  </si>
  <si>
    <t>I0047</t>
  </si>
  <si>
    <t>Mitomycin medac 10mg por oldatos injekcióhoz/infúzióhoz 1x</t>
  </si>
  <si>
    <t>Mitomycin Med 1mg/ml por inj-hoz 10mg 1x</t>
  </si>
  <si>
    <t>I0048</t>
  </si>
  <si>
    <t>Mitomycin medac 20mg por oldatos injekcióhoz/infúzióhoz 1x</t>
  </si>
  <si>
    <t>Mitomycin Med 1mg/ml por inj-hoz 20mg 1x</t>
  </si>
  <si>
    <t>I0052</t>
  </si>
  <si>
    <t>L01XB01</t>
  </si>
  <si>
    <t>procarbazine</t>
  </si>
  <si>
    <t xml:space="preserve">Natulan 50mg kemény kapszula 50x </t>
  </si>
  <si>
    <t>Natulan 50mg kemény kapszula 50x</t>
  </si>
  <si>
    <t>Procarbazin­hydrochlorid</t>
  </si>
  <si>
    <t>Natulan</t>
  </si>
  <si>
    <t>L01XD04</t>
  </si>
  <si>
    <t>aminolevulinic acid hydrochloride</t>
  </si>
  <si>
    <t>amino-levolinsav</t>
  </si>
  <si>
    <t>Ameluz</t>
  </si>
  <si>
    <t>78mg/g 1x</t>
  </si>
  <si>
    <t>gél</t>
  </si>
  <si>
    <t>L01XX14</t>
  </si>
  <si>
    <t>tretinoin</t>
  </si>
  <si>
    <t>Vesanoid kapszula 10mg 100x</t>
  </si>
  <si>
    <t>I0074</t>
  </si>
  <si>
    <t>Vesanoid 10mg lágy kapszula 100x</t>
  </si>
  <si>
    <t>Tretinoin</t>
  </si>
  <si>
    <t xml:space="preserve">Vesanoid </t>
  </si>
  <si>
    <t>10 mg 100x</t>
  </si>
  <si>
    <t>Caps</t>
  </si>
  <si>
    <t>L03AX</t>
  </si>
  <si>
    <t>Oxsoralen</t>
  </si>
  <si>
    <t>10mg 50x</t>
  </si>
  <si>
    <t>Methoxsalen G.L. Pharma</t>
  </si>
  <si>
    <t>20mcg/ml 50x</t>
  </si>
  <si>
    <t>old</t>
  </si>
  <si>
    <t>METHOXSALEN MACOPHARMA 20 mikrogramm/ml vérfrakció módosítására szolgáló oldat 50x</t>
  </si>
  <si>
    <t>vérfrakció</t>
  </si>
  <si>
    <t>FR, AT</t>
  </si>
  <si>
    <t>Franciaország, Ausztria</t>
  </si>
  <si>
    <t>I0105</t>
  </si>
  <si>
    <t>L04AA06</t>
  </si>
  <si>
    <t>mycophenolate mofetil</t>
  </si>
  <si>
    <t>CellCept 1g/5ml 110g por orális szuszpenzióhoz 1x</t>
  </si>
  <si>
    <t>I0694</t>
  </si>
  <si>
    <t>M01AA01</t>
  </si>
  <si>
    <t>phenylbutazon</t>
  </si>
  <si>
    <t>Ambene parenteral 400mg oldatos injekció 1x2ml</t>
  </si>
  <si>
    <t>M01AB15</t>
  </si>
  <si>
    <t>ketorolac trometamol</t>
  </si>
  <si>
    <t>ketorolaktrometamol</t>
  </si>
  <si>
    <t>Tora-Dol 30mg/ml old inj 1ml 3x</t>
  </si>
  <si>
    <t>M01AC01</t>
  </si>
  <si>
    <t>piroxicam</t>
  </si>
  <si>
    <t>Piroxicam RTP 20mg/ml old inj 1ml 10x</t>
  </si>
  <si>
    <t>M01CC01</t>
  </si>
  <si>
    <t>penicillamin</t>
  </si>
  <si>
    <t>D-penicillamin</t>
  </si>
  <si>
    <t>Cupripén</t>
  </si>
  <si>
    <t>penicillamine</t>
  </si>
  <si>
    <t>Penicillamine</t>
  </si>
  <si>
    <t>Metalcaptase 300mg tabletta 100x</t>
  </si>
  <si>
    <t xml:space="preserve">Metalcaptase </t>
  </si>
  <si>
    <t>300mg 50x</t>
  </si>
  <si>
    <t>M02AX10</t>
  </si>
  <si>
    <t>Nonylvanillamid, Nikotinsäure-β-butoxyethylester</t>
  </si>
  <si>
    <t>Finalgon</t>
  </si>
  <si>
    <t>1x 20g</t>
  </si>
  <si>
    <t>krém</t>
  </si>
  <si>
    <t>I0669</t>
  </si>
  <si>
    <t>M02AX80</t>
  </si>
  <si>
    <t>nonivamide; nicoboxil</t>
  </si>
  <si>
    <t>Finalgon 4mg/25mg/g kenőcs 1x20g</t>
  </si>
  <si>
    <t>M03AB01</t>
  </si>
  <si>
    <t>suxamethonium</t>
  </si>
  <si>
    <t xml:space="preserve">suxamethoniumchlorid </t>
  </si>
  <si>
    <t>Lysthenon 2%</t>
  </si>
  <si>
    <t>100mg/5ml 100x</t>
  </si>
  <si>
    <t>suxamethoniumchlorid</t>
  </si>
  <si>
    <t>I1224</t>
  </si>
  <si>
    <t>Lysthenon 2% oldatos injekció 25x5ml</t>
  </si>
  <si>
    <t>Suxamethoniumchloride CF 5% 2ml</t>
  </si>
  <si>
    <t>50mg/ml 10x</t>
  </si>
  <si>
    <t>M03AC03</t>
  </si>
  <si>
    <t>vecuronium Bromide</t>
  </si>
  <si>
    <t>Vecuronium Inresa</t>
  </si>
  <si>
    <t>10 mg 10x</t>
  </si>
  <si>
    <t>M03AC10</t>
  </si>
  <si>
    <t>mivacurium</t>
  </si>
  <si>
    <t>MIVACRON 10 mg Injektionslösung 5x</t>
  </si>
  <si>
    <t>mivacuriumchlorid</t>
  </si>
  <si>
    <t>M03CA01</t>
  </si>
  <si>
    <t>I0798</t>
  </si>
  <si>
    <t>M04AB01</t>
  </si>
  <si>
    <t>probenecid</t>
  </si>
  <si>
    <t>Probenecid Biokanol 500mg tabletta 100x</t>
  </si>
  <si>
    <t>Probenecid Biokanol</t>
  </si>
  <si>
    <t>500mg 100x</t>
  </si>
  <si>
    <t>M04AC01</t>
  </si>
  <si>
    <t>colchicine</t>
  </si>
  <si>
    <t>kolchicin</t>
  </si>
  <si>
    <t>Colchicin Ysat 0,5mg tabletta 30x</t>
  </si>
  <si>
    <t>M05BA03</t>
  </si>
  <si>
    <t>pamidronaatdinatrium</t>
  </si>
  <si>
    <t>Pamidronaat Dinatrium  Hospira 6mg/ml</t>
  </si>
  <si>
    <t>6mg/ml 1x</t>
  </si>
  <si>
    <t>Hungaropharma</t>
  </si>
  <si>
    <t>N01AF03</t>
  </si>
  <si>
    <t>thiopental sodium</t>
  </si>
  <si>
    <t>Thiopental Sodium</t>
  </si>
  <si>
    <t xml:space="preserve">Tiobarbital Braun </t>
  </si>
  <si>
    <t>0,5g 50x</t>
  </si>
  <si>
    <t>I0068</t>
  </si>
  <si>
    <t>thiopental</t>
  </si>
  <si>
    <t>Tiobarbital B.Braun 0,5g por oldatos injekcióhoz 50x</t>
  </si>
  <si>
    <t>Tiobarbital B 0,5g/10ml por inj 10ml 50x</t>
  </si>
  <si>
    <t>N01AH06</t>
  </si>
  <si>
    <t>remifentanil</t>
  </si>
  <si>
    <t>remifentanilhydrochlorid</t>
  </si>
  <si>
    <t>RemifentanilO Normon</t>
  </si>
  <si>
    <t>1mg</t>
  </si>
  <si>
    <t>N01BA04</t>
  </si>
  <si>
    <t>chloroprocainhydrochlorid</t>
  </si>
  <si>
    <t xml:space="preserve">Clorotekal </t>
  </si>
  <si>
    <t>10mg/ml  - 10x5ml</t>
  </si>
  <si>
    <t>chlorprocaine</t>
  </si>
  <si>
    <t>Ampres</t>
  </si>
  <si>
    <t>10mg/ml, 5ml</t>
  </si>
  <si>
    <t>I1115</t>
  </si>
  <si>
    <t>N01BB03</t>
  </si>
  <si>
    <t>mepivacaine</t>
  </si>
  <si>
    <t>Mepivacaine</t>
  </si>
  <si>
    <t>mepivacainhydrochlorid</t>
  </si>
  <si>
    <t>Mecain hyperbar 40mg/ml inj 2ml 10x</t>
  </si>
  <si>
    <t>Mepivacainhydrochlorid</t>
  </si>
  <si>
    <t xml:space="preserve">Mecain Hyperbar 4% </t>
  </si>
  <si>
    <t>80 mg/2ml 10x</t>
  </si>
  <si>
    <t>N01BB08</t>
  </si>
  <si>
    <t>articain</t>
  </si>
  <si>
    <t>Articain Hydrochlorid</t>
  </si>
  <si>
    <t xml:space="preserve">Ultracain 2%, </t>
  </si>
  <si>
    <t>2% - 5ml 6x</t>
  </si>
  <si>
    <t>I0181</t>
  </si>
  <si>
    <t>N01BB58</t>
  </si>
  <si>
    <t>epinefrin+articain</t>
  </si>
  <si>
    <t>epinephrine, articaine</t>
  </si>
  <si>
    <t>Ultracain D-S forte 1:100 000 40mg/ml/0,012mg/ml oldatos injekció 96x2ml</t>
  </si>
  <si>
    <t>articain hydrochlorid+ epinefrin</t>
  </si>
  <si>
    <t>Ultracain con Epinefrina 40mg/ml+10mcg/ml-  1,7ml 100x</t>
  </si>
  <si>
    <t>N02AA1</t>
  </si>
  <si>
    <t>morphinsulfat</t>
  </si>
  <si>
    <t>Morphin-Hameln</t>
  </si>
  <si>
    <t>20mg/ml</t>
  </si>
  <si>
    <t>inj. 10x</t>
  </si>
  <si>
    <t>10mg/ml</t>
  </si>
  <si>
    <t>N02BA01</t>
  </si>
  <si>
    <t>acetylsalicylic acid</t>
  </si>
  <si>
    <t>Aspégic 500mg inj. 6x</t>
  </si>
  <si>
    <t>I0005</t>
  </si>
  <si>
    <t>Aspirin i.v. 500mg por és oldószer oldatos injekcióhoz/infúzióhoz 5x</t>
  </si>
  <si>
    <t>Acetylsalycilsäure</t>
  </si>
  <si>
    <t xml:space="preserve">Aspirin IV </t>
  </si>
  <si>
    <t>500 mg 5x</t>
  </si>
  <si>
    <t>N03AA02</t>
  </si>
  <si>
    <t>fenobarbital</t>
  </si>
  <si>
    <t>N03AA03</t>
  </si>
  <si>
    <t>primidon</t>
  </si>
  <si>
    <t>I0086</t>
  </si>
  <si>
    <t>N03AB02</t>
  </si>
  <si>
    <t>phenytoin</t>
  </si>
  <si>
    <t>phenitoin</t>
  </si>
  <si>
    <t>Phenhydan 250mg/5ml oldatos injekció 5x5ml</t>
  </si>
  <si>
    <t>Phenydan</t>
  </si>
  <si>
    <t>250mg/5ml 5x</t>
  </si>
  <si>
    <t>N03AD01</t>
  </si>
  <si>
    <t>ethosuximid</t>
  </si>
  <si>
    <t>Petinimid 250mg kapszula 100x</t>
  </si>
  <si>
    <t>Ethosuximid</t>
  </si>
  <si>
    <t xml:space="preserve">Petnidan </t>
  </si>
  <si>
    <t>250 mg 100x</t>
  </si>
  <si>
    <t>Petinimid 250mg/5ml szirup 250ml 1x</t>
  </si>
  <si>
    <t>orális - szirup</t>
  </si>
  <si>
    <t>50mg/ml – 250ml 1x</t>
  </si>
  <si>
    <t>szirup</t>
  </si>
  <si>
    <t>N03AD03</t>
  </si>
  <si>
    <t>mesuximid</t>
  </si>
  <si>
    <t>Petinutin 150mg kemény kapszula 100x</t>
  </si>
  <si>
    <t>Petinutin</t>
  </si>
  <si>
    <t>150mg 100x</t>
  </si>
  <si>
    <t>300mg 100x</t>
  </si>
  <si>
    <t>N03AX17</t>
  </si>
  <si>
    <t>stiripentol</t>
  </si>
  <si>
    <t>Diacomit</t>
  </si>
  <si>
    <t>250mg 60x</t>
  </si>
  <si>
    <t>B / D</t>
  </si>
  <si>
    <t>e-stiripentol</t>
  </si>
  <si>
    <t>N03AX22</t>
  </si>
  <si>
    <t>Perampanel</t>
  </si>
  <si>
    <t>perampanel</t>
  </si>
  <si>
    <t>N04AA01</t>
  </si>
  <si>
    <t>Trihexafenidyl</t>
  </si>
  <si>
    <t>Artane</t>
  </si>
  <si>
    <t>5mg 50x</t>
  </si>
  <si>
    <t>B</t>
  </si>
  <si>
    <t>Belgium</t>
  </si>
  <si>
    <t>N04AA04</t>
  </si>
  <si>
    <t>procyclidine hydrochloride</t>
  </si>
  <si>
    <t>Kemadrin 5mg tabletta 100x</t>
  </si>
  <si>
    <t>N04BB01</t>
  </si>
  <si>
    <t>amantadine</t>
  </si>
  <si>
    <t>N04BD01</t>
  </si>
  <si>
    <t>selegilin</t>
  </si>
  <si>
    <t>N05AA01</t>
  </si>
  <si>
    <t>chlorpromazin hydrochlorid</t>
  </si>
  <si>
    <t xml:space="preserve">Fenactil </t>
  </si>
  <si>
    <t>25mg/ml – 2ml 10x</t>
  </si>
  <si>
    <t>chlorpromazine</t>
  </si>
  <si>
    <t>LARGACTIL® 50 mg/2 ml soluzione iniettabile 5x2ml, clorpromazina 50 mg</t>
  </si>
  <si>
    <t>Szállítási idő: 6-7 hét</t>
  </si>
  <si>
    <t>N06AX01</t>
  </si>
  <si>
    <t>L-5-hydroxytryptophan</t>
  </si>
  <si>
    <t>Tript-OH 50mg kemény kapszula 30x</t>
  </si>
  <si>
    <t>N06BA</t>
  </si>
  <si>
    <t>modafinilo</t>
  </si>
  <si>
    <t>Modafinilo Tarbis</t>
  </si>
  <si>
    <t>100mg 60x</t>
  </si>
  <si>
    <t>N07AA30</t>
  </si>
  <si>
    <t>ambenonium</t>
  </si>
  <si>
    <t>ambenonium-klorid</t>
  </si>
  <si>
    <t>Mytelase</t>
  </si>
  <si>
    <t>ambenonii chloridum</t>
  </si>
  <si>
    <t>Mytelase 10mg tabletta 50x</t>
  </si>
  <si>
    <t>N07AA51</t>
  </si>
  <si>
    <t>glycopirroniumbromid+Neostigminmetilsulfat</t>
  </si>
  <si>
    <t>Novistig</t>
  </si>
  <si>
    <t>0,5mg/ml+2,5mg/ml</t>
  </si>
  <si>
    <t>N07BB01</t>
  </si>
  <si>
    <t>disulfiram</t>
  </si>
  <si>
    <t>Disulfiram WZF 100mg implant tbl 10x</t>
  </si>
  <si>
    <t>N07XX06</t>
  </si>
  <si>
    <t>Tetrabenazine</t>
  </si>
  <si>
    <t xml:space="preserve">Xenazine </t>
  </si>
  <si>
    <t>25 mg 112x</t>
  </si>
  <si>
    <t>N07XX14</t>
  </si>
  <si>
    <t>edaravone</t>
  </si>
  <si>
    <t>Radicut 30mg/20ml injekció 20ml 10x</t>
  </si>
  <si>
    <t>I0099</t>
  </si>
  <si>
    <t>P01AB02</t>
  </si>
  <si>
    <t>tinidazol</t>
  </si>
  <si>
    <t>tinidazole</t>
  </si>
  <si>
    <t>Tinizol 500mg filmtabletta 4x</t>
  </si>
  <si>
    <t>hydroxychloroquinsulfat</t>
  </si>
  <si>
    <t>P01BD01</t>
  </si>
  <si>
    <t>pyrimethamine</t>
  </si>
  <si>
    <t>Daraprim 25mg tabletta 30x</t>
  </si>
  <si>
    <t>Pyrimethamin</t>
  </si>
  <si>
    <t xml:space="preserve">Daraprim </t>
  </si>
  <si>
    <t>25mg 30x</t>
  </si>
  <si>
    <t>I0058</t>
  </si>
  <si>
    <t>P01CX01</t>
  </si>
  <si>
    <t>pentamidin</t>
  </si>
  <si>
    <t>pentamidine isethionate</t>
  </si>
  <si>
    <t>Pentacarinat 300mg por oldatos injekcióhoz vagy porlasztáshoz 1x</t>
  </si>
  <si>
    <t>Pentamidin</t>
  </si>
  <si>
    <t xml:space="preserve">Pentacarinat </t>
  </si>
  <si>
    <t>300mg 5x</t>
  </si>
  <si>
    <t>P02BA01</t>
  </si>
  <si>
    <t>praziquantel</t>
  </si>
  <si>
    <t>Biltricide</t>
  </si>
  <si>
    <t>600mg 6x</t>
  </si>
  <si>
    <t>P02CA03</t>
  </si>
  <si>
    <t>albendazole</t>
  </si>
  <si>
    <t>albendazol</t>
  </si>
  <si>
    <t>Eskazole 400mg tabletta 60x</t>
  </si>
  <si>
    <t>Albendazole</t>
  </si>
  <si>
    <t xml:space="preserve">Eskazol </t>
  </si>
  <si>
    <t>400mg 60x</t>
  </si>
  <si>
    <t>P02CF01</t>
  </si>
  <si>
    <t>ivermectin</t>
  </si>
  <si>
    <t>Driponin</t>
  </si>
  <si>
    <t>3mg</t>
  </si>
  <si>
    <t>I0246</t>
  </si>
  <si>
    <t>Driponin 3mg tabletta 4x</t>
  </si>
  <si>
    <t>I0531</t>
  </si>
  <si>
    <t>R03AA1</t>
  </si>
  <si>
    <t>epinefrin</t>
  </si>
  <si>
    <t>epinephrine</t>
  </si>
  <si>
    <t>Infectokrupp 4mg/ml oldat inhalációhoz 1x10ml</t>
  </si>
  <si>
    <t>epinephrinhydrogentartrat</t>
  </si>
  <si>
    <t>InfectoKrupp 4mg/ml Inhal oldat 10ml 1x</t>
  </si>
  <si>
    <t>R03AC02</t>
  </si>
  <si>
    <t>salbutamol</t>
  </si>
  <si>
    <t>Salbutamol</t>
  </si>
  <si>
    <t>Sultanol Forte</t>
  </si>
  <si>
    <t>2,5mg/2,5ml 60x</t>
  </si>
  <si>
    <t>Inh</t>
  </si>
  <si>
    <t>R03BB01</t>
  </si>
  <si>
    <t>ipratropium-bromide</t>
  </si>
  <si>
    <t>ATROVENT 500 µg/2 ml Fert.Inhal.Eindosisbehält 50x2 ml (inhalációs oldat)</t>
  </si>
  <si>
    <t>I1285</t>
  </si>
  <si>
    <t>R03BB06</t>
  </si>
  <si>
    <t>Robinul 0,2mg/ml oldatos injekció 5x1ml</t>
  </si>
  <si>
    <t>R03CC02</t>
  </si>
  <si>
    <t>Salbuair 5mg inh old 60x</t>
  </si>
  <si>
    <t>Ventolin 500mcg/ml injekció 1ml 5x</t>
  </si>
  <si>
    <t>salbutamolsulfaat</t>
  </si>
  <si>
    <t>Ventolin 5.0 Nebules old. 2mg/ml 20x2,5ml</t>
  </si>
  <si>
    <t>R06AA02</t>
  </si>
  <si>
    <t>diphenhydramine</t>
  </si>
  <si>
    <t>diphenhydraminhydrochlorid</t>
  </si>
  <si>
    <t>Dibondrin 30mg/2ml i.v./i.m. old inj 5x</t>
  </si>
  <si>
    <t>R06AA04</t>
  </si>
  <si>
    <t>Clemastinfumarat</t>
  </si>
  <si>
    <t xml:space="preserve">Tavegil </t>
  </si>
  <si>
    <t>2 mg/2ml 5x</t>
  </si>
  <si>
    <t>I1242</t>
  </si>
  <si>
    <t>R07AB</t>
  </si>
  <si>
    <t>caffeine citrate</t>
  </si>
  <si>
    <t>Caffeine Citrate</t>
  </si>
  <si>
    <t>Raktárról elérhető</t>
  </si>
  <si>
    <t>Citrate de cafeine c 25mg/ml inj 2ml 10x</t>
  </si>
  <si>
    <t>Citrate de Caffeine</t>
  </si>
  <si>
    <t>ganciclovir</t>
  </si>
  <si>
    <t>kb. 2 hét</t>
  </si>
  <si>
    <t>Beszerzési idő 5-6 hét</t>
  </si>
  <si>
    <t>S01AX15</t>
  </si>
  <si>
    <t>Propamidine</t>
  </si>
  <si>
    <t>Brolene  0,1%</t>
  </si>
  <si>
    <t>10 ml 1x</t>
  </si>
  <si>
    <t>szemcsepp</t>
  </si>
  <si>
    <t>propamidine isetionate</t>
  </si>
  <si>
    <t>Brolene szemcsepp 10ml 1x</t>
  </si>
  <si>
    <t>S01BA01</t>
  </si>
  <si>
    <t>dexamethasondihydrogenphosphat-dinatrium</t>
  </si>
  <si>
    <t>Dexa-EDO 1,3mg/ml - 0,5ml 50x</t>
  </si>
  <si>
    <t>S01EB01</t>
  </si>
  <si>
    <t>Pilocarpinhydrochlorid.</t>
  </si>
  <si>
    <t>Pilomann 10ml</t>
  </si>
  <si>
    <t>0,02 1x</t>
  </si>
  <si>
    <t>S01EB02</t>
  </si>
  <si>
    <t>carbachol</t>
  </si>
  <si>
    <t>I0549</t>
  </si>
  <si>
    <t>S01EB09</t>
  </si>
  <si>
    <t>acetylcholine</t>
  </si>
  <si>
    <t>Miovisin 20mg/2ml por és oldószer oldatos injekcióhoz intraokuláris használatra 6x</t>
  </si>
  <si>
    <t>intraokuláris</t>
  </si>
  <si>
    <t>acetylcholine chloride</t>
  </si>
  <si>
    <t>Miochol-E</t>
  </si>
  <si>
    <t>20mg 1x</t>
  </si>
  <si>
    <t>Miovisin 20mg/2ml por+old intraoc inj 6x</t>
  </si>
  <si>
    <t>S01EC01</t>
  </si>
  <si>
    <t>acetazolamide</t>
  </si>
  <si>
    <t>I0017</t>
  </si>
  <si>
    <t>Diamox 500mg injekció 10x</t>
  </si>
  <si>
    <t>acetazolamide sodium</t>
  </si>
  <si>
    <t>I0072</t>
  </si>
  <si>
    <t>S01FA06</t>
  </si>
  <si>
    <t>tropicamide</t>
  </si>
  <si>
    <t>Tropicamida Rompharm 5mg/ml oldatos szemcsepp 1x10ml</t>
  </si>
  <si>
    <t>Mydriaticum Stulln0.5%szemcsepp 10ml 10x</t>
  </si>
  <si>
    <t>Raktáron, lejárat: 2025. április</t>
  </si>
  <si>
    <t>Tropicamide</t>
  </si>
  <si>
    <t>Mydriaticum Stulln</t>
  </si>
  <si>
    <t>0,5% - 10ml 10x</t>
  </si>
  <si>
    <t>0,5% - 10ml 1x</t>
  </si>
  <si>
    <t>I0026</t>
  </si>
  <si>
    <t>S01FB01</t>
  </si>
  <si>
    <t>phenylephrine</t>
  </si>
  <si>
    <t>Fenefrin 100mg/ml oldatos szemcsepp 1x10ml</t>
  </si>
  <si>
    <t>phenylephrinhydrochlorid</t>
  </si>
  <si>
    <t>Neosynephrin-POS</t>
  </si>
  <si>
    <t>100 mg/ml – 10ml 1x</t>
  </si>
  <si>
    <t>sz.csepp</t>
  </si>
  <si>
    <t>D/PL</t>
  </si>
  <si>
    <t>Neosynephrin-POS 10% szemcsepp 10ml 1x</t>
  </si>
  <si>
    <t>I0559</t>
  </si>
  <si>
    <t>Neosynefrin POS 10% szemcsepp 1x10ml</t>
  </si>
  <si>
    <t>S01HA02</t>
  </si>
  <si>
    <t>oxybuprocaine</t>
  </si>
  <si>
    <t>Oxybuprocainhydrochlorid</t>
  </si>
  <si>
    <t>Conjuncain EDO</t>
  </si>
  <si>
    <t>0,5ml</t>
  </si>
  <si>
    <t>oxybuprocainhydrochlorid</t>
  </si>
  <si>
    <t>Novesine 0,4% 4mg/ml szemcsepp 10ml 10x</t>
  </si>
  <si>
    <t>I0053</t>
  </si>
  <si>
    <t>Novesine 0,4% oldatos szemcsepp 10x10ml</t>
  </si>
  <si>
    <t>V03AB06</t>
  </si>
  <si>
    <t>natriumthiosulfat</t>
  </si>
  <si>
    <t>Natriumthiosulfat 10% inj.</t>
  </si>
  <si>
    <t>100mg/10ml 5x</t>
  </si>
  <si>
    <t>Natriumthiosulfat inj. 25% 1x100ml</t>
  </si>
  <si>
    <t>V03AB19</t>
  </si>
  <si>
    <t>Physostigminsalicylat</t>
  </si>
  <si>
    <t>Anticholium</t>
  </si>
  <si>
    <t>2mg/5ml 5x</t>
  </si>
  <si>
    <t>V03AB43</t>
  </si>
  <si>
    <t>(RS)-2,3-Bis(sulfínyl)propan-1-sulfonsäure – Natriumsalz 1HO</t>
  </si>
  <si>
    <t>Dimaval ( DMPS)</t>
  </si>
  <si>
    <t>100mg 20x</t>
  </si>
  <si>
    <t>bis(sulphanyl)propan</t>
  </si>
  <si>
    <t>Dimaval 250mg/5ml injekció 5ml 5x</t>
  </si>
  <si>
    <t>V03AB44</t>
  </si>
  <si>
    <t>Atropinsulfat Antidot</t>
  </si>
  <si>
    <t xml:space="preserve">Atropinsulfat Antidot </t>
  </si>
  <si>
    <t>I1155</t>
  </si>
  <si>
    <t>V03AF02</t>
  </si>
  <si>
    <t>dexrazoxane</t>
  </si>
  <si>
    <t>Cardioxane 500mg por oldatos infúzióhoz 1x</t>
  </si>
  <si>
    <t>V03AF03</t>
  </si>
  <si>
    <t>calcium folinate</t>
  </si>
  <si>
    <t>Lederfoline 15mg tabletta 30x</t>
  </si>
  <si>
    <t>folinato calcico</t>
  </si>
  <si>
    <t>Lederfolin</t>
  </si>
  <si>
    <t>15mg 10x</t>
  </si>
  <si>
    <t>V03AF09</t>
  </si>
  <si>
    <t>glükarpidáz</t>
  </si>
  <si>
    <t>Voraxaze 1.000 egység por old inj 1x</t>
  </si>
  <si>
    <t>V04CD04</t>
  </si>
  <si>
    <t>corticorelin-vom Menschen-triflutat</t>
  </si>
  <si>
    <t xml:space="preserve">CRH Ferring </t>
  </si>
  <si>
    <t>100mcg 1x</t>
  </si>
  <si>
    <t>V04CF01</t>
  </si>
  <si>
    <t xml:space="preserve">tuberkulin PPD RT23 </t>
  </si>
  <si>
    <t>Tuberkulin PPD RT23  SSI 1,5ml</t>
  </si>
  <si>
    <t>2 T.E/0,1ml 10x</t>
  </si>
  <si>
    <t>2 T.E/0,1ml 1x</t>
  </si>
  <si>
    <t>I1245</t>
  </si>
  <si>
    <t>tuberculin purified protein derivative</t>
  </si>
  <si>
    <t>Tubertest 5UI/dózis oldatos injekció 10x0,1ml (10dózis)</t>
  </si>
  <si>
    <t>Tubertest 5UI/0,1ml inj 10dos/1ml 1x</t>
  </si>
  <si>
    <t>V04CJ02</t>
  </si>
  <si>
    <t>protirelin</t>
  </si>
  <si>
    <t>I0070</t>
  </si>
  <si>
    <t>TRH Ferring 0,2mg/ml oldatos injekció 1x1ml</t>
  </si>
  <si>
    <t>Protirelin</t>
  </si>
  <si>
    <t>TRH Ferring</t>
  </si>
  <si>
    <t>0,2mg 1x</t>
  </si>
  <si>
    <t>V04CX03</t>
  </si>
  <si>
    <t>methacholine</t>
  </si>
  <si>
    <t>metacolina cloruro</t>
  </si>
  <si>
    <t>Metacolina Lofarma 1% por inh old 10x</t>
  </si>
  <si>
    <t>V04CX07</t>
  </si>
  <si>
    <t>edrophonium</t>
  </si>
  <si>
    <t>ANTIREX Intravenous injection 10mg 10x</t>
  </si>
  <si>
    <t>edrophonium chloride</t>
  </si>
  <si>
    <t>Antirex 10mg i.v. injekció 1ml 10x</t>
  </si>
  <si>
    <t>V07AB</t>
  </si>
  <si>
    <t xml:space="preserve">steril, pirogénmentes víz </t>
  </si>
  <si>
    <t>Acqua per preparazioni iniettab.Monico</t>
  </si>
  <si>
    <t>1x500ml</t>
  </si>
  <si>
    <t>V10XX01; A06AD17</t>
  </si>
  <si>
    <t>NaPO4</t>
  </si>
  <si>
    <t xml:space="preserve">Natriumphosphat Braun.konc. </t>
  </si>
  <si>
    <t>20 ml 20x</t>
  </si>
  <si>
    <t>W--</t>
  </si>
  <si>
    <t>monomeric allergoid</t>
  </si>
  <si>
    <t>LAIS LU60S652 Main 1000AU atka tabl 60x</t>
  </si>
  <si>
    <t>HU</t>
  </si>
  <si>
    <t>Magyarország</t>
  </si>
  <si>
    <t>LAIS LU30S650 Main (fű) 1000AU tabl 30x</t>
  </si>
  <si>
    <t>LAIS LU30S652 Main 1000AU atka tabl 30x</t>
  </si>
  <si>
    <t>LAIS LU40S650 Initial(fű)set tabl 40x</t>
  </si>
  <si>
    <t>LAIS LU40S652 Initial(atka)set tabl 40x</t>
  </si>
  <si>
    <t>patentkék</t>
  </si>
  <si>
    <t>LazuLymph V 2,5% 50mg/2ml old inj ET 5x</t>
  </si>
  <si>
    <t>LAIS LU40S655 nyírfa init tabl 40x</t>
  </si>
  <si>
    <t>prick</t>
  </si>
  <si>
    <t>allergén</t>
  </si>
  <si>
    <t>Prick Test 420A Negative cont. 3,5ml 1x</t>
  </si>
  <si>
    <t>Prick Test 420 Pozitív kontr 3,5ml 1x</t>
  </si>
  <si>
    <t>Prick Test 109 Apple (alma) 3,5ml 1x</t>
  </si>
  <si>
    <t>Prick Test 110 Pear (körte) 3,5ml 1x</t>
  </si>
  <si>
    <t>Prick Test 112A őbarackhéj 3,5ml 1x</t>
  </si>
  <si>
    <t>Prick Test 115 Almond (mandula) 3,5ml 1x</t>
  </si>
  <si>
    <t>Prick Test 120A szójaliszt 3,5ml 1x</t>
  </si>
  <si>
    <t>Prick Test 121 Pea (borsó) 3,5ml 1x</t>
  </si>
  <si>
    <t>Prick Test 122 Földimogyoró 3,5ml 1x</t>
  </si>
  <si>
    <t>Prick Test 132 Carrot sárgarépa 3,5ml 1x</t>
  </si>
  <si>
    <t>Prick Test 133 Celery (zeller) 3,5ml 1x</t>
  </si>
  <si>
    <t>Prick Test 136 b.lisz 3,5ml 1x</t>
  </si>
  <si>
    <t>Prick Test 137 Paradicsom 3,5ml 1x</t>
  </si>
  <si>
    <t>Prick Test 152C Walnut (dió) 3,5ml 1x</t>
  </si>
  <si>
    <t>Prick Test 152I Banana (banán) 3,5ml 1x</t>
  </si>
  <si>
    <t>Prick Test 152L Kiwi (kivi) 3,5ml 1x</t>
  </si>
  <si>
    <t>Prick Test 160 Brewer y.élesztő 3,5ml 1x</t>
  </si>
  <si>
    <t>Prick Test 180 Cocoa (kókusz) 3,5ml 1x</t>
  </si>
  <si>
    <t>Prick Test 189 (garnélarák) 3,5ml 1x</t>
  </si>
  <si>
    <t>Prick Test 193 Cod (tőkehal) 3,5ml 1x</t>
  </si>
  <si>
    <t>Prick Test 224 Cow lactoalbumin 3,5ml 1x</t>
  </si>
  <si>
    <t>Prick Test 224A Cow ß lactoglob 3,5ml 1x</t>
  </si>
  <si>
    <t>Prick Test 237 tehén kaz 3,5ml 1x</t>
  </si>
  <si>
    <t>Prick Test 239 tojásfehérje 3,5ml 1x</t>
  </si>
  <si>
    <t>Prick Test 240 tojássárgája 3,5ml 1x</t>
  </si>
  <si>
    <t>Prick Test 241 Beef (marhahús) 3,5ml 1x</t>
  </si>
  <si>
    <t>Prick Test 246 Pork (sertéshús) 3,5ml 1x</t>
  </si>
  <si>
    <t>Prick Test 255 Altern. alter. 3,5ml 1x</t>
  </si>
  <si>
    <t>Prick Test 266 Cladosporium 3,5ml 1x</t>
  </si>
  <si>
    <t>Prick Test 267 Candida Albicans 3,5ml 1x</t>
  </si>
  <si>
    <t>Prick Test 2B Latex 3,5ml 1x</t>
  </si>
  <si>
    <t>Prick Test 36 Dermat.pter atka 3,5ml 1x</t>
  </si>
  <si>
    <t>Prick Test 404 svábbogár 3,5ml 1x</t>
  </si>
  <si>
    <t>Prick Test 42 Dermatoph F. atka 3,5ml 1x</t>
  </si>
  <si>
    <t>Prick Test 43 hörcsögszőr 3,5ml 1x</t>
  </si>
  <si>
    <t>Prick Test 48 Dog (kutyaszőr) 3,5ml 1x</t>
  </si>
  <si>
    <t>Prick Test 49 Cat (macskaszőr) 3,5ml 1x</t>
  </si>
  <si>
    <t>Prick Test 502 rétikomócsín 3,5ml 1x</t>
  </si>
  <si>
    <t>Prick Test 516 Rye (rozs) 3,5ml 1x</t>
  </si>
  <si>
    <t>Prick Test 532 fekete üröm 3,5ml 1x</t>
  </si>
  <si>
    <t>Prick Test 561 (f.nyírfa)3,5ml 1x</t>
  </si>
  <si>
    <t>Prick Test 562 Hazel(mogyorófa) 3,5ml 1x</t>
  </si>
  <si>
    <t>Prick Test 572 Poplar (nyárfa) 3,5ml 1x</t>
  </si>
  <si>
    <t>Prick Test 574 Willow (fűzfa) 3,5ml 1x</t>
  </si>
  <si>
    <t>Prick Test 581B fal.gyom 3,5ml 1x</t>
  </si>
  <si>
    <t>Prick Test 594 Beech (bükkfa) 3,5ml 1x</t>
  </si>
  <si>
    <t>Prick Test 636 (útifű) 3,5ml 1x</t>
  </si>
  <si>
    <t>Prick Test 75 Wholewheat flour 3,5ml 1x</t>
  </si>
  <si>
    <t>Prick Test 84 rozsliszt 3,5ml 1x</t>
  </si>
  <si>
    <t>Prick Test 902 parlfű 3,5ml 1x</t>
  </si>
  <si>
    <t>Prick Test R43 Parl.mix 3,5ml 1x</t>
  </si>
  <si>
    <t>Prick Test R99 Dermat.Mix atka 3,5ml 1x</t>
  </si>
  <si>
    <t>Prick test 274 Penicillium chr. 3,5ml 1x</t>
  </si>
  <si>
    <t>Prick Test 507 (angol perjefű)3,5ml 1x</t>
  </si>
  <si>
    <t>Prick Test 511 Berm.gr. csillag 3,5ml 1x</t>
  </si>
  <si>
    <t>Prick Test 531 fehér üröm 3,25ml 1x</t>
  </si>
  <si>
    <t>Prick Test 677 Plane (platán) 3,5ml 1x</t>
  </si>
  <si>
    <t>Prick Test 81 Cornfl. kuk.liszt 3,5ml 1x</t>
  </si>
  <si>
    <t>Prick Test R25 FishesMix(halkev)3,5ml 1x</t>
  </si>
  <si>
    <t>Prick Test R30 Eggmix tojás kev 3,5ml 1x</t>
  </si>
  <si>
    <t>Prick Test R32 Aspergilli mix 3,5ml 1x</t>
  </si>
  <si>
    <t>Prick Test R8 CerealsMix gabona 3,5ml 1x</t>
  </si>
  <si>
    <t>Prick Test 50 Rabbit (nyúlszőr) 3,5ml 1x</t>
  </si>
  <si>
    <t>Prick Test 510 (réti perje) 3,5ml 1x</t>
  </si>
  <si>
    <t>Prick Test 581 (gyom mix) 3,5ml 1x</t>
  </si>
  <si>
    <t>LAIS LG92S659 Fű+parlagf drops 9ml 2x</t>
  </si>
  <si>
    <t>LAIS LG92S667 parlf+fek ü 9ml 2x</t>
  </si>
  <si>
    <t>SyrSpend® SF PH4 por 40g 1x</t>
  </si>
  <si>
    <t>A02BX02</t>
  </si>
  <si>
    <t>sucralfat</t>
  </si>
  <si>
    <t>Sucrabest 1g tabletta 100x</t>
  </si>
  <si>
    <t>per os - t</t>
  </si>
  <si>
    <t>DE</t>
  </si>
  <si>
    <t>glikopirronium-bromid</t>
  </si>
  <si>
    <t>Sialanar 320mcg/ml bels oldat 250ml 1x</t>
  </si>
  <si>
    <t>Persantin 10mg/2ml old inf-hoz 2ml 10x</t>
  </si>
  <si>
    <t>Beérkezés alatt</t>
  </si>
  <si>
    <t>Nimodipino Stadafarma filmtabl 30mg 100x</t>
  </si>
  <si>
    <t xml:space="preserve">Exal for Inj. 10mg - vinblastine sulfate 10mg 1 ampulla </t>
  </si>
  <si>
    <t>Irinotecan Kabi 20mg/ml konc inf 25ml 1x</t>
  </si>
  <si>
    <t>J01GB03</t>
  </si>
  <si>
    <t>gentamicin</t>
  </si>
  <si>
    <t>Gentamicinsulfat</t>
  </si>
  <si>
    <t>Septopal MiniKetten 10</t>
  </si>
  <si>
    <t>Septopal MiniKetten 10  Minikette</t>
  </si>
  <si>
    <t>Minikette</t>
  </si>
  <si>
    <t>lánc</t>
  </si>
  <si>
    <t>Cytarabine Hospira 1.000mg/10ml 1X</t>
  </si>
  <si>
    <t xml:space="preserve">Alexan inj. 1000mg/20ml 1X </t>
  </si>
  <si>
    <t>2,5mg/2,5ml 40x</t>
  </si>
  <si>
    <t>V04CX</t>
  </si>
  <si>
    <t>urea</t>
  </si>
  <si>
    <t>Indocyaningrün</t>
  </si>
  <si>
    <t xml:space="preserve">Verdye </t>
  </si>
  <si>
    <t>5mg/ml 5x</t>
  </si>
  <si>
    <t>Digitoxin AWD 007MG TABL 100x</t>
  </si>
  <si>
    <t>Medigo (Atlas Pharma)</t>
  </si>
  <si>
    <t>Jelenlegi árajánlatban nem szerepel.</t>
  </si>
  <si>
    <t>Dexamethason 0,5mg Jenapharm tabletta 100x</t>
  </si>
  <si>
    <t>Ampicilina ATB 1000mg inj, 50x</t>
  </si>
  <si>
    <t>J01CA04</t>
  </si>
  <si>
    <t>amoxicillin</t>
  </si>
  <si>
    <t>Amoxicillina Aurobindo Italia 500 mg compresse dispersibili 12x</t>
  </si>
  <si>
    <t>Amoxicilina Aurovitas 500 mg comprimidos recubiertos con película EFG 30x</t>
  </si>
  <si>
    <t>Amoxicilina Aurovitas 750 mg comprimidos recubiertos con película EFG 30x</t>
  </si>
  <si>
    <t>Amoxicilina Aurovitas 1000 mg comprimidos recubiertos con película EFG 30x</t>
  </si>
  <si>
    <t>Bactrim perfúzió 400mg/5ml+80mg/5ml koncentrátum oldatos infúzióhoz 5x5ml</t>
  </si>
  <si>
    <t>FOLINATO CALCICO TEVA EFG 50 MG (10 MG/ML) 1 AMPOLLA 5 ML</t>
  </si>
  <si>
    <t>Spanyolroszág</t>
  </si>
  <si>
    <t>V08BA01</t>
  </si>
  <si>
    <t>barium sulfate</t>
  </si>
  <si>
    <t>Microtrast Ösophaguspaste 1x150 g</t>
  </si>
  <si>
    <t>Erythromycin Rotexmedica 1g por oldatos infúzióhoz 10x</t>
  </si>
  <si>
    <t>sulfamethoxazol/trimethoprin</t>
  </si>
  <si>
    <t>disopyramide</t>
  </si>
  <si>
    <t>Sapnyolroszág</t>
  </si>
  <si>
    <t>L01AA02</t>
  </si>
  <si>
    <t>chlorambucil</t>
  </si>
  <si>
    <t>sucralfate</t>
  </si>
  <si>
    <t>Sucrabest 1g granulátum belsõleges szuszpenzióhoz 100x</t>
  </si>
  <si>
    <t>D10AF07</t>
  </si>
  <si>
    <t>B05BA03</t>
  </si>
  <si>
    <t>CZ</t>
  </si>
  <si>
    <t>Eritromicina Normon</t>
  </si>
  <si>
    <t>500mg</t>
  </si>
  <si>
    <t>kapsz 40x</t>
  </si>
  <si>
    <t>rendelhető 3 hét múlva</t>
  </si>
  <si>
    <t>Septopal Ketten 10</t>
  </si>
  <si>
    <t>Septopal Ketten 10  Kette</t>
  </si>
  <si>
    <t>Kette</t>
  </si>
  <si>
    <t>Prednisolut 25mg por és oldószer 6x</t>
  </si>
  <si>
    <t>A03AD01</t>
  </si>
  <si>
    <t>Készítmény megnevezése</t>
  </si>
  <si>
    <t>taurolidin; citrate; heparin</t>
  </si>
  <si>
    <t>TAUROLOCK   HEP 500 – 5ml</t>
  </si>
  <si>
    <t>katéter</t>
  </si>
  <si>
    <t>TAUROLOCK   HEP 500 – 10ml</t>
  </si>
  <si>
    <t>metilénkék</t>
  </si>
  <si>
    <t xml:space="preserve">ProveDye   </t>
  </si>
  <si>
    <t>5mg/ml, 2ml</t>
  </si>
  <si>
    <t>steril oldat</t>
  </si>
  <si>
    <t>Sucrabest 1g granulátum 100x</t>
  </si>
  <si>
    <t>B02AA02</t>
  </si>
  <si>
    <t>tranexámsav</t>
  </si>
  <si>
    <t>tranexamic acid</t>
  </si>
  <si>
    <t>Acido Tranexamico Bioindustria L.I.M. 500 mg/5 ml (5x)</t>
  </si>
  <si>
    <t>Atlas Pharma</t>
  </si>
  <si>
    <t>B02BA01</t>
  </si>
  <si>
    <t>phytomenadione</t>
  </si>
  <si>
    <t>Phytomenadione</t>
  </si>
  <si>
    <t>Kanavit 10mg/ml oldatos injekció 1ml 5x</t>
  </si>
  <si>
    <t>Digoxina Kern Pharma 0,25mg/ml oldatos injekció 5x2ml</t>
  </si>
  <si>
    <t>S</t>
  </si>
  <si>
    <t>C01BD01</t>
  </si>
  <si>
    <t>amiodaron</t>
  </si>
  <si>
    <t xml:space="preserve">AMIOKORDIN 50MG/MLOLD. INJ. 5X3ML </t>
  </si>
  <si>
    <t>C01DA02</t>
  </si>
  <si>
    <t>nitroglicerin</t>
  </si>
  <si>
    <t>Nitroglicerina Bioind 5mg/1,5ml inf 10x</t>
  </si>
  <si>
    <t>Nitroglicerina Bioind 1mg/ml inf 50ml 1x</t>
  </si>
  <si>
    <t>dihydralazine</t>
  </si>
  <si>
    <t>Nepresol 25mg tabletta 100x</t>
  </si>
  <si>
    <t>H02AB04</t>
  </si>
  <si>
    <t>methylprednisolone</t>
  </si>
  <si>
    <t xml:space="preserve">METHYLPREDNISOLONE SOPHARMA 40 MG POR ÉS OLDÓSZER OLD. INJ-HOZ 10X2 ML+1ML PORAMPULLA+OLDÓSZERAMPULLA </t>
  </si>
  <si>
    <t>Eredetiár: 7 100,01 Ft</t>
  </si>
  <si>
    <t>I0067</t>
  </si>
  <si>
    <t>J01AA07</t>
  </si>
  <si>
    <t>tetracycline</t>
  </si>
  <si>
    <t>tetracyclin</t>
  </si>
  <si>
    <t>Tetraciclina Atb 250mg kapszula 20x</t>
  </si>
  <si>
    <t>tetraciklin</t>
  </si>
  <si>
    <t>Tetracycline</t>
  </si>
  <si>
    <t>Ampicillin Antibiotice 1g 50x</t>
  </si>
  <si>
    <t>I0007</t>
  </si>
  <si>
    <t>J01CE01</t>
  </si>
  <si>
    <t>benzylpenicillin</t>
  </si>
  <si>
    <t>Benzetacil 2 400 000 NE por és oldószer szuszpenziós injekcióhoz 1x</t>
  </si>
  <si>
    <t>Benzylpenicillin</t>
  </si>
  <si>
    <t>Benzetacil 2.4 M.U. i.m. injekció 6ml 1x</t>
  </si>
  <si>
    <t>Benzetacil 2.400.000 inj, 1x</t>
  </si>
  <si>
    <t>dantrolen</t>
  </si>
  <si>
    <t>dantrolene</t>
  </si>
  <si>
    <t>Dantrium Intravenous 20mg powder for Solution for injection 12x</t>
  </si>
  <si>
    <t>N01AH01</t>
  </si>
  <si>
    <t>fentanyl</t>
  </si>
  <si>
    <t>Fentanyl</t>
  </si>
  <si>
    <t>50mcg/ml 50ml 1x</t>
  </si>
  <si>
    <t>N01AX07</t>
  </si>
  <si>
    <t>etomidate</t>
  </si>
  <si>
    <t>Hypnomidate</t>
  </si>
  <si>
    <t>2mg/ml 10x10ml</t>
  </si>
  <si>
    <t>N01AX14</t>
  </si>
  <si>
    <t>esketaminhydrochlorid</t>
  </si>
  <si>
    <t>Esketamin SINTETICA</t>
  </si>
  <si>
    <t>25mg/ml; 2ml</t>
  </si>
  <si>
    <t>N02AA01</t>
  </si>
  <si>
    <t>morfin</t>
  </si>
  <si>
    <t>10mg/ml 10x</t>
  </si>
  <si>
    <t>D vagy SK</t>
  </si>
  <si>
    <t>Németország vagy Szlovákia</t>
  </si>
  <si>
    <t>20mg/ml 10x</t>
  </si>
  <si>
    <t>N07BC51</t>
  </si>
  <si>
    <t>buprenorfin/naloxon</t>
  </si>
  <si>
    <t>Bulnexo 2mg/0,5mg nyelvalatti tabl 7x</t>
  </si>
  <si>
    <t>HR</t>
  </si>
  <si>
    <t>Horvát</t>
  </si>
  <si>
    <t>Bulnexo 8mg/2mg nyelvalatti tabletta 7x</t>
  </si>
  <si>
    <t>S01JA01</t>
  </si>
  <si>
    <t>fluorescein natrium</t>
  </si>
  <si>
    <t>Fluorescein SERB</t>
  </si>
  <si>
    <t>100mg/ml - 5ml 10x</t>
  </si>
  <si>
    <t>fluorescein</t>
  </si>
  <si>
    <t>Fluoresceina Oculos 10% old inj 5ml 10x</t>
  </si>
  <si>
    <t>I0647</t>
  </si>
  <si>
    <t>Fluorescein Oculos 100mg/ml oldatos injekció 10x5ml</t>
  </si>
  <si>
    <t>Várható beérkezés : 2023.02.15.</t>
  </si>
  <si>
    <t>patent blue V</t>
  </si>
  <si>
    <t>patent blue V sodium salt</t>
  </si>
  <si>
    <t>Blu patent V 2,5% 50mg/2ml old inj ET 5x</t>
  </si>
  <si>
    <t>CE -27% Áfa</t>
  </si>
  <si>
    <t>Isosulfan Blue</t>
  </si>
  <si>
    <t xml:space="preserve">Bleu Patenté V </t>
  </si>
  <si>
    <t>25mg/ml</t>
  </si>
  <si>
    <t>bariumsulfat</t>
  </si>
  <si>
    <t xml:space="preserve">Microtrast Oesophagus  </t>
  </si>
  <si>
    <t>150g 1x</t>
  </si>
  <si>
    <t>pasta</t>
  </si>
  <si>
    <t>Monovisc Injection 1x /GYSE</t>
  </si>
  <si>
    <t>2021.11.26.-tól</t>
  </si>
  <si>
    <t>Nem rendelhető</t>
  </si>
  <si>
    <t>S2 Racepinephrine 2.25%</t>
  </si>
  <si>
    <t>2.25%</t>
  </si>
  <si>
    <t>inh. Old.</t>
  </si>
  <si>
    <t>?</t>
  </si>
  <si>
    <t>racepinephrine HCl</t>
  </si>
  <si>
    <t>2022.01.20.-tól</t>
  </si>
  <si>
    <t>Sucrabest 1g granulátum 50x</t>
  </si>
  <si>
    <t>A05BA01</t>
  </si>
  <si>
    <t>L-Arginine L-Glutamate Hydrate</t>
  </si>
  <si>
    <t>Argimate iv infúzió 10% 200ml 30x</t>
  </si>
  <si>
    <t>A07EB01</t>
  </si>
  <si>
    <t>sodium cromoglicate</t>
  </si>
  <si>
    <t>Nalcrom</t>
  </si>
  <si>
    <t>A09AA02</t>
  </si>
  <si>
    <t>pancreatin</t>
  </si>
  <si>
    <t>Creon Micro Pancreatin granulátum 20g 1x</t>
  </si>
  <si>
    <t>A11CC02</t>
  </si>
  <si>
    <t>dichydrotachysterol</t>
  </si>
  <si>
    <t xml:space="preserve">A.T.10 oldat </t>
  </si>
  <si>
    <t>30ml 3x</t>
  </si>
  <si>
    <t>Dostinex 0,5 mg comprimate 8x</t>
  </si>
  <si>
    <t>Proluton 250mg/ml inj. 1x</t>
  </si>
  <si>
    <t>6 hét</t>
  </si>
  <si>
    <t>MD506</t>
  </si>
  <si>
    <t>triamcinolone hexacetonide</t>
  </si>
  <si>
    <t>Lederlon 20mg inj, 10x</t>
  </si>
  <si>
    <t>Tetraciclină Atb 250 mg capsule 20x</t>
  </si>
  <si>
    <t>Flucloxacillin 1 g, powder for sol.for inj. 25x</t>
  </si>
  <si>
    <t>4 hét</t>
  </si>
  <si>
    <t>Septopal MiniKetten 20</t>
  </si>
  <si>
    <t>J01MA02</t>
  </si>
  <si>
    <t>ciprofloxacin</t>
  </si>
  <si>
    <t>Ciprobay Saft 10% gran+oldszer 1x</t>
  </si>
  <si>
    <t>FUNGIZONE 50 mg Powder for Solution for Infusion</t>
  </si>
  <si>
    <t>4-6 hét</t>
  </si>
  <si>
    <t>J04AC51</t>
  </si>
  <si>
    <t>isoniazid</t>
  </si>
  <si>
    <t>Isozid</t>
  </si>
  <si>
    <t>2021.11.29.-től</t>
  </si>
  <si>
    <t>J04BA01</t>
  </si>
  <si>
    <t>clofazimine</t>
  </si>
  <si>
    <t>Lamprene 50mg lágy kapszula 100x</t>
  </si>
  <si>
    <t>Xaluprine 20mg/ml bels szuszp 100ml 1x</t>
  </si>
  <si>
    <t>ketorolaco trometamol</t>
  </si>
  <si>
    <t>Ketorolaco Trometamol Accord</t>
  </si>
  <si>
    <t>30mg/ml</t>
  </si>
  <si>
    <t>Artamin</t>
  </si>
  <si>
    <t>250mg 50x</t>
  </si>
  <si>
    <t>Nonivamid/Nicoboxil</t>
  </si>
  <si>
    <t>20g 1x</t>
  </si>
  <si>
    <t>AT / D</t>
  </si>
  <si>
    <t>M03BX02</t>
  </si>
  <si>
    <t>Tizanidine</t>
  </si>
  <si>
    <t>tizanidin</t>
  </si>
  <si>
    <t xml:space="preserve">Sirdalud </t>
  </si>
  <si>
    <t>4mg</t>
  </si>
  <si>
    <t>Remifentanil-hameln</t>
  </si>
  <si>
    <t>1mg 5x</t>
  </si>
  <si>
    <t>Ketanest S</t>
  </si>
  <si>
    <t>25mg/ml 10x</t>
  </si>
  <si>
    <t>N01BB09</t>
  </si>
  <si>
    <t>ropivacaine</t>
  </si>
  <si>
    <t>ropivakain hidroklorid</t>
  </si>
  <si>
    <t>Ropivacain Sintetica</t>
  </si>
  <si>
    <t>7,5mg /ml - 10ml 10x</t>
  </si>
  <si>
    <t>N05AD8</t>
  </si>
  <si>
    <t>droperidol</t>
  </si>
  <si>
    <t>Xomolix 2.5mg/ml old inj 1ml 10x</t>
  </si>
  <si>
    <t>N07AA02</t>
  </si>
  <si>
    <t>pyridostigminbromid</t>
  </si>
  <si>
    <t>Mestinon</t>
  </si>
  <si>
    <t>N07AA03</t>
  </si>
  <si>
    <t>distigminbromid</t>
  </si>
  <si>
    <t>Ubretid 0,5mg/ml oldatos injekció 1ml 5x</t>
  </si>
  <si>
    <t>Biltricide tabletta</t>
  </si>
  <si>
    <t>600mg</t>
  </si>
  <si>
    <t>Biltricide tabletta 600mg</t>
  </si>
  <si>
    <t>S01BA05</t>
  </si>
  <si>
    <t>triamcinolone acetonide</t>
  </si>
  <si>
    <t>Triesence 40mg/ml szuszp inj 1ml 1x</t>
  </si>
  <si>
    <t>Diamox 250mg tabletta 25x</t>
  </si>
  <si>
    <t>BE</t>
  </si>
  <si>
    <t>V03AB23</t>
  </si>
  <si>
    <t>acetylcysteine</t>
  </si>
  <si>
    <t>Acetylcysteine</t>
  </si>
  <si>
    <t>Fluimucil Antidot 20%, Inj</t>
  </si>
  <si>
    <t>0,2mg 5x</t>
  </si>
  <si>
    <t>S01XA20</t>
  </si>
  <si>
    <t>hydroxypropylmethylcellulose</t>
  </si>
  <si>
    <t xml:space="preserve">Methocel </t>
  </si>
  <si>
    <t>30g 1x</t>
  </si>
  <si>
    <t>2022.04.01.-től</t>
  </si>
  <si>
    <t>Dexrazoxane hydrochloridum</t>
  </si>
  <si>
    <t xml:space="preserve">Cardioxane </t>
  </si>
  <si>
    <t>500mg 1x</t>
  </si>
  <si>
    <t>UK / D</t>
  </si>
  <si>
    <t>Anglia / Németország</t>
  </si>
  <si>
    <t>MD427</t>
  </si>
  <si>
    <t>Lederlon 20mg inj, 1x1ml</t>
  </si>
  <si>
    <t>8 db</t>
  </si>
  <si>
    <t>J02AC03</t>
  </si>
  <si>
    <t>vorikonazol</t>
  </si>
  <si>
    <t xml:space="preserve">VORTIMAL 200MG POWDER FOR SOLUTION FOR INFUSION 1X                                                                      </t>
  </si>
  <si>
    <t>GR</t>
  </si>
  <si>
    <t>Görögország</t>
  </si>
  <si>
    <t>Rythmodan 100mg kapszula 84x</t>
  </si>
  <si>
    <t>G03GA01</t>
  </si>
  <si>
    <t>chorionic gonadotrophin</t>
  </si>
  <si>
    <t>Gonasi HP 5000UI/1ml por+old inj 1ml 1x</t>
  </si>
  <si>
    <t>Bactrimel 96mg/ml konc old inf 5ml 10x</t>
  </si>
  <si>
    <t>Melphalan 50mg por+old inj/inf-hoz 1x</t>
  </si>
  <si>
    <t>Metalcaptase 150mg tabletta 50x</t>
  </si>
  <si>
    <t>V01AA05</t>
  </si>
  <si>
    <t>modified allergen extracts (allergoids)</t>
  </si>
  <si>
    <t>Purethal fapollen 20000AUM/ml inj 3ml 1x</t>
  </si>
  <si>
    <t>V03AB14</t>
  </si>
  <si>
    <t>protamin</t>
  </si>
  <si>
    <t>protamine sulfate</t>
  </si>
  <si>
    <t>Promin 5000IU/5ml IV old inj 5ml 1x</t>
  </si>
  <si>
    <t>Penicillin G Biotika 1M IU por inj 10x</t>
  </si>
  <si>
    <t>per os - g</t>
  </si>
  <si>
    <t>Kontingens engedélyes lett</t>
  </si>
  <si>
    <t>Sucrabest Granulat Btl 100 Stck</t>
  </si>
  <si>
    <t>Isoprenalina cloridrato S.A.L.F. 0,2 mg/ml soluzione iniettabile 5x</t>
  </si>
  <si>
    <t>MD418</t>
  </si>
  <si>
    <t>Maleat de ergometrina Z. 0,2 inj.5x/9249</t>
  </si>
  <si>
    <t>Ketamin Hameln</t>
  </si>
  <si>
    <t>50mg/ml; 10ml</t>
  </si>
  <si>
    <t>A04AA02</t>
  </si>
  <si>
    <t>granisetron</t>
  </si>
  <si>
    <t>Granisetrón (hidrocloruro)</t>
  </si>
  <si>
    <t xml:space="preserve">Granisetron G.E.S. </t>
  </si>
  <si>
    <t>3 mg/3ml 5x</t>
  </si>
  <si>
    <t>Fibrovein Inj 3%, 2ml</t>
  </si>
  <si>
    <t>N01BB04</t>
  </si>
  <si>
    <t>prilokain</t>
  </si>
  <si>
    <t>prilokain hidroklorid</t>
  </si>
  <si>
    <t xml:space="preserve">Prilotekal </t>
  </si>
  <si>
    <t>20mg/ml - 5ml 10x</t>
  </si>
  <si>
    <t>SE3</t>
  </si>
  <si>
    <t>60mg 150x</t>
  </si>
  <si>
    <t>drg.</t>
  </si>
  <si>
    <t>Disulfiram WZF</t>
  </si>
  <si>
    <t>V03AE01</t>
  </si>
  <si>
    <t>Calcium polystyrene sulphonate</t>
  </si>
  <si>
    <t>Resikali PFI 500gr 1x</t>
  </si>
  <si>
    <t>??</t>
  </si>
  <si>
    <t>Sucrabest 1g tabletta 50x</t>
  </si>
  <si>
    <t>VITAMIN B1-RATIOPHARM 50 mg/ml Inj.Lsg.Ampullen 5x2ml</t>
  </si>
  <si>
    <t>Biotin-ASmedic 2,5mg tabletta 100x</t>
  </si>
  <si>
    <t>B01AD02</t>
  </si>
  <si>
    <t>alteplase</t>
  </si>
  <si>
    <t>Actilyse Cathflo 2mg por oldatos inf 5x</t>
  </si>
  <si>
    <t>véralvadási faktor XIII</t>
  </si>
  <si>
    <t>Fibrogammin 250 I.E. Plv.u.LM z.H.e.Inj./Inf.L. 1x</t>
  </si>
  <si>
    <t>B05XA</t>
  </si>
  <si>
    <t>glucose phosphat</t>
  </si>
  <si>
    <t>Glucose-1-phosphat Fres old inf 10ml 5x</t>
  </si>
  <si>
    <t>isoprenalina sulphate</t>
  </si>
  <si>
    <t>Aleudrina 0,2mg/ml old inj 1ml 6x</t>
  </si>
  <si>
    <t>Isoprenaline hydrochloride SALF 0,2mg/ml inj 1ml 5x</t>
  </si>
  <si>
    <t>Catapresan 150mcg/ml old inj 1ml 5x</t>
  </si>
  <si>
    <t>alitretinoin</t>
  </si>
  <si>
    <t>Toctino 10mg lágy kapszula 30x</t>
  </si>
  <si>
    <t>methyl-ergomethrine</t>
  </si>
  <si>
    <t>Methergin 0,2mg/ml old inj 1ml 5x</t>
  </si>
  <si>
    <t>Synacthen Depot 1mg szuszp inj 1ml 1x</t>
  </si>
  <si>
    <t>LHRH Ferring 0,1mg/ml old inj 1ml 1x</t>
  </si>
  <si>
    <t>Dexamethason 1,5mg GALEN tabletta 100x</t>
  </si>
  <si>
    <t>thiamazol</t>
  </si>
  <si>
    <t>Thiamazol 40mg oldatos injekció 1ml 10x</t>
  </si>
  <si>
    <t xml:space="preserve">Doxycyclin-RTP SF old inj amp. 5x </t>
  </si>
  <si>
    <t>Retrovir 100mg/10ml 1x200ml szuszpenzió</t>
  </si>
  <si>
    <t>J05AR10</t>
  </si>
  <si>
    <t>lopinavir + ritonavir</t>
  </si>
  <si>
    <t>KALETRA 80 mg+20 mg/ml Lösung zum Einnehmen 2X60</t>
  </si>
  <si>
    <t>FLUOROURACIL Accord 50 mg/ml 5000 mg Inj./Inf.-L. 1x</t>
  </si>
  <si>
    <t>L01XA03</t>
  </si>
  <si>
    <t>oxaliplatin</t>
  </si>
  <si>
    <t>Eloxatin 5mg/ml konc old inf-hoz 40ml 1x</t>
  </si>
  <si>
    <t>M04AB03</t>
  </si>
  <si>
    <t>benzbromaron</t>
  </si>
  <si>
    <t xml:space="preserve">Benzbromaron AL 100mg tabletta 100x </t>
  </si>
  <si>
    <t>N03AG01</t>
  </si>
  <si>
    <t>valproinsav</t>
  </si>
  <si>
    <t>sodium valproate</t>
  </si>
  <si>
    <t>Orfiril 600mg drazsé 100x</t>
  </si>
  <si>
    <t>Miochol-E 20mg por+oldsz intraoc inj 1x</t>
  </si>
  <si>
    <t>Set double line HTK szerelék inf-hoz 1x</t>
  </si>
  <si>
    <t>szerelék</t>
  </si>
  <si>
    <t>Kontingens</t>
  </si>
  <si>
    <t>Penicillin G Biotika 5M IU por inj 10x</t>
  </si>
  <si>
    <t>J01XE01</t>
  </si>
  <si>
    <t>nitrofurantoin</t>
  </si>
  <si>
    <t>Nitrofurantoin</t>
  </si>
  <si>
    <t>Furantoina 50mg tabletta 42x</t>
  </si>
  <si>
    <t>J01XX08</t>
  </si>
  <si>
    <t>linezolid</t>
  </si>
  <si>
    <t>ZETALID 2mg/ml solution for infusion (10x)</t>
  </si>
  <si>
    <t>Fentanyl c-Kalceks 0,05mg/ml inj 2ml 10x</t>
  </si>
  <si>
    <t>Lettország</t>
  </si>
  <si>
    <t>Aminoven Infant 10% oldatos infúzió 10x100ml</t>
  </si>
  <si>
    <t>MD775</t>
  </si>
  <si>
    <t>Aleudrina 0,2mg/ml inj, 6x1ml</t>
  </si>
  <si>
    <t>D03BA52</t>
  </si>
  <si>
    <t>collagenase, combinations</t>
  </si>
  <si>
    <t>IRUXOL N SALBE 50g</t>
  </si>
  <si>
    <t>Hiány</t>
  </si>
  <si>
    <t>OXALI-BENDALIS 5 MG/ML KONZENTRAT ZUR HERSTELLUNG EINER INFUSIONSLÖSUNG 40ML - 200MG 1X</t>
  </si>
  <si>
    <t>PK-MERZ® INFUSION, 200 MG PRO 500 ML INF. 10X500ML</t>
  </si>
  <si>
    <t>Cortef 5mg 50X "Pfizer"</t>
  </si>
  <si>
    <t>ERYTHROCINE 250MG TAB 100X</t>
  </si>
  <si>
    <t>A05BA06</t>
  </si>
  <si>
    <t>amilorid</t>
  </si>
  <si>
    <t>gentamicin-sulfate</t>
  </si>
  <si>
    <t>Septopal 10 minilánc 1x</t>
  </si>
  <si>
    <t>Septopal 10 lánc 1x</t>
  </si>
  <si>
    <t>Cholera vaccine (inactivated, oral)</t>
  </si>
  <si>
    <t>melphalan hydrochloride</t>
  </si>
  <si>
    <t>Melphalan Aspen 50mg por+old inj/inf 1x</t>
  </si>
  <si>
    <t>lomustin</t>
  </si>
  <si>
    <t>Fluorouracil Acc 50mg/ml inj/if 100ml 1x</t>
  </si>
  <si>
    <t>L01XA02</t>
  </si>
  <si>
    <t>carboplatin</t>
  </si>
  <si>
    <t>Carboplatin Accord 10mg/ml konc inf 45ml 1x</t>
  </si>
  <si>
    <t xml:space="preserve">Oxaliplatin Kabi conc.p/inf.5mg/ml 20ml fl. </t>
  </si>
  <si>
    <t>Rendeléstől számítva 5-6 hét.</t>
  </si>
  <si>
    <t>Oxaliplatinum Accord, koncentrat do sporządzania roztworu do infuzji, 5 mg/ml 1 fiol. a 20 ml</t>
  </si>
  <si>
    <t>Rendeléstől számítva 2-3 hét.</t>
  </si>
  <si>
    <t>Oxaliplatinum Accord, koncentrat do sporządzania roztworu do infuzji, 5 mg/ml 1 fiol. a 40 ml</t>
  </si>
  <si>
    <t>L04AA04</t>
  </si>
  <si>
    <t>antithymocyte globulin</t>
  </si>
  <si>
    <t>Thymogam 250 mg/5ml - Solution for Injection 5ml 1x</t>
  </si>
  <si>
    <t>IN</t>
  </si>
  <si>
    <t>India</t>
  </si>
  <si>
    <t>N01BB01</t>
  </si>
  <si>
    <t>bupivacaine</t>
  </si>
  <si>
    <t>bupivacaine hydrochloride</t>
  </si>
  <si>
    <t xml:space="preserve">Buvasin 0,5% Spinal Heavy inj 4ml 5x </t>
  </si>
  <si>
    <t>Aspirin 500mg/5ml por és oldószer inj 5x</t>
  </si>
  <si>
    <t>Primidon Holsten 250mg tabletta 200x</t>
  </si>
  <si>
    <t>Selegilin AL 5mg tabletta 100x</t>
  </si>
  <si>
    <t>10mg 20x</t>
  </si>
  <si>
    <t>sz.tbl.</t>
  </si>
  <si>
    <t>Clonidin HCL TEVA</t>
  </si>
  <si>
    <t>Chloortalidon SANDOZ</t>
  </si>
  <si>
    <t>500mg 240x</t>
  </si>
  <si>
    <t>V08AA01</t>
  </si>
  <si>
    <t>amidotrizoic acid</t>
  </si>
  <si>
    <t>Amidotrizoesäure-Lysinsalz</t>
  </si>
  <si>
    <t>Peritrast 300/60% 20ml</t>
  </si>
  <si>
    <t>600 mg 5x</t>
  </si>
  <si>
    <t>B05XA03</t>
  </si>
  <si>
    <t>sodium chloride</t>
  </si>
  <si>
    <t>natriumchlorid</t>
  </si>
  <si>
    <t>Natriumchlorid Braun 10ml</t>
  </si>
  <si>
    <t>0,2 20x</t>
  </si>
  <si>
    <t>A04AA01</t>
  </si>
  <si>
    <t>ondansetron</t>
  </si>
  <si>
    <t>Emetron 2mg/ml old injekció 4ml 5x</t>
  </si>
  <si>
    <t>Konakion Prim Inf 2mg/0,2ml inj 0,2ml 5x</t>
  </si>
  <si>
    <t>glyceryl trinitrate</t>
  </si>
  <si>
    <t>Glyceryl trinitrate</t>
  </si>
  <si>
    <t>Nitroglycerina 5mg/1,5ml konc inf 10x</t>
  </si>
  <si>
    <t>Nitroglycerina 1mg/ml konc inf 50ml 1x</t>
  </si>
  <si>
    <t>Ampicilina ATB 1000mg inj. 50x</t>
  </si>
  <si>
    <t xml:space="preserve">Biseptol 480 mg/5 ml 10x inj. </t>
  </si>
  <si>
    <t>BG</t>
  </si>
  <si>
    <t>Bulgária</t>
  </si>
  <si>
    <t>R03CA02</t>
  </si>
  <si>
    <t>efedrin</t>
  </si>
  <si>
    <t>ephedrine</t>
  </si>
  <si>
    <t>Efedrina Zentiva 50mg/ml inj 5x1ml</t>
  </si>
  <si>
    <t>Digitoxin AWD 0,07MG TABL 100x</t>
  </si>
  <si>
    <t>MD507</t>
  </si>
  <si>
    <t>Synacthen injekcio 0,25mg  10x</t>
  </si>
  <si>
    <t>MD713</t>
  </si>
  <si>
    <t>Eritromicina ESTEDI 250 mg kapszula 40x</t>
  </si>
  <si>
    <t>Synacthen injekcio 0,25mg  1x</t>
  </si>
  <si>
    <t>Persantin 10mg/2ml old inf-hoz 2ml 5x</t>
  </si>
  <si>
    <t>Catapresan 300mcg tabletta 100x</t>
  </si>
  <si>
    <t>Brainal 30mg filmtabletta 100x</t>
  </si>
  <si>
    <t>hydrocortisone sodium succinate</t>
  </si>
  <si>
    <t>flucloxacillin-natrium</t>
  </si>
  <si>
    <t>Fluclox Stragen 1g por old inj inf 10x</t>
  </si>
  <si>
    <t>Cefurox Basics 500mg tabletta 12x</t>
  </si>
  <si>
    <t>sulfamethoxazol/trimethoprim</t>
  </si>
  <si>
    <t>Cotrim Ratiopharm SF 480mg/5ml inj 5x</t>
  </si>
  <si>
    <t>J05AB06</t>
  </si>
  <si>
    <t>GANCICLOVIR Accord 500 mg Plv.f.Konz.z.H.e.Inf.L. 5x</t>
  </si>
  <si>
    <t>per</t>
  </si>
  <si>
    <t>cytarabine</t>
  </si>
  <si>
    <t>Ara-cell 20mg/ml old inj 40mg 10x</t>
  </si>
  <si>
    <t>L01BC05</t>
  </si>
  <si>
    <t>gemcitabin</t>
  </si>
  <si>
    <t>Gemcitabine Acc 100mg/ml knc inj 20ml 1x</t>
  </si>
  <si>
    <t>L01CD02</t>
  </si>
  <si>
    <t>docetaxel</t>
  </si>
  <si>
    <t>DOCETAXEL Accord 80 mg/4 ml Konz.z.Her.e.Inf.-L. 1 St</t>
  </si>
  <si>
    <t>DOCETAXEL Accord 160 mg/8 ml Konz.z.Her.e.Inf.-L. 1 St</t>
  </si>
  <si>
    <t>Irinotecan Kabi 20mg/ml konc inf 5ml 1x</t>
  </si>
  <si>
    <t>M01AC1</t>
  </si>
  <si>
    <t>Piroxicam Ratio 20mg/ml old inj 1ml 10x</t>
  </si>
  <si>
    <t>Diacomit 500mg kemény kapszula 60x</t>
  </si>
  <si>
    <t>Fycompa 4mg filmtabletta 28x</t>
  </si>
  <si>
    <t>AT/DE</t>
  </si>
  <si>
    <t>Fycompa 8mg filmtabletta 28x</t>
  </si>
  <si>
    <t>Fycompa 10mg filmtabletta 28x</t>
  </si>
  <si>
    <t>Selegilin Stada 5mg tabletta 100x</t>
  </si>
  <si>
    <t>patent blue V, sodium salt</t>
  </si>
  <si>
    <t>Patentblau V 25mg/ml old injekció 2ml 5x</t>
  </si>
  <si>
    <t>L03AX03</t>
  </si>
  <si>
    <t>bcg vaccine</t>
  </si>
  <si>
    <t>Onco-BCG Inj BCG for Immunotherapy 1x</t>
  </si>
  <si>
    <t>Morphine</t>
  </si>
  <si>
    <t>Morphin Biotika 1% inj 1ml 10x</t>
  </si>
  <si>
    <t>fluorescein sodium</t>
  </si>
  <si>
    <t>Fluoresceine Serb 10% old inj 5ml 10x</t>
  </si>
  <si>
    <t>Septopal 30 lánc 1x</t>
  </si>
  <si>
    <t>Celltop 50mg lágy kapszula 20x</t>
  </si>
  <si>
    <t>P01BA03</t>
  </si>
  <si>
    <t>primaquine phosphate</t>
  </si>
  <si>
    <t>Primaquine tabletta 15mg 100x</t>
  </si>
  <si>
    <t>P01BE03</t>
  </si>
  <si>
    <t>artesunate</t>
  </si>
  <si>
    <t>Artesun 60mg por+oldószer old inj-hoz 1x</t>
  </si>
  <si>
    <t>V01AA01</t>
  </si>
  <si>
    <t>Lais Dermatophagoides subl tabletta 30x</t>
  </si>
  <si>
    <t>Acarbose</t>
  </si>
  <si>
    <t>Acarbose AL 50mg tabletta 105x</t>
  </si>
  <si>
    <t>N03AX14</t>
  </si>
  <si>
    <t>levetiracetam</t>
  </si>
  <si>
    <t xml:space="preserve">LEVETIRACETAM 100 mg / ml Concentrate for solution for infusion (10x) (Gyártó: Noridem, EU) </t>
  </si>
  <si>
    <t>inaktivált, adszorbeált enkefalitisz elleni vakcina</t>
  </si>
  <si>
    <t>L01XX05</t>
  </si>
  <si>
    <t>hydroxycarbamide</t>
  </si>
  <si>
    <t>Hydrea 500mg kemény kapsz 100x</t>
  </si>
  <si>
    <t>P01B A02</t>
  </si>
  <si>
    <t>Quensyl 200mg filmtabletta 30x</t>
  </si>
  <si>
    <t>S01AX18</t>
  </si>
  <si>
    <t>Betadine 5% szemészeti oldat 30ml 1x</t>
  </si>
  <si>
    <t>szemészeti oldat</t>
  </si>
  <si>
    <t>V03AB24</t>
  </si>
  <si>
    <t>Digoxine Immune Fab (digitalis antitoxin)</t>
  </si>
  <si>
    <t>colistinsulfat</t>
  </si>
  <si>
    <t>Diarönt Mono</t>
  </si>
  <si>
    <t>95mg</t>
  </si>
  <si>
    <t>B01AC09</t>
  </si>
  <si>
    <t>epoprostenol</t>
  </si>
  <si>
    <t>Flolan</t>
  </si>
  <si>
    <t>0,5 mg 1x</t>
  </si>
  <si>
    <t>1.5 mg 1x</t>
  </si>
  <si>
    <t xml:space="preserve">Actylise Cathflo </t>
  </si>
  <si>
    <t>2g 5x</t>
  </si>
  <si>
    <t>Hiánycikk!</t>
  </si>
  <si>
    <t>B05XA29</t>
  </si>
  <si>
    <t>natriumglycerofosfaat</t>
  </si>
  <si>
    <t>Glycophos, concentraat voor oplossing voor intraveneuze infusie 20 ml 20x</t>
  </si>
  <si>
    <t>Isoprenalina Sulfato</t>
  </si>
  <si>
    <t>Aleudrina</t>
  </si>
  <si>
    <t>0,2mg/1ml 6x</t>
  </si>
  <si>
    <t>Átmenetileg hiánycikk!</t>
  </si>
  <si>
    <t>sotalolhydrochloride.</t>
  </si>
  <si>
    <t>Sotalol I.V Carino</t>
  </si>
  <si>
    <t>40mg 5x</t>
  </si>
  <si>
    <t>Sotalol HCL Sandoz</t>
  </si>
  <si>
    <t>80mg 30x</t>
  </si>
  <si>
    <t>D06BA51</t>
  </si>
  <si>
    <t>Zilversulfadiazine</t>
  </si>
  <si>
    <t>Flammacérium</t>
  </si>
  <si>
    <t>B/AT</t>
  </si>
  <si>
    <t>Belgium / Ausztria</t>
  </si>
  <si>
    <t>GOBEMICINA 1G INJ 100x</t>
  </si>
  <si>
    <t>Bactrimel 480 mg/5 ml 10x inj.</t>
  </si>
  <si>
    <t>Septopal Ketten 30</t>
  </si>
  <si>
    <t>Chloorambucil</t>
  </si>
  <si>
    <t xml:space="preserve">Leukeran </t>
  </si>
  <si>
    <t>2 mg 25x</t>
  </si>
  <si>
    <t>Metalcaptase</t>
  </si>
  <si>
    <t>150 mg 50x</t>
  </si>
  <si>
    <t>Mepinaest Purum 1% inj. 5x5ml</t>
  </si>
  <si>
    <t>L: 2023.03.31.</t>
  </si>
  <si>
    <t xml:space="preserve">morphin sulfat </t>
  </si>
  <si>
    <t>Morphin hameln 10mg inj. 10x</t>
  </si>
  <si>
    <t>N02AB02.</t>
  </si>
  <si>
    <t>petidin</t>
  </si>
  <si>
    <t>Pethidine-hameln</t>
  </si>
  <si>
    <t>50mg/ml- 2ml 5x</t>
  </si>
  <si>
    <t>Stromectol</t>
  </si>
  <si>
    <t>3mg 4x</t>
  </si>
  <si>
    <t>100mcg 5x</t>
  </si>
  <si>
    <t>PERSANTIN 10 mg/2 ml soluzione per infusione 10x</t>
  </si>
  <si>
    <t>I0377</t>
  </si>
  <si>
    <t xml:space="preserve">Brainal 30mg filmtabletta 30x </t>
  </si>
  <si>
    <t>I0084</t>
  </si>
  <si>
    <t>I0692</t>
  </si>
  <si>
    <t>I0037</t>
  </si>
  <si>
    <t>Lanvis 40mg tabletta 25x</t>
  </si>
  <si>
    <t>Docetaxel Hikma 80 mg/4 ml, concentrato per soluzione per infusione 1x</t>
  </si>
  <si>
    <t>DOCETAXEL AUROBINDO 20 mg/ml concentrato per soluzione per infusione 1 FLACONCINO MONODOSE DA 4 ML</t>
  </si>
  <si>
    <t>DOCETAXEL AUROBINDO 20 mg/ml concentrato per soluzione per infusione 1 FLACONCINO MONODOSE DA 8 ML</t>
  </si>
  <si>
    <t>AD</t>
  </si>
  <si>
    <t>Andorra</t>
  </si>
  <si>
    <t>Szárm.
Orsz.</t>
  </si>
  <si>
    <t>AE</t>
  </si>
  <si>
    <t>Egyesült Arab Emírségek</t>
  </si>
  <si>
    <t>AF</t>
  </si>
  <si>
    <t>Afganisztán</t>
  </si>
  <si>
    <t>AG</t>
  </si>
  <si>
    <t>Antigua és Barbuda</t>
  </si>
  <si>
    <t>AL</t>
  </si>
  <si>
    <t>Albánia</t>
  </si>
  <si>
    <t>AM</t>
  </si>
  <si>
    <t>Örményország</t>
  </si>
  <si>
    <t>AO</t>
  </si>
  <si>
    <t>Angola</t>
  </si>
  <si>
    <t>AR</t>
  </si>
  <si>
    <t>Argentína</t>
  </si>
  <si>
    <t>AU</t>
  </si>
  <si>
    <t>Ausztrália</t>
  </si>
  <si>
    <t>AW</t>
  </si>
  <si>
    <t>Aruba</t>
  </si>
  <si>
    <t>AZ</t>
  </si>
  <si>
    <t>Azerbajdzsán</t>
  </si>
  <si>
    <t>BA</t>
  </si>
  <si>
    <t>Bosznia-Hercegovina</t>
  </si>
  <si>
    <t>BB</t>
  </si>
  <si>
    <t>Barbados</t>
  </si>
  <si>
    <t>BD</t>
  </si>
  <si>
    <t>Banglades</t>
  </si>
  <si>
    <t>BF</t>
  </si>
  <si>
    <t>Burkina Faso</t>
  </si>
  <si>
    <t>A</t>
  </si>
  <si>
    <t>BH</t>
  </si>
  <si>
    <t>Bahrein</t>
  </si>
  <si>
    <t>BI</t>
  </si>
  <si>
    <t>Burundi</t>
  </si>
  <si>
    <t>BJ</t>
  </si>
  <si>
    <t>Benin</t>
  </si>
  <si>
    <t>BN</t>
  </si>
  <si>
    <t>Brunei</t>
  </si>
  <si>
    <t>BO</t>
  </si>
  <si>
    <t>Bolívia</t>
  </si>
  <si>
    <t>BR</t>
  </si>
  <si>
    <t>Brazília</t>
  </si>
  <si>
    <t>BS</t>
  </si>
  <si>
    <t>Bahama-szigetek</t>
  </si>
  <si>
    <t>BT</t>
  </si>
  <si>
    <t>Bhután</t>
  </si>
  <si>
    <t>BW</t>
  </si>
  <si>
    <t>Botswana</t>
  </si>
  <si>
    <t>BY</t>
  </si>
  <si>
    <t>Belarusz</t>
  </si>
  <si>
    <t>BZ</t>
  </si>
  <si>
    <t>Belize</t>
  </si>
  <si>
    <t>CA</t>
  </si>
  <si>
    <t>Kanada</t>
  </si>
  <si>
    <t>CD</t>
  </si>
  <si>
    <t>Kongói Dem. Köztársaság</t>
  </si>
  <si>
    <t>CF</t>
  </si>
  <si>
    <t>Közép-afrikai Köztársaság</t>
  </si>
  <si>
    <t>CG</t>
  </si>
  <si>
    <t>Kongói Köztársaság</t>
  </si>
  <si>
    <t>CI</t>
  </si>
  <si>
    <t>Elefántcsontpart</t>
  </si>
  <si>
    <t>CL</t>
  </si>
  <si>
    <t>Chile</t>
  </si>
  <si>
    <t>CM</t>
  </si>
  <si>
    <t>Kamerun</t>
  </si>
  <si>
    <t>CN</t>
  </si>
  <si>
    <t>Kínai Népköztársaság</t>
  </si>
  <si>
    <t>CO</t>
  </si>
  <si>
    <t>Kolumbia</t>
  </si>
  <si>
    <t>CR</t>
  </si>
  <si>
    <t>Costa Rica</t>
  </si>
  <si>
    <t>CU</t>
  </si>
  <si>
    <t>Kuba</t>
  </si>
  <si>
    <t>CV</t>
  </si>
  <si>
    <t>Zöld-foki Köztársaság</t>
  </si>
  <si>
    <t>CY</t>
  </si>
  <si>
    <t>Ciprus</t>
  </si>
  <si>
    <t>Cseh Köztársaság</t>
  </si>
  <si>
    <t>DJ</t>
  </si>
  <si>
    <t>Dzsibuti</t>
  </si>
  <si>
    <t>DK</t>
  </si>
  <si>
    <t>Dánia</t>
  </si>
  <si>
    <t>DM</t>
  </si>
  <si>
    <t>Dominikai Közösség</t>
  </si>
  <si>
    <t>DO</t>
  </si>
  <si>
    <t>Dominikai Köztársaság</t>
  </si>
  <si>
    <t>DZ</t>
  </si>
  <si>
    <t>Algéria</t>
  </si>
  <si>
    <t>EC</t>
  </si>
  <si>
    <t>Ecuador</t>
  </si>
  <si>
    <t>EE</t>
  </si>
  <si>
    <t>Észtország</t>
  </si>
  <si>
    <t>EG</t>
  </si>
  <si>
    <t>Egyiptom</t>
  </si>
  <si>
    <t>EH</t>
  </si>
  <si>
    <t>Nyugat-Szahara (vitatott státuszú állam)</t>
  </si>
  <si>
    <t>ER</t>
  </si>
  <si>
    <t>Eritrea</t>
  </si>
  <si>
    <t>ET</t>
  </si>
  <si>
    <t>Etiópia</t>
  </si>
  <si>
    <t>FI</t>
  </si>
  <si>
    <t>Finnország</t>
  </si>
  <si>
    <t>FJ</t>
  </si>
  <si>
    <t>Fidzsi-szigetek</t>
  </si>
  <si>
    <t>FM</t>
  </si>
  <si>
    <t>Mikronéziai Szövetségi Államok</t>
  </si>
  <si>
    <t>GA</t>
  </si>
  <si>
    <t>Gabon</t>
  </si>
  <si>
    <t>GB</t>
  </si>
  <si>
    <t>Nagy-Britannia</t>
  </si>
  <si>
    <t>GD</t>
  </si>
  <si>
    <t>Grenada</t>
  </si>
  <si>
    <t>GE</t>
  </si>
  <si>
    <t>Grúzia</t>
  </si>
  <si>
    <t>GH</t>
  </si>
  <si>
    <t>Ghána</t>
  </si>
  <si>
    <t>GM</t>
  </si>
  <si>
    <t>Gambia</t>
  </si>
  <si>
    <t>GN</t>
  </si>
  <si>
    <t>Guinea</t>
  </si>
  <si>
    <t>GQ</t>
  </si>
  <si>
    <t>Egyenlítői Guinea</t>
  </si>
  <si>
    <t>GT</t>
  </si>
  <si>
    <t>Guatemala</t>
  </si>
  <si>
    <t>GW</t>
  </si>
  <si>
    <t>Bissau-Guinea</t>
  </si>
  <si>
    <t>GY</t>
  </si>
  <si>
    <t>Guyana</t>
  </si>
  <si>
    <t>HN</t>
  </si>
  <si>
    <t>Honduras</t>
  </si>
  <si>
    <t>Horvátország</t>
  </si>
  <si>
    <t>HT</t>
  </si>
  <si>
    <t>Haiti</t>
  </si>
  <si>
    <t>ID</t>
  </si>
  <si>
    <t>Indonézia</t>
  </si>
  <si>
    <t>IE</t>
  </si>
  <si>
    <t>Írország</t>
  </si>
  <si>
    <t>IL</t>
  </si>
  <si>
    <t>Izrael</t>
  </si>
  <si>
    <t>IQ</t>
  </si>
  <si>
    <t>Irak</t>
  </si>
  <si>
    <t>IR</t>
  </si>
  <si>
    <t>Irán</t>
  </si>
  <si>
    <t>IS</t>
  </si>
  <si>
    <t>Izland</t>
  </si>
  <si>
    <t>JM</t>
  </si>
  <si>
    <t>Jamaika</t>
  </si>
  <si>
    <t>JO</t>
  </si>
  <si>
    <t>Jordánia</t>
  </si>
  <si>
    <t>KE</t>
  </si>
  <si>
    <t>Kenya</t>
  </si>
  <si>
    <t>KG</t>
  </si>
  <si>
    <t>Kirgizisztán</t>
  </si>
  <si>
    <t>KH</t>
  </si>
  <si>
    <t>Kambodzsa</t>
  </si>
  <si>
    <t>KI</t>
  </si>
  <si>
    <t>Kiribati</t>
  </si>
  <si>
    <t>KM</t>
  </si>
  <si>
    <t>Comore-szigetek</t>
  </si>
  <si>
    <t>KN</t>
  </si>
  <si>
    <t>Saint Kitts és Nevis</t>
  </si>
  <si>
    <t>KP</t>
  </si>
  <si>
    <t>Koreai Népi Demokratikus Köztársaság</t>
  </si>
  <si>
    <t>KR</t>
  </si>
  <si>
    <t>Koreai Köztársaság (Dél-Korea)</t>
  </si>
  <si>
    <t>KW</t>
  </si>
  <si>
    <t>Kuwait</t>
  </si>
  <si>
    <t>KZ</t>
  </si>
  <si>
    <t>Kazahsztán</t>
  </si>
  <si>
    <t>LA</t>
  </si>
  <si>
    <t>Laosz</t>
  </si>
  <si>
    <t>LB</t>
  </si>
  <si>
    <t>Libanon</t>
  </si>
  <si>
    <t>LC</t>
  </si>
  <si>
    <t>Saint Lucia</t>
  </si>
  <si>
    <t>LI</t>
  </si>
  <si>
    <t>Liechtenstein</t>
  </si>
  <si>
    <t>LK</t>
  </si>
  <si>
    <t>Srí Lanka</t>
  </si>
  <si>
    <t>LR</t>
  </si>
  <si>
    <t>Libéria</t>
  </si>
  <si>
    <t>LS</t>
  </si>
  <si>
    <t>Lesotho</t>
  </si>
  <si>
    <t>LU</t>
  </si>
  <si>
    <t>Luxenburg</t>
  </si>
  <si>
    <t>LV</t>
  </si>
  <si>
    <t>LY</t>
  </si>
  <si>
    <t>Líbia</t>
  </si>
  <si>
    <t>MA</t>
  </si>
  <si>
    <t>Marokkó</t>
  </si>
  <si>
    <t>MC</t>
  </si>
  <si>
    <t>Monaco</t>
  </si>
  <si>
    <t>MD</t>
  </si>
  <si>
    <t>Moldova</t>
  </si>
  <si>
    <t>ME</t>
  </si>
  <si>
    <t>Montenegró</t>
  </si>
  <si>
    <t>MG</t>
  </si>
  <si>
    <t>Madagaszkár</t>
  </si>
  <si>
    <t>MH</t>
  </si>
  <si>
    <t>Marshall-szigetek</t>
  </si>
  <si>
    <t>MK</t>
  </si>
  <si>
    <t>Észak-Macedónia</t>
  </si>
  <si>
    <t>ML</t>
  </si>
  <si>
    <t>Mali</t>
  </si>
  <si>
    <t>MM</t>
  </si>
  <si>
    <t>Mianmar</t>
  </si>
  <si>
    <t>MN</t>
  </si>
  <si>
    <t>Mongólia</t>
  </si>
  <si>
    <t>MR</t>
  </si>
  <si>
    <t>Mauritánia</t>
  </si>
  <si>
    <t>MT</t>
  </si>
  <si>
    <t>Málta</t>
  </si>
  <si>
    <t>MU</t>
  </si>
  <si>
    <t>Mauritius</t>
  </si>
  <si>
    <t>MV</t>
  </si>
  <si>
    <t>Maldív-szigetek</t>
  </si>
  <si>
    <t>MW</t>
  </si>
  <si>
    <t>Malawi</t>
  </si>
  <si>
    <t>MX</t>
  </si>
  <si>
    <t>Mexikó</t>
  </si>
  <si>
    <t>MY</t>
  </si>
  <si>
    <t>Malajzia</t>
  </si>
  <si>
    <t>MZ</t>
  </si>
  <si>
    <t>Mozambik</t>
  </si>
  <si>
    <t>NA</t>
  </si>
  <si>
    <t>Namíbia</t>
  </si>
  <si>
    <t>NE</t>
  </si>
  <si>
    <t>Niger</t>
  </si>
  <si>
    <t>NG</t>
  </si>
  <si>
    <t>Nigéria</t>
  </si>
  <si>
    <t>NI</t>
  </si>
  <si>
    <t>Nicaragua</t>
  </si>
  <si>
    <t>NO</t>
  </si>
  <si>
    <t>Norvégia</t>
  </si>
  <si>
    <t>NP</t>
  </si>
  <si>
    <t>Nepál</t>
  </si>
  <si>
    <t>NR</t>
  </si>
  <si>
    <t>Nauru</t>
  </si>
  <si>
    <t>NZ</t>
  </si>
  <si>
    <t>Új-Zéland</t>
  </si>
  <si>
    <t>OM</t>
  </si>
  <si>
    <t>Omán</t>
  </si>
  <si>
    <t>PA</t>
  </si>
  <si>
    <t>Panama</t>
  </si>
  <si>
    <t>PE</t>
  </si>
  <si>
    <t>Peru</t>
  </si>
  <si>
    <t>PG</t>
  </si>
  <si>
    <t>Pápua Új-Guinea</t>
  </si>
  <si>
    <t>PH</t>
  </si>
  <si>
    <t>Fülöp-szigetek</t>
  </si>
  <si>
    <t>PK</t>
  </si>
  <si>
    <t>Pakisztán</t>
  </si>
  <si>
    <t>PS</t>
  </si>
  <si>
    <t>Palesztina (vitatott státuszú állam)</t>
  </si>
  <si>
    <t>PT</t>
  </si>
  <si>
    <t>Portugália</t>
  </si>
  <si>
    <t>PW</t>
  </si>
  <si>
    <t>Palau</t>
  </si>
  <si>
    <t>PY</t>
  </si>
  <si>
    <t>Paraguay</t>
  </si>
  <si>
    <t>QA</t>
  </si>
  <si>
    <t>Katar</t>
  </si>
  <si>
    <t>RS</t>
  </si>
  <si>
    <t>Szerbia</t>
  </si>
  <si>
    <t>RU</t>
  </si>
  <si>
    <t>Oroszország</t>
  </si>
  <si>
    <t>RW</t>
  </si>
  <si>
    <t>Ruanda</t>
  </si>
  <si>
    <t>SA</t>
  </si>
  <si>
    <t>Szaúd-Arábia</t>
  </si>
  <si>
    <t>SB</t>
  </si>
  <si>
    <t>Salamon-szigetek</t>
  </si>
  <si>
    <t>SC</t>
  </si>
  <si>
    <t>Seychelle-szigetek</t>
  </si>
  <si>
    <t>SD</t>
  </si>
  <si>
    <t>Szudán</t>
  </si>
  <si>
    <t>SE</t>
  </si>
  <si>
    <t>Svédország</t>
  </si>
  <si>
    <t>SG</t>
  </si>
  <si>
    <t>Szingapúr</t>
  </si>
  <si>
    <t>SI</t>
  </si>
  <si>
    <t>Szlovénia</t>
  </si>
  <si>
    <t>SL</t>
  </si>
  <si>
    <t>Sierra Leone</t>
  </si>
  <si>
    <t>SM</t>
  </si>
  <si>
    <t>San Marino</t>
  </si>
  <si>
    <t>SN</t>
  </si>
  <si>
    <t>Szenegál</t>
  </si>
  <si>
    <t>SO</t>
  </si>
  <si>
    <t>Szomália</t>
  </si>
  <si>
    <t>SR</t>
  </si>
  <si>
    <t>Suriname</t>
  </si>
  <si>
    <t>SS</t>
  </si>
  <si>
    <t>Dél-Szudán</t>
  </si>
  <si>
    <t>ST</t>
  </si>
  <si>
    <t>São Tomé és Príncipe</t>
  </si>
  <si>
    <t>SV</t>
  </si>
  <si>
    <t>El Salvador</t>
  </si>
  <si>
    <t>SY</t>
  </si>
  <si>
    <t>Szíria</t>
  </si>
  <si>
    <t>SZ</t>
  </si>
  <si>
    <t>Szváziföld</t>
  </si>
  <si>
    <t>TD</t>
  </si>
  <si>
    <t>Csád</t>
  </si>
  <si>
    <t>TG</t>
  </si>
  <si>
    <t>Togó</t>
  </si>
  <si>
    <t>TH</t>
  </si>
  <si>
    <t>Thaiföld</t>
  </si>
  <si>
    <t>TJ</t>
  </si>
  <si>
    <t>Tadzsikisztán</t>
  </si>
  <si>
    <t>TL</t>
  </si>
  <si>
    <t>Kelet-Timor</t>
  </si>
  <si>
    <t>TM</t>
  </si>
  <si>
    <t>Türkmenisztán</t>
  </si>
  <si>
    <t>TN</t>
  </si>
  <si>
    <t>Tunézia</t>
  </si>
  <si>
    <t>TO</t>
  </si>
  <si>
    <t>Tonga</t>
  </si>
  <si>
    <t>TT</t>
  </si>
  <si>
    <t>Trinidad és Tobago</t>
  </si>
  <si>
    <t>TV</t>
  </si>
  <si>
    <t>Tuvalu</t>
  </si>
  <si>
    <t>TW</t>
  </si>
  <si>
    <t>Tajvan (vitatott státuszú állam)</t>
  </si>
  <si>
    <t>TZ</t>
  </si>
  <si>
    <t>Tanzánia</t>
  </si>
  <si>
    <t>UA</t>
  </si>
  <si>
    <t>Ukrajna</t>
  </si>
  <si>
    <t>UG</t>
  </si>
  <si>
    <t>Uganda</t>
  </si>
  <si>
    <t>UY</t>
  </si>
  <si>
    <t>Uruguay</t>
  </si>
  <si>
    <t>UZ</t>
  </si>
  <si>
    <t>Üzbegisztán</t>
  </si>
  <si>
    <t>VA</t>
  </si>
  <si>
    <t>Vatikán</t>
  </si>
  <si>
    <t>VC</t>
  </si>
  <si>
    <t>Saint Vincent és a Grenadine-szigetek</t>
  </si>
  <si>
    <t>VE</t>
  </si>
  <si>
    <t>Venezuela</t>
  </si>
  <si>
    <t>VN</t>
  </si>
  <si>
    <t>Vietnam</t>
  </si>
  <si>
    <t>VU</t>
  </si>
  <si>
    <t>Vanuatu</t>
  </si>
  <si>
    <t>WS</t>
  </si>
  <si>
    <t>Szamoa</t>
  </si>
  <si>
    <t>XK</t>
  </si>
  <si>
    <t>Koszovó (vitatott státuszú állam)</t>
  </si>
  <si>
    <t>YE</t>
  </si>
  <si>
    <t>Jemen</t>
  </si>
  <si>
    <t>ZA</t>
  </si>
  <si>
    <t>Dél-afrikai Köztársaság</t>
  </si>
  <si>
    <t>ZM</t>
  </si>
  <si>
    <t>Zambia</t>
  </si>
  <si>
    <t>ZW</t>
  </si>
  <si>
    <t>Zimbabwe</t>
  </si>
  <si>
    <t>Ancotil 500 mg tabletta 100x</t>
  </si>
  <si>
    <t>flucytosine</t>
  </si>
  <si>
    <t>J02AX01</t>
  </si>
  <si>
    <t>Salbutamol WZF 4 mg tabletki, (tabletta) 25x</t>
  </si>
  <si>
    <t>Neosynephrin-POS 10% szemcsepp 10ml 10x</t>
  </si>
  <si>
    <t>Aggrastat 250mcg/ml conc old inf 50ml 1x</t>
  </si>
  <si>
    <t>tirofiban chlorid monohydrate</t>
  </si>
  <si>
    <t>beszállítás alatt</t>
  </si>
  <si>
    <t>Trandate 100mg filmtabletta 30x</t>
  </si>
  <si>
    <t>Trandate 200mg filmtabletta 30x</t>
  </si>
  <si>
    <t>labetalol chlorid</t>
  </si>
  <si>
    <t>labetolol chlorid</t>
  </si>
  <si>
    <t>Prick Test 653 libatop 3,5ml 1x</t>
  </si>
  <si>
    <t>Amoxicilline Mylan 500mg kapszula 20x</t>
  </si>
  <si>
    <t>Memotropil 20% inj. 200mg/ml - 15ml 4x</t>
  </si>
  <si>
    <t>piracetam</t>
  </si>
  <si>
    <t>N06BX0</t>
  </si>
  <si>
    <t>Synachten Depot inj. 1mg/ml 1x</t>
  </si>
  <si>
    <t>Synachten Depot inj. 1mg/ml 10x</t>
  </si>
  <si>
    <t>cisplatin</t>
  </si>
  <si>
    <t>L01XA01</t>
  </si>
  <si>
    <t>KERLONE 20Mg filmtabletta 100x</t>
  </si>
  <si>
    <t>C07AB05</t>
  </si>
  <si>
    <t>Betaxololhydrochlorid.</t>
  </si>
  <si>
    <t>betaxolol</t>
  </si>
  <si>
    <t>V03AF01</t>
  </si>
  <si>
    <t>mesna</t>
  </si>
  <si>
    <t>SUXAMETONIIO ETHYPH 50MG/ML 10X2ML</t>
  </si>
  <si>
    <t>vincristine</t>
  </si>
  <si>
    <t>L01CA02</t>
  </si>
  <si>
    <t>Uromitexan Multidose 1g inj. 5x</t>
  </si>
  <si>
    <t>Naropin 7,5 mg/ml Inj. 5x10ml</t>
  </si>
  <si>
    <t>Naropin 7,5 mg/ml Inj. 5x20ml</t>
  </si>
  <si>
    <t>Ropivacainhydrochlorid Kabi 2 mg/ml Inj. 5x20ml</t>
  </si>
  <si>
    <t>Ropivacainhydrochlorid Kabi 2 mg/ml Inj. 5x100ml</t>
  </si>
  <si>
    <t>Ropivacainhydrochlorid Kabi 10 mg/ml Inj. 5x10ml</t>
  </si>
  <si>
    <t>Ropivacaine Sintetica Inj 10mf/ml 10x10ml</t>
  </si>
  <si>
    <t>Ropivacaine Sintetica Inj 2mg/ml 10x20ml</t>
  </si>
  <si>
    <t>Ropivacaine Sintetica Inj 7,5mg/ml 10x20ml</t>
  </si>
  <si>
    <t>Ropivacaína Altan 7,5 mg/ml Inj. 5x10ml</t>
  </si>
  <si>
    <t>6-8 hét</t>
  </si>
  <si>
    <t>ropivacain</t>
  </si>
  <si>
    <t>Dopamin Fresenius 50mg/5ml koncentrátum infúziós oldathoz 10x5ml</t>
  </si>
  <si>
    <t>C01CA04</t>
  </si>
  <si>
    <t>dopamin</t>
  </si>
  <si>
    <t>Lysthenon 0,1g/5ml amp. 25x</t>
  </si>
  <si>
    <t>Vincristina Teva 1mg/ml old inj 1ml 1x</t>
  </si>
  <si>
    <t>Neosynephrin-POS 10% szemcsepp 10x10ml</t>
  </si>
  <si>
    <t xml:space="preserve">Rifadin 150mg kapsz. 100x  </t>
  </si>
  <si>
    <t>LAIS Ragweed I tabl 70x kezdő LCU9S653</t>
  </si>
  <si>
    <t>Acido Tranexamico Bioin 500mg/5ml inj 5x</t>
  </si>
  <si>
    <t>Daptomycin beta 350mg por old inj/inf 1x</t>
  </si>
  <si>
    <t>daptomycin</t>
  </si>
  <si>
    <t>J01XX09</t>
  </si>
  <si>
    <t>Eritromicina Normon 500mg tabl 40x</t>
  </si>
  <si>
    <t>Fluorouracil Med 50mg/ml inj/if 100ml 1x</t>
  </si>
  <si>
    <t>Garamycin Schwamm 130mg gyógyszivacs 1x</t>
  </si>
  <si>
    <t>gyógyszeres szivacs</t>
  </si>
  <si>
    <t>Melphalan Till. 50mg por+old inj/inf 1x</t>
  </si>
  <si>
    <t>Nadolol tabletta 80mg 90x</t>
  </si>
  <si>
    <t>nátrium-klorid</t>
  </si>
  <si>
    <t>Thymogam 250mg/5ml inj 5ml 1x</t>
  </si>
  <si>
    <t>lymphocyte immune globulin</t>
  </si>
  <si>
    <t>TRH Ferring 0,2mg/ml oldatos inj 1ml 5x</t>
  </si>
  <si>
    <t>Azactam 1g por oldatos injekcióhoz/infúzióhoz 1x</t>
  </si>
  <si>
    <t>Bepanthene 250mg/ml oldatos injekció I.M. 6x2ml</t>
  </si>
  <si>
    <t>Citrate de cafeine Cooper 25mg/ml iható oldatos injekció 10x2ml</t>
  </si>
  <si>
    <t>Cupripen 250mg kapszula 30x</t>
  </si>
  <si>
    <t>Cicloserina Atb 250mg kapszula 100x</t>
  </si>
  <si>
    <t>Dibondrin oldatos injekció 5x2ml</t>
  </si>
  <si>
    <t>Flucloxacillin Basi 250mg/5ml por belsőleges oldathoz 1x100ml</t>
  </si>
  <si>
    <t>aprenterális</t>
  </si>
  <si>
    <t>Etionamidă Atb 250mg filmtabletta 100x</t>
  </si>
  <si>
    <t>Folinato cálcico Teva EFG 10mg/ml oldatos injekció 1x5ml</t>
  </si>
  <si>
    <t>ethionamide</t>
  </si>
  <si>
    <t>etomidat</t>
  </si>
  <si>
    <t>Loniten 5mg tabletta 100x</t>
  </si>
  <si>
    <t>Mecain hyperbar 40mg/ml oldatos injekció 10x2ml</t>
  </si>
  <si>
    <t>Meladinine 10mg tabletta 30x</t>
  </si>
  <si>
    <t>Sulfadiazina Reig Jofre 500mg tabletta 20x</t>
  </si>
  <si>
    <t>Soolantra 10mg/g krém 45g</t>
  </si>
  <si>
    <t>minocycline</t>
  </si>
  <si>
    <t>I1621</t>
  </si>
  <si>
    <t>I1562</t>
  </si>
  <si>
    <t>I0600</t>
  </si>
  <si>
    <t>I1116</t>
  </si>
  <si>
    <t>I0583</t>
  </si>
  <si>
    <t>I0302</t>
  </si>
  <si>
    <t>I0657</t>
  </si>
  <si>
    <t>I0750</t>
  </si>
  <si>
    <t>I1747</t>
  </si>
  <si>
    <t>I0578</t>
  </si>
  <si>
    <t>I1657</t>
  </si>
  <si>
    <t>I0183</t>
  </si>
  <si>
    <t>I0892</t>
  </si>
  <si>
    <t>I1174</t>
  </si>
  <si>
    <t>I2188</t>
  </si>
  <si>
    <t>Cisplatin-Ebewe 1mg/ml koncentrátum oldatos infúzióhoz 1x</t>
  </si>
  <si>
    <t>Bleu Patenté V Inj. 25mg/ml 5x</t>
  </si>
  <si>
    <t>Dantrium Inj. 20 mg/ 60ml 12x</t>
  </si>
  <si>
    <t>Esketamin SINTETICA inj. 25mg/ml; 2ml 10x</t>
  </si>
  <si>
    <t>esketamine</t>
  </si>
  <si>
    <t>Resolor Registered</t>
  </si>
  <si>
    <t>Sotalol Mylan 80mg tabl 90x</t>
  </si>
  <si>
    <t>Hydroxycarbamid TEVA 500mg kapsz. 100x</t>
  </si>
  <si>
    <t>Hypnomidate 2mg/ml inj. 5x</t>
  </si>
  <si>
    <t>Pethidine-hameln 50mg/ml- 2ml inj. 5x</t>
  </si>
  <si>
    <t>N02AB02</t>
  </si>
  <si>
    <t>Ethambutol TEVA 250mg kapszula 250x</t>
  </si>
  <si>
    <t>S01JA0</t>
  </si>
  <si>
    <t>Garamycin gyógyszeres szivacs 2mg/cm² 130mg 10x10x0,5cm 1x</t>
  </si>
  <si>
    <t>Garamycin gyógyszeres szivacs 2mg/cm² 32,5mg 5x5x0,5cm 1x</t>
  </si>
  <si>
    <t>I1412</t>
  </si>
  <si>
    <t>I1410</t>
  </si>
  <si>
    <t>Papaverina Cloridrato Monico 30mg/2ml oldatos injekció 5x2ml</t>
  </si>
  <si>
    <t>I1673</t>
  </si>
  <si>
    <t>papaverine hydrochloride</t>
  </si>
  <si>
    <t>Synacthen 250 mcg oldatos injekció 10x1ml</t>
  </si>
  <si>
    <t>A02BX0</t>
  </si>
  <si>
    <t>Vincristinsulfat TEVA 1mg/ml oldatos injekció 1x1ml</t>
  </si>
  <si>
    <t>Vincristine Teva 1mg/ml oldatos injekció 1x1ml</t>
  </si>
  <si>
    <t>5-Fluorouracil-Ebewe 50mg/ml oldatos injekció és infúzió 1x20ml</t>
  </si>
  <si>
    <t>Rendelendő mennyiség: 1000 db</t>
  </si>
  <si>
    <t>perchlorate</t>
  </si>
  <si>
    <t>esmolol</t>
  </si>
  <si>
    <t>Brevibloc Inj 10mg/ml, 5x10ml</t>
  </si>
  <si>
    <t>C07AB09</t>
  </si>
  <si>
    <t>Dovprela 200mg tabl 26x</t>
  </si>
  <si>
    <t>pretomanid</t>
  </si>
  <si>
    <t>J04AK08</t>
  </si>
  <si>
    <t>Mivacron 2mg/ml oldatos injekció 5ml 5x</t>
  </si>
  <si>
    <t>gemcitabine</t>
  </si>
  <si>
    <t xml:space="preserve">ketorolak trometamol </t>
  </si>
  <si>
    <t>Fenobarbital Zentiva 100mg/ml inj 2ml 5x</t>
  </si>
  <si>
    <t>Rományia</t>
  </si>
  <si>
    <t>Elzonris concentrate for solution for infusion 1mg/1ml, 1x</t>
  </si>
  <si>
    <t>diphtheria toxin-interleukin-3</t>
  </si>
  <si>
    <t>L01XX67</t>
  </si>
  <si>
    <t>N06BA14</t>
  </si>
  <si>
    <t>Remifentanilo Sala 1 mg por cc inf inj 5x</t>
  </si>
  <si>
    <t>Savene Infusio 20mg/ml, 500mg, 10x</t>
  </si>
  <si>
    <t>Szállítási idő: 3 hét</t>
  </si>
  <si>
    <t>dexrazoxane hydrochloride</t>
  </si>
  <si>
    <t>Prick Test 406 (atka) 3,5ml 1x</t>
  </si>
  <si>
    <t>Prick Test 559 Limetree(hársfa)3,5ml 1x</t>
  </si>
  <si>
    <t xml:space="preserve">Vitamin B1 100mg 100x2ml INJEKTOPAS(K) </t>
  </si>
  <si>
    <t>tiamin (B1-vitamin)</t>
  </si>
  <si>
    <t>Ampho-Moronal 100mg/ml belsőleges szuszpenzió 1x50ml AT</t>
  </si>
  <si>
    <t>Ampho-Moronal 100mg/ml belsőleges szuszpenzió 1x50ml DE</t>
  </si>
  <si>
    <t>Ivergelan 3mg tabletta 4x</t>
  </si>
  <si>
    <t>I2368</t>
  </si>
  <si>
    <t>Fosaprepitant Hikma 150mg por oldatos infúzióhoz 1x</t>
  </si>
  <si>
    <t>fosaprepitant</t>
  </si>
  <si>
    <t>I1974</t>
  </si>
  <si>
    <t>A04AD12</t>
  </si>
  <si>
    <t>Lanvis 40mg tabletta 25x PL</t>
  </si>
  <si>
    <t>I2363</t>
  </si>
  <si>
    <t>Neosynephrin POS 5% szemcsepp 1x10ml</t>
  </si>
  <si>
    <t>I1914</t>
  </si>
  <si>
    <t xml:space="preserve">Antytoxyna botulinum ABE inj 1x </t>
  </si>
  <si>
    <t>J06AA04</t>
  </si>
  <si>
    <t>botulinum antitoxin</t>
  </si>
  <si>
    <t>2025. januárjától lesz elérhető</t>
  </si>
  <si>
    <t>Ketorolac Mylan 30mg/ml oldatos injekció 3x1ml</t>
  </si>
  <si>
    <t>Ampicilina Atb. 1000mg inj. 50x</t>
  </si>
  <si>
    <t>Ampres 10mg/ml inj. 10x</t>
  </si>
  <si>
    <t>Benzetacil 2.400.000 NE por és oldószer szuszpenziós injekcióhoz (1x)  2.400.000 NE  inj. 1x</t>
  </si>
  <si>
    <t>Patentblau V 25mg/ml  25 mg/ml inj. 5x2ml</t>
  </si>
  <si>
    <t>Buscopan  20mg/ml inj. 5x1ml</t>
  </si>
  <si>
    <t>Dantrium Intravenous   20 mg Powder for Solution for injection 12 x 20 mg inj. 12x</t>
  </si>
  <si>
    <t>Pethidin-hameln 50mg/ml -1ml inj. 5X1ml</t>
  </si>
  <si>
    <t>Propylthiouracil Aurbindo  50mg tbl. 30x</t>
  </si>
  <si>
    <t>Ropivakain SINTETICA  10mg/ml inj. 10x10ml</t>
  </si>
  <si>
    <t>Vincristine TEVA 1mg/ml inj. 1x</t>
  </si>
  <si>
    <t>Vitamin B1 ratiopharm  50mg/ml - 2ml inj. 5x</t>
  </si>
  <si>
    <t>Gemcitabin Hexal 40mg/ml  IFK 1000 mg</t>
  </si>
  <si>
    <t>Gemcitabin Hexal 40mg/ml  IFK 2000 mg</t>
  </si>
  <si>
    <t>M01AX21</t>
  </si>
  <si>
    <t>diacerein</t>
  </si>
  <si>
    <t>fluconazole</t>
  </si>
  <si>
    <t>J02AC01</t>
  </si>
  <si>
    <t>Cellcept 1g/5ml por szuszp-hoz 110g 1x</t>
  </si>
  <si>
    <t>mycophenolate-mofetil</t>
  </si>
  <si>
    <t>Differin 0,1% gel 50g 1x</t>
  </si>
  <si>
    <t>adapalen</t>
  </si>
  <si>
    <t>D10AD03</t>
  </si>
  <si>
    <t>Largactil 50mg/2ml innj 2ml 5x</t>
  </si>
  <si>
    <t>clorpromazina</t>
  </si>
  <si>
    <t>Nimotop S 10mg/50ml inj 5x</t>
  </si>
  <si>
    <t>primaquine</t>
  </si>
  <si>
    <t>Talzenna 0,25mg kemény kapszula 30x</t>
  </si>
  <si>
    <t>talazoparib</t>
  </si>
  <si>
    <t>L01XK04</t>
  </si>
  <si>
    <t>Antytoksyna botulinowa ABE 500/500/100NE/ml oldatos injekció 1x10ml</t>
  </si>
  <si>
    <t>botulism antitoxin</t>
  </si>
  <si>
    <t>Várható beérkezés január közepe/vége</t>
  </si>
  <si>
    <t>I2474</t>
  </si>
  <si>
    <t>Ganciclovir inj. 500mg 5x</t>
  </si>
  <si>
    <t>Gobemicina Inj. 1g 25x</t>
  </si>
  <si>
    <t>Ampicillin Natrium (Sodium)</t>
  </si>
  <si>
    <t>Piroxicam Ratiopharm Inj. 20mg/ml 10x</t>
  </si>
  <si>
    <t>azitromicin</t>
  </si>
  <si>
    <t>J01FA10</t>
  </si>
  <si>
    <t>WHO</t>
  </si>
  <si>
    <t>Mivacron 20 mg/10 ml solution injectable 5x</t>
  </si>
  <si>
    <t>Glucose-Lösung 40 % DELTAMEDICA Infusionslösung 500ml 10x</t>
  </si>
  <si>
    <t>glucose, anhydrous</t>
  </si>
  <si>
    <t>Kreon für Kinder 20g gran 1x</t>
  </si>
  <si>
    <t>Bucain 5mg/ml 25mg/5ml LL 5ml 5x</t>
  </si>
  <si>
    <t>Prick test 113 sárgabarack 3,5ml 1x</t>
  </si>
  <si>
    <t>Prick test 126 narancs 3,5l 1x</t>
  </si>
  <si>
    <t>Prick test 183 kagyló 3,5ml 1x</t>
  </si>
  <si>
    <t>Prick test 409 penészatka 3,5ml 1x</t>
  </si>
  <si>
    <t>Prick test 86 rízsliszt 3,5ml 1x</t>
  </si>
  <si>
    <t>Prick Test R60 Nyír keverék 3,5ml 1x</t>
  </si>
  <si>
    <t>LAIS LU30S666 Main fekete üröm tabl 30x</t>
  </si>
  <si>
    <t>Vincristine Kocak 1mg/ml old inj 1ml 1x</t>
  </si>
  <si>
    <t>vincristin</t>
  </si>
  <si>
    <t>Azithromycin Eberth 500mg por old inf 1x</t>
  </si>
  <si>
    <t>Bivalirudin Accord 250mg por old inj 5x</t>
  </si>
  <si>
    <t>Bivalirudina Sala 250mg por old inj 10x</t>
  </si>
  <si>
    <t>Berodual 250µg/500µg inhal oldat 20ml 5x</t>
  </si>
  <si>
    <t>ipratropium bromide and fenoterol hydrobromide</t>
  </si>
  <si>
    <t>R03AL01</t>
  </si>
  <si>
    <t>Deltyba 50mg filmtabletta 48x</t>
  </si>
  <si>
    <t>delamanid</t>
  </si>
  <si>
    <t>J04AK06</t>
  </si>
  <si>
    <t>Engerix-B szuszp ET inj felnőtt 1ml 1x</t>
  </si>
  <si>
    <t>Hepatitis B felületi antigén</t>
  </si>
  <si>
    <t>Fluconazolo 200mg/100ml old in 100ml 25x</t>
  </si>
  <si>
    <t>Jylamvo 2mg/ml bels. oldat 60ml 1x</t>
  </si>
  <si>
    <t>methotrexate</t>
  </si>
  <si>
    <t>L04AX03</t>
  </si>
  <si>
    <t>Plasmalyte A Viaflo inf oldat 500ml 20x</t>
  </si>
  <si>
    <t>Progesterone 50mg/ml inj 10ml 1x</t>
  </si>
  <si>
    <t>progesterone</t>
  </si>
  <si>
    <t>G03DA04</t>
  </si>
  <si>
    <t>Qvar 50 easi-breathe 50mcg inhal. oldat</t>
  </si>
  <si>
    <t>beclometasone dipropionate</t>
  </si>
  <si>
    <t>R03BA0</t>
  </si>
  <si>
    <t>Microtrast Ösophaguspaste 1x150g</t>
  </si>
  <si>
    <t>barium-sulfate</t>
  </si>
  <si>
    <t>Aciclovir Accord 500mg/20ml Konzentrat zur Herstellung einer Infusionslösung 5x</t>
  </si>
  <si>
    <t>J05AB01</t>
  </si>
  <si>
    <t>aciklovir</t>
  </si>
  <si>
    <t>ONTRUZANT 150 MG POR OLD.INF-HOZ VALÓ KONC.-HOZ 1X</t>
  </si>
  <si>
    <t>trastuzumab</t>
  </si>
  <si>
    <t>L01FD01</t>
  </si>
  <si>
    <t>Davercin 250 mg tabletki powlekane 16x</t>
  </si>
  <si>
    <t>erythromicin</t>
  </si>
  <si>
    <t>MIVACRON oplossing voor injectie 2 mg/ml 5x10ml</t>
  </si>
  <si>
    <t>Ethambutol 400mg tabletta 56x</t>
  </si>
  <si>
    <t>Imuran 25 mg x 100 tbl Aspen Pharma</t>
  </si>
  <si>
    <t>Imuran 50mg x 100 tbl, Aspen Pharma</t>
  </si>
  <si>
    <t>L04AX01</t>
  </si>
  <si>
    <t>Azathioprine SANDOZ 25mg tbl 30x</t>
  </si>
  <si>
    <t>Azathioprine CF 50mg tbl 30x</t>
  </si>
  <si>
    <t>5-FLUOROURACIL-EBEWE 50MG/ML, ROZT.DO WSTR.I INFUZJI 1X100ML 5000MG/100ML</t>
  </si>
  <si>
    <t>Methotrexat-GRY® 50 mg/2 ml Injektionslösung 1x</t>
  </si>
  <si>
    <t>L01BA01</t>
  </si>
  <si>
    <t>methotrexat</t>
  </si>
  <si>
    <t>GEMCITABINA SUN Pharma 10 mg/ml soluzione per infusione 1x200ml</t>
  </si>
  <si>
    <t>SKID Zentiva 100mg 50x</t>
  </si>
  <si>
    <t>acetylcholinchlorid,</t>
  </si>
  <si>
    <t>Raktárkészletről elérhető</t>
  </si>
  <si>
    <t>Qinlock 50mg Tabletta 90x</t>
  </si>
  <si>
    <t>L01EX19</t>
  </si>
  <si>
    <t>LOQTORZI injection 240 mg/6 mL (40 mg/mL) 6ml</t>
  </si>
  <si>
    <t>toripalimab</t>
  </si>
  <si>
    <t>L01FF13</t>
  </si>
  <si>
    <t>Beszerzési idő 6-8 hét</t>
  </si>
  <si>
    <t>VITAMINA A Biofarm 20 mg/ml, picături orale, soluţie 1x10ml</t>
  </si>
  <si>
    <t>Beszerzési idő 4-6 hét</t>
  </si>
  <si>
    <t>Minimum rendelés 10 doboz, erre érvényes ár. Beszerzési idő 4-6 hét</t>
  </si>
  <si>
    <t>A11CA0l</t>
  </si>
  <si>
    <t>retinol (a-vitamin)</t>
  </si>
  <si>
    <t>VITAMINA A Biofarm 20 mg/ml, picături orale, soluţie 10ml</t>
  </si>
  <si>
    <t>REVATIO 10 mg/ml Pulver zur Herstellung einer Suspension 1x</t>
  </si>
  <si>
    <t>QINLOCK 50 mg Tabletten 90 Stck</t>
  </si>
  <si>
    <t>sildenafil</t>
  </si>
  <si>
    <t>ripretinib</t>
  </si>
  <si>
    <t>G04BE03</t>
  </si>
  <si>
    <t>raktárkészletről elérhető</t>
  </si>
  <si>
    <t>I2365</t>
  </si>
  <si>
    <t>I0561</t>
  </si>
  <si>
    <t>I1630</t>
  </si>
  <si>
    <t>I0184</t>
  </si>
  <si>
    <t>I2816</t>
  </si>
  <si>
    <t>I2351</t>
  </si>
  <si>
    <t>I1772</t>
  </si>
  <si>
    <t>I0752</t>
  </si>
  <si>
    <t>I1594</t>
  </si>
  <si>
    <t>I2366</t>
  </si>
  <si>
    <t>I1381</t>
  </si>
  <si>
    <t>I0731</t>
  </si>
  <si>
    <t>I2224</t>
  </si>
  <si>
    <t>I0062</t>
  </si>
  <si>
    <t>I0063</t>
  </si>
  <si>
    <t>I2371</t>
  </si>
  <si>
    <t>I2176</t>
  </si>
  <si>
    <t>I2192</t>
  </si>
  <si>
    <t>Antytoksyna jadu żmij, 500 egység LD50 oldatos injekció 1x</t>
  </si>
  <si>
    <t>Imuran 50mg bevont tabletta 100x</t>
  </si>
  <si>
    <t>Ketorolac Aurobindo 30mg/ml oldatos injekció 3x1ml</t>
  </si>
  <si>
    <t>Metalcaptase 300mg gyomornedv-ellenálló tabletta 100x</t>
  </si>
  <si>
    <t>Metalcaptase 300mg gyomornedv-ellenálló tabletta 50x</t>
  </si>
  <si>
    <t>Miostat 0,1 mg/ml oldatos injekció intraokuláris használatra 12x1,5ml</t>
  </si>
  <si>
    <t>Natulan 50mg kemény kapszula 50x NL</t>
  </si>
  <si>
    <t>Pyrazinamid 500mg JENAPHARM tabletta 100x</t>
  </si>
  <si>
    <t>Pyrazinamid Farmapol 500mg tabletta 250x</t>
  </si>
  <si>
    <t>Rifamazid 300 mg+150 mg kemény kapszula 100x</t>
  </si>
  <si>
    <t>Rifampicin TZF 150 mg kemény kapszula 100x</t>
  </si>
  <si>
    <t>Testosteron Depot Panpharma 250mg/ml oldatos injekció 10x1ml</t>
  </si>
  <si>
    <t>viper antitoxina</t>
  </si>
  <si>
    <t>azathioprine</t>
  </si>
  <si>
    <t>rifampicin, isoniazide</t>
  </si>
  <si>
    <t>testosteronenantat</t>
  </si>
  <si>
    <t>I0676</t>
  </si>
  <si>
    <t>I3042</t>
  </si>
  <si>
    <t>I3389</t>
  </si>
  <si>
    <t>I0458</t>
  </si>
  <si>
    <t>I0457</t>
  </si>
  <si>
    <t>I2813</t>
  </si>
  <si>
    <t>I3172</t>
  </si>
  <si>
    <t>I1818</t>
  </si>
  <si>
    <t>I1939</t>
  </si>
  <si>
    <t>I3038</t>
  </si>
  <si>
    <t>I2493</t>
  </si>
  <si>
    <t>I3257</t>
  </si>
  <si>
    <t>I1313</t>
  </si>
  <si>
    <t>I1314</t>
  </si>
  <si>
    <t>bupivacain</t>
  </si>
  <si>
    <t>multienzymes (lipase, protease etc.)</t>
  </si>
  <si>
    <t xml:space="preserve"> J06AA04</t>
  </si>
  <si>
    <t>J04AM02</t>
  </si>
  <si>
    <t>5-70424-60</t>
  </si>
  <si>
    <t>5-10422-20</t>
  </si>
  <si>
    <t>5-10423-60</t>
  </si>
  <si>
    <t>5-10413-30</t>
  </si>
  <si>
    <t>5-10410-00</t>
  </si>
  <si>
    <t>5-10406-40</t>
  </si>
  <si>
    <t>5-10402-40</t>
  </si>
  <si>
    <t>5-10418-20</t>
  </si>
  <si>
    <t>5-10410-90</t>
  </si>
  <si>
    <t>5-10412-60</t>
  </si>
  <si>
    <t>5-10400-00</t>
  </si>
  <si>
    <t>5-10396-00</t>
  </si>
  <si>
    <t>5-10423-00</t>
  </si>
  <si>
    <t>5-10408-60</t>
  </si>
  <si>
    <t>5-10413-70</t>
  </si>
  <si>
    <t>5-00066-30</t>
  </si>
  <si>
    <t>5-10421-50</t>
  </si>
  <si>
    <t>5-10416-80</t>
  </si>
  <si>
    <t>5-10408-40</t>
  </si>
  <si>
    <t>5-70424-00</t>
  </si>
  <si>
    <t>5-10405-70</t>
  </si>
  <si>
    <t>5-10421-90</t>
  </si>
  <si>
    <t>5-10417-40</t>
  </si>
  <si>
    <t>5-10403-30</t>
  </si>
  <si>
    <t>5-10409-10</t>
  </si>
  <si>
    <t>5-10418-70</t>
  </si>
  <si>
    <t>5-10405-30</t>
  </si>
  <si>
    <t>5-10410-40</t>
  </si>
  <si>
    <t>5-10395-50</t>
  </si>
  <si>
    <t>5-10408-80</t>
  </si>
  <si>
    <t>5-10422-80</t>
  </si>
  <si>
    <t>5-10415-60</t>
  </si>
  <si>
    <t>5-10395-30</t>
  </si>
  <si>
    <t>5-10404-40</t>
  </si>
  <si>
    <t>5-70425-20</t>
  </si>
  <si>
    <t>5-70431-90</t>
  </si>
  <si>
    <t>5-10414-40</t>
  </si>
  <si>
    <t>5-10395-00</t>
  </si>
  <si>
    <t>5-10420-50</t>
  </si>
  <si>
    <t>5-10418-60</t>
  </si>
  <si>
    <t>5-10395-70</t>
  </si>
  <si>
    <t>5-10417-00</t>
  </si>
  <si>
    <t>5-70428-50</t>
  </si>
  <si>
    <t>5-10423-40</t>
  </si>
  <si>
    <t xml:space="preserve">INFLORAN CAPSULE RIGIDE 20X (IT)                                                                                        </t>
  </si>
  <si>
    <t xml:space="preserve">VERBORIL 50 MG KAPSELN 60X                                                                                              </t>
  </si>
  <si>
    <t>Cikkszám</t>
  </si>
  <si>
    <t>Cikkszám 2</t>
  </si>
  <si>
    <t>Anticholium 2mg/5ml old inj 5ml 5x</t>
  </si>
  <si>
    <t>physostigmin-salicylat</t>
  </si>
  <si>
    <t>Cyanokit 5g por oldatos infúzióhoz 1x</t>
  </si>
  <si>
    <t>hidroxokobalamin</t>
  </si>
  <si>
    <t>V03AB33</t>
  </si>
  <si>
    <t xml:space="preserve">Erythromicin 300mg por old inj 20ml 1x </t>
  </si>
  <si>
    <t>Glucose Deltamed 40% inf 500ml 10x</t>
  </si>
  <si>
    <t>glucose</t>
  </si>
  <si>
    <t>Hydrocortison VUAB 100mg por old inj 10x</t>
  </si>
  <si>
    <t>Lysthenon 0,1g/5ml old inj 5ml 25x (5x5)</t>
  </si>
  <si>
    <t>Veracer 25000NE/5ml oldatos injekció intravénás alkalmazásra 10x5ml</t>
  </si>
  <si>
    <t>heparin sodium</t>
  </si>
  <si>
    <t>Qutenza 179 mg külsőleges tapasz 1x</t>
  </si>
  <si>
    <t>transzdermális</t>
  </si>
  <si>
    <t>capsaicin</t>
  </si>
  <si>
    <t>N01BX04</t>
  </si>
  <si>
    <t>labetalol hydrochloride</t>
  </si>
  <si>
    <t>TestosteronDepot PAN 250mg/ml inj 1ml 3x</t>
  </si>
  <si>
    <t>TestosteronDepot EIF 250mg/ml inj 1ml 3x</t>
  </si>
  <si>
    <t>Zink-Injekt N 10mg old inj 2ml 10x</t>
  </si>
  <si>
    <t>zink-D-gluconat</t>
  </si>
  <si>
    <t>A12CB02</t>
  </si>
  <si>
    <t xml:space="preserve">LAIS Ragweed M tabl 30x fennt </t>
  </si>
  <si>
    <t>NeoRecormon 2000 NE oldatos injekció előretöltött fecskendőben 6x</t>
  </si>
  <si>
    <t>B03XA01</t>
  </si>
  <si>
    <t>Epoetin beta</t>
  </si>
  <si>
    <t>NitroprussiatFides 50mg por old inj 1x</t>
  </si>
  <si>
    <t>C02DD</t>
  </si>
  <si>
    <t>Nitroferricianuro</t>
  </si>
  <si>
    <t>Szállítási idő: kb. 4 hét</t>
  </si>
  <si>
    <t>Tétradécyl sulfate de sodium</t>
  </si>
  <si>
    <t>Emblaveo 1.5 g / 0.5 g Powder for concentrate for solution for infusion 10x</t>
  </si>
  <si>
    <t>Szállítási idő: kb. 2-3 hét</t>
  </si>
  <si>
    <t>J01DF51</t>
  </si>
  <si>
    <t>aztreonam and avibactam</t>
  </si>
  <si>
    <t>Akneroxid Gel 50 mg/g 50g</t>
  </si>
  <si>
    <t>benzoyl peroxyde</t>
  </si>
  <si>
    <t>Benzaknen 5% Gel 30g (50mg/1g)</t>
  </si>
  <si>
    <t>D10AE01</t>
  </si>
  <si>
    <t>ACIDE ACETYLSALICYLIQUE Panpharma Inj. 20x0,5g</t>
  </si>
  <si>
    <t>1 doboz rendelése esetén, beszerzési idő 4-5 hét Lejárat 2026/06</t>
  </si>
  <si>
    <t>minimum 5 doboz rendelése esetén, beszerzési idő 4-5 hét Lejárat 2026/06</t>
  </si>
  <si>
    <t>DL- lysine acetylsalicilate</t>
  </si>
  <si>
    <t>SKID 50 mg Filmtabletten 50 Stck.</t>
  </si>
  <si>
    <t>Xorox 30 mg/g szemkenőcs 4,5 g,</t>
  </si>
  <si>
    <t>S01AD03</t>
  </si>
  <si>
    <t>aciclovir</t>
  </si>
  <si>
    <r>
      <t>SUNOSI 150 mg Filmtabletten 28x</t>
    </r>
    <r>
      <rPr>
        <sz val="12"/>
        <color rgb="FF000000"/>
        <rFont val="Aptos"/>
        <family val="2"/>
      </rPr>
      <t>  </t>
    </r>
  </si>
  <si>
    <t>3-5 hét</t>
  </si>
  <si>
    <t>szolriamfetolt</t>
  </si>
  <si>
    <t xml:space="preserve">UTEFOS 400 mg cápsulas duras 60x </t>
  </si>
  <si>
    <t>tegafur</t>
  </si>
  <si>
    <t>L01BC03</t>
  </si>
  <si>
    <t>L-Thyroxin SERB 200mcg/ml oldatos injekció/infúzió 6x1ml</t>
  </si>
  <si>
    <t>Persantin 10mg/2ml oldatos infúzió 10x2ml</t>
  </si>
  <si>
    <t>Vincristine Teva Italia 1 mg/ml oldatos injekció 1x1ml</t>
  </si>
  <si>
    <t>C01BA49</t>
  </si>
  <si>
    <t>IDROCHINIDINA LIRCA 150 mg tabletta 40x</t>
  </si>
  <si>
    <t>idrochinidin</t>
  </si>
  <si>
    <t>Natriumhydrogencarbonat 4,2 % B. Braun Infusionslösung 10x250 ml</t>
  </si>
  <si>
    <t>DECOSTRIOL inject 1 μg/ml Injektionslösung Amp. 10x1 ml</t>
  </si>
  <si>
    <t>DECOSTRIOL inject 2 μg/ml Injektionslösung Amp. 10x1 ml</t>
  </si>
  <si>
    <t>calcitriol</t>
  </si>
  <si>
    <t>A11CC04</t>
  </si>
  <si>
    <t>Lysthenon 2% oldatos injekció 5x5ml</t>
  </si>
  <si>
    <t>Mivacron 10mg/5ml oldatos injekció 5x5ml DE</t>
  </si>
  <si>
    <t>AGILUS 120 mg Pulver z.Herst.e.Injekt.-Lsg.Dsfl. 6 Stck.</t>
  </si>
  <si>
    <t>Beszerzési idő 2-4 hét, lejáratot nem kaptunk, rendelés előtt kérdezni kell</t>
  </si>
  <si>
    <t>Isentress 100mg granulátum 60x</t>
  </si>
  <si>
    <t>raltegravir</t>
  </si>
  <si>
    <t>J05AX08</t>
  </si>
  <si>
    <t>Ameluz 78mg/g gél 1x2g</t>
  </si>
  <si>
    <t>aminolaevulinic acid</t>
  </si>
  <si>
    <t>Retrovir IV IFK 5X20 ml</t>
  </si>
  <si>
    <t>Retrovir M Dosier Spritz LSE 200 ml</t>
  </si>
  <si>
    <t xml:space="preserve">BEYFORTUS 100MG INJ PRE FIL SYR 1X                  </t>
  </si>
  <si>
    <t>BEYFORTUS 50MG INJ PRE FIL SYR 1X</t>
  </si>
  <si>
    <t>kb. 5-6 hét</t>
  </si>
  <si>
    <t>J06BD08</t>
  </si>
  <si>
    <t>nirsevimab</t>
  </si>
  <si>
    <t>Beyfortus 100mg oldatos injekció előretöltött fecskendőben 1x100mg</t>
  </si>
  <si>
    <t>BEYFORTUS 50 mg Inj.-Lsg.i.e.Fertigspr.o.Kan. 1 Stck.</t>
  </si>
  <si>
    <t>kb. 2-3 hét</t>
  </si>
  <si>
    <t>Beyfortus 50 mg injekció 1x</t>
  </si>
  <si>
    <t>Beyfortus 100 mg injekció 1x</t>
  </si>
  <si>
    <t>Beszállítási idő: kb. 2 hét</t>
  </si>
  <si>
    <t>Actilyse Cathflo 2mg por 5x</t>
  </si>
  <si>
    <t>Antytoksyna 500 JA  Anti VIPER Venom serum</t>
  </si>
  <si>
    <t>Aklief 50mcg/g krém 1x30g</t>
  </si>
  <si>
    <t>trifarotene</t>
  </si>
  <si>
    <t>D10AD06</t>
  </si>
  <si>
    <t>benzoylium peroxydatum</t>
  </si>
  <si>
    <t>Akneroxid 50mg/g 1x50g</t>
  </si>
  <si>
    <t>Alexan 50mg/ml inf. 1x40ml</t>
  </si>
  <si>
    <t xml:space="preserve">Flucloxacilline CF </t>
  </si>
  <si>
    <t>Alexan 20 mg/ml oldatos injekció 1x5ml</t>
  </si>
  <si>
    <t>Raktérkészletről elérhető</t>
  </si>
  <si>
    <t xml:space="preserve">MIOSTAT 0,1MG 12X1,5ML ’NL’                            </t>
  </si>
  <si>
    <t>Irenat 300mg/ml cseppek oralis használatra 1x20ml AT</t>
  </si>
  <si>
    <t>Agilus 120 mg por oldatos injekció 6x</t>
  </si>
  <si>
    <t>Agilus 120 mg por oldatos injekcióhoz 6x</t>
  </si>
  <si>
    <t>Acetilszalicilsav Panmedica 500 mg/5ml por és oldószer oldatos injekcióhoz 6x</t>
  </si>
  <si>
    <t>Glucose-1-foszfát "Fresenius" 1 mólos koncentrátum oldatos infúzióhoz 5x10ml</t>
  </si>
  <si>
    <t>Minimum rendelés 10db.Beszerzési idő 2-4 hét</t>
  </si>
  <si>
    <t>glucose 1-phosphate</t>
  </si>
  <si>
    <t>Ameluz 78mg/g gél 2g 1x</t>
  </si>
  <si>
    <t>Készleten elérhető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</si>
</sst>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Ft&quot;;[Red]\-#,##0.00\ &quot;Ft&quot;"/>
  </numFmts>
  <fonts count="12" x14ac:knownFonts="1">
    <font>
      <sz val="10"/>
      <color rgb="FF000000"/>
      <name val="Times New Roman"/>
      <charset val="204"/>
    </font>
    <font>
      <sz val="11"/>
      <color theme="1"/>
      <name val="Calibri"/>
      <family val="2"/>
      <charset val="238"/>
      <scheme val="minor"/>
    </font>
    <font>
      <sz val="10"/>
      <color rgb="FF000000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2"/>
      <color theme="1"/>
      <name val="Times New Roman"/>
      <family val="2"/>
      <charset val="238"/>
    </font>
    <font>
      <strike/>
      <sz val="11"/>
      <name val="Calibri"/>
      <family val="2"/>
      <charset val="238"/>
      <scheme val="minor"/>
    </font>
    <font>
      <sz val="12"/>
      <color rgb="FF000000"/>
      <name val="Aptos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71"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4" fontId="4" fillId="2" borderId="0" xfId="0" applyNumberFormat="1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4" fontId="0" fillId="0" borderId="0" xfId="0" applyNumberFormat="1" applyAlignment="1">
      <alignment horizontal="left" vertical="top"/>
    </xf>
    <xf numFmtId="0" fontId="3" fillId="5" borderId="0" xfId="0" applyFont="1" applyFill="1" applyAlignment="1">
      <alignment horizontal="left" vertical="center"/>
    </xf>
    <xf numFmtId="0" fontId="4" fillId="5" borderId="0" xfId="0" applyFont="1" applyFill="1" applyAlignment="1">
      <alignment horizontal="left" vertical="center" wrapText="1"/>
    </xf>
    <xf numFmtId="0" fontId="4" fillId="5" borderId="0" xfId="0" applyFont="1" applyFill="1" applyAlignment="1">
      <alignment horizontal="left" vertical="center"/>
    </xf>
    <xf numFmtId="4" fontId="4" fillId="5" borderId="0" xfId="0" applyNumberFormat="1" applyFont="1" applyFill="1" applyAlignment="1">
      <alignment horizontal="left" vertical="center" wrapText="1"/>
    </xf>
    <xf numFmtId="4" fontId="3" fillId="5" borderId="0" xfId="0" applyNumberFormat="1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3" fontId="4" fillId="3" borderId="0" xfId="0" applyNumberFormat="1" applyFont="1" applyFill="1" applyAlignment="1">
      <alignment horizontal="left" vertical="center"/>
    </xf>
    <xf numFmtId="4" fontId="4" fillId="4" borderId="0" xfId="0" applyNumberFormat="1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4" fontId="6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left" vertical="center"/>
    </xf>
    <xf numFmtId="4" fontId="4" fillId="2" borderId="0" xfId="0" applyNumberFormat="1" applyFont="1" applyFill="1" applyAlignment="1">
      <alignment horizontal="left" vertical="center"/>
    </xf>
    <xf numFmtId="0" fontId="4" fillId="4" borderId="0" xfId="0" applyFont="1" applyFill="1" applyAlignment="1">
      <alignment horizontal="left" vertical="center"/>
    </xf>
    <xf numFmtId="4" fontId="4" fillId="3" borderId="0" xfId="0" applyNumberFormat="1" applyFont="1" applyFill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0" fillId="4" borderId="0" xfId="0" applyFill="1" applyAlignment="1">
      <alignment horizontal="left" vertical="top"/>
    </xf>
    <xf numFmtId="0" fontId="2" fillId="4" borderId="0" xfId="0" applyFont="1" applyFill="1" applyAlignment="1">
      <alignment horizontal="left" vertical="top"/>
    </xf>
    <xf numFmtId="0" fontId="2" fillId="4" borderId="0" xfId="0" applyFont="1" applyFill="1" applyAlignment="1">
      <alignment horizontal="left" vertical="top" wrapText="1"/>
    </xf>
    <xf numFmtId="0" fontId="4" fillId="3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top" wrapText="1"/>
    </xf>
    <xf numFmtId="3" fontId="4" fillId="0" borderId="0" xfId="0" applyNumberFormat="1" applyFont="1" applyAlignment="1">
      <alignment horizontal="left" vertical="center"/>
    </xf>
    <xf numFmtId="3" fontId="6" fillId="0" borderId="0" xfId="0" applyNumberFormat="1" applyFont="1" applyAlignment="1">
      <alignment horizontal="center" vertical="center" wrapText="1"/>
    </xf>
    <xf numFmtId="3" fontId="0" fillId="4" borderId="0" xfId="0" applyNumberFormat="1" applyFill="1" applyAlignment="1">
      <alignment horizontal="left" vertical="top"/>
    </xf>
    <xf numFmtId="3" fontId="4" fillId="2" borderId="0" xfId="0" applyNumberFormat="1" applyFont="1" applyFill="1" applyAlignment="1">
      <alignment horizontal="left" vertical="center"/>
    </xf>
    <xf numFmtId="3" fontId="0" fillId="0" borderId="0" xfId="0" applyNumberFormat="1" applyAlignment="1">
      <alignment horizontal="left" vertical="top"/>
    </xf>
    <xf numFmtId="3" fontId="8" fillId="0" borderId="0" xfId="0" applyNumberFormat="1" applyFont="1" applyAlignment="1">
      <alignment horizontal="left" vertical="top"/>
    </xf>
    <xf numFmtId="4" fontId="0" fillId="4" borderId="0" xfId="0" applyNumberFormat="1" applyFill="1" applyAlignment="1">
      <alignment horizontal="left" vertical="top"/>
    </xf>
    <xf numFmtId="4" fontId="4" fillId="5" borderId="0" xfId="0" applyNumberFormat="1" applyFont="1" applyFill="1" applyAlignment="1">
      <alignment horizontal="left" vertical="center"/>
    </xf>
    <xf numFmtId="8" fontId="4" fillId="0" borderId="0" xfId="0" applyNumberFormat="1" applyFont="1" applyAlignment="1">
      <alignment horizontal="left" vertical="center"/>
    </xf>
    <xf numFmtId="8" fontId="4" fillId="2" borderId="0" xfId="0" applyNumberFormat="1" applyFont="1" applyFill="1" applyAlignment="1">
      <alignment horizontal="left" vertical="center"/>
    </xf>
    <xf numFmtId="8" fontId="4" fillId="2" borderId="0" xfId="0" applyNumberFormat="1" applyFont="1" applyFill="1" applyAlignment="1">
      <alignment horizontal="left" vertical="center" wrapText="1"/>
    </xf>
    <xf numFmtId="14" fontId="4" fillId="5" borderId="0" xfId="0" applyNumberFormat="1" applyFont="1" applyFill="1" applyAlignment="1">
      <alignment horizontal="left" vertical="center"/>
    </xf>
    <xf numFmtId="4" fontId="8" fillId="0" borderId="0" xfId="0" applyNumberFormat="1" applyFont="1" applyAlignment="1">
      <alignment horizontal="left" vertical="top"/>
    </xf>
    <xf numFmtId="8" fontId="4" fillId="5" borderId="0" xfId="0" applyNumberFormat="1" applyFont="1" applyFill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3" fontId="4" fillId="5" borderId="0" xfId="0" applyNumberFormat="1" applyFont="1" applyFill="1" applyAlignment="1">
      <alignment horizontal="left" vertical="center"/>
    </xf>
    <xf numFmtId="3" fontId="3" fillId="5" borderId="0" xfId="0" applyNumberFormat="1" applyFont="1" applyFill="1" applyAlignment="1">
      <alignment horizontal="left" vertical="center"/>
    </xf>
    <xf numFmtId="0" fontId="0" fillId="5" borderId="0" xfId="0" applyFill="1" applyAlignment="1">
      <alignment horizontal="left" vertical="top"/>
    </xf>
    <xf numFmtId="4" fontId="0" fillId="5" borderId="0" xfId="0" applyNumberFormat="1" applyFill="1" applyAlignment="1">
      <alignment horizontal="left" vertical="top"/>
    </xf>
    <xf numFmtId="0" fontId="2" fillId="5" borderId="0" xfId="0" applyFont="1" applyFill="1" applyAlignment="1">
      <alignment horizontal="left" vertical="top"/>
    </xf>
    <xf numFmtId="0" fontId="2" fillId="5" borderId="0" xfId="0" applyFont="1" applyFill="1" applyAlignment="1">
      <alignment horizontal="left" vertical="top" wrapText="1"/>
    </xf>
    <xf numFmtId="3" fontId="0" fillId="5" borderId="0" xfId="0" applyNumberFormat="1" applyFill="1" applyAlignment="1">
      <alignment horizontal="left" vertical="top"/>
    </xf>
    <xf numFmtId="4" fontId="8" fillId="5" borderId="0" xfId="0" applyNumberFormat="1" applyFont="1" applyFill="1" applyAlignment="1">
      <alignment horizontal="left" vertical="top"/>
    </xf>
    <xf numFmtId="0" fontId="3" fillId="4" borderId="0" xfId="0" applyFont="1" applyFill="1" applyAlignment="1">
      <alignment horizontal="left" vertical="center"/>
    </xf>
    <xf numFmtId="0" fontId="2" fillId="0" borderId="0" xfId="0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4" fontId="3" fillId="0" borderId="0" xfId="0" applyNumberFormat="1" applyFont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4" fillId="6" borderId="0" xfId="0" applyFont="1" applyFill="1" applyAlignment="1">
      <alignment horizontal="left" vertical="center" wrapText="1"/>
    </xf>
    <xf numFmtId="0" fontId="4" fillId="7" borderId="0" xfId="0" applyFont="1" applyFill="1" applyAlignment="1">
      <alignment horizontal="left" vertical="center"/>
    </xf>
    <xf numFmtId="0" fontId="1" fillId="7" borderId="0" xfId="1" applyFill="1"/>
    <xf numFmtId="0" fontId="3" fillId="7" borderId="0" xfId="1" applyFont="1" applyFill="1" applyAlignment="1">
      <alignment vertical="center"/>
    </xf>
    <xf numFmtId="0" fontId="10" fillId="3" borderId="0" xfId="0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3" fillId="8" borderId="0" xfId="0" applyFont="1" applyFill="1" applyAlignment="1">
      <alignment horizontal="left" vertical="center"/>
    </xf>
    <xf numFmtId="0" fontId="4" fillId="8" borderId="0" xfId="0" applyFont="1" applyFill="1" applyAlignment="1">
      <alignment horizontal="left" vertical="center"/>
    </xf>
    <xf numFmtId="0" fontId="1" fillId="4" borderId="0" xfId="1" applyFill="1"/>
  </cellXfs>
  <cellStyles count="3">
    <cellStyle name="Normál" xfId="0" builtinId="0"/>
    <cellStyle name="Normál 2" xfId="1" xr:uid="{4BD0A0C3-6E5A-4C42-813E-CC7F32E1631A}"/>
    <cellStyle name="Normál 2 3" xfId="2" xr:uid="{D45A82AC-7E82-443F-8C52-B7873EA6D66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0AD2E-9B4D-4B50-A2D0-BEEDBDFCDCCE}">
  <dimension ref="A1:P687"/>
  <sheetViews>
    <sheetView tabSelected="1" topLeftCell="C1" workbookViewId="0">
      <pane ySplit="1" topLeftCell="A2" activePane="bottomLeft" state="frozen"/>
      <selection activeCell="C1" sqref="C1"/>
      <selection pane="bottomLeft" activeCell="C1" sqref="C1"/>
    </sheetView>
  </sheetViews>
  <sheetFormatPr defaultRowHeight="12.75" x14ac:dyDescent="0.2"/>
  <cols>
    <col min="1" max="1" width="10.6640625" hidden="1" customWidth="1"/>
    <col min="2" max="2" width="12.33203125" hidden="1" customWidth="1"/>
    <col min="3" max="3" width="20.6640625" bestFit="1" customWidth="1"/>
    <col min="4" max="4" width="32.5" customWidth="1"/>
    <col min="5" max="5" width="28" customWidth="1"/>
    <col min="6" max="6" width="55" customWidth="1"/>
    <col min="7" max="7" width="8" hidden="1" customWidth="1"/>
    <col min="8" max="8" width="40.83203125" customWidth="1"/>
    <col min="9" max="9" width="18.33203125" hidden="1" customWidth="1"/>
    <col min="10" max="10" width="21.6640625" hidden="1" customWidth="1"/>
    <col min="11" max="11" width="11.6640625" hidden="1" customWidth="1"/>
    <col min="12" max="12" width="21.83203125" hidden="1" customWidth="1"/>
    <col min="13" max="13" width="27" hidden="1" customWidth="1"/>
    <col min="14" max="14" width="14.33203125" customWidth="1"/>
    <col min="15" max="15" width="20.1640625" customWidth="1"/>
    <col min="16" max="16" width="22.6640625" bestFit="1" customWidth="1"/>
  </cols>
  <sheetData>
    <row r="1" spans="1:16" s="33" customFormat="1" ht="45" x14ac:dyDescent="0.2">
      <c r="A1" s="8" t="s">
        <v>2656</v>
      </c>
      <c r="B1" s="8" t="s">
        <v>2657</v>
      </c>
      <c r="C1" s="8" t="s">
        <v>1</v>
      </c>
      <c r="D1" s="8" t="s">
        <v>2</v>
      </c>
      <c r="E1" s="8" t="s">
        <v>3</v>
      </c>
      <c r="F1" s="8" t="s">
        <v>4</v>
      </c>
      <c r="G1" s="8" t="s">
        <v>5</v>
      </c>
      <c r="H1" s="8" t="s">
        <v>6</v>
      </c>
      <c r="I1" s="8" t="s">
        <v>7</v>
      </c>
      <c r="J1" s="8" t="s">
        <v>8</v>
      </c>
      <c r="K1" s="8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16</v>
      </c>
    </row>
    <row r="2" spans="1:16" ht="15" x14ac:dyDescent="0.2">
      <c r="A2" s="4" t="s">
        <v>2571</v>
      </c>
      <c r="B2" s="4" t="s">
        <v>2644</v>
      </c>
      <c r="C2" s="4" t="s">
        <v>20</v>
      </c>
      <c r="D2" s="4" t="s">
        <v>21</v>
      </c>
      <c r="E2" s="4" t="s">
        <v>21</v>
      </c>
      <c r="F2" s="4" t="s">
        <v>22</v>
      </c>
      <c r="G2" s="4"/>
      <c r="H2" s="4" t="str">
        <f t="shared" ref="H2:H65" si="0">CONCATENATE(F2," ",G2," ",I2)</f>
        <v xml:space="preserve">S2 Racepinephrine 0,5ml inhal oldat 30x  </v>
      </c>
      <c r="I2" s="4"/>
      <c r="J2" s="4" t="s">
        <v>23</v>
      </c>
      <c r="K2" s="4">
        <v>30</v>
      </c>
      <c r="L2" s="4">
        <v>0.5</v>
      </c>
      <c r="M2" s="4" t="s">
        <v>24</v>
      </c>
      <c r="N2" s="4" t="s">
        <v>25</v>
      </c>
      <c r="O2" s="4" t="s">
        <v>26</v>
      </c>
      <c r="P2" s="4" t="s">
        <v>27</v>
      </c>
    </row>
    <row r="3" spans="1:16" ht="15" x14ac:dyDescent="0.2">
      <c r="A3" s="26"/>
      <c r="B3" s="26"/>
      <c r="C3" s="26" t="s">
        <v>20</v>
      </c>
      <c r="D3" s="26" t="s">
        <v>21</v>
      </c>
      <c r="E3" s="26" t="s">
        <v>21</v>
      </c>
      <c r="F3" s="26" t="s">
        <v>22</v>
      </c>
      <c r="G3" s="26"/>
      <c r="H3" s="26" t="str">
        <f t="shared" si="0"/>
        <v xml:space="preserve">S2 Racepinephrine 0,5ml inhal oldat 30x  </v>
      </c>
      <c r="I3" s="26"/>
      <c r="J3" s="26" t="s">
        <v>23</v>
      </c>
      <c r="K3" s="26">
        <v>30</v>
      </c>
      <c r="L3" s="26">
        <v>0.5</v>
      </c>
      <c r="M3" s="26" t="s">
        <v>29</v>
      </c>
      <c r="N3" s="26" t="s">
        <v>25</v>
      </c>
      <c r="O3" s="26" t="s">
        <v>26</v>
      </c>
      <c r="P3" s="26" t="s">
        <v>30</v>
      </c>
    </row>
    <row r="4" spans="1:16" ht="15" x14ac:dyDescent="0.2">
      <c r="A4" s="4" t="s">
        <v>31</v>
      </c>
      <c r="B4" s="4"/>
      <c r="C4" s="4" t="s">
        <v>20</v>
      </c>
      <c r="D4" s="4" t="s">
        <v>32</v>
      </c>
      <c r="E4" s="4" t="s">
        <v>33</v>
      </c>
      <c r="F4" s="4" t="s">
        <v>34</v>
      </c>
      <c r="G4" s="4"/>
      <c r="H4" s="4" t="str">
        <f t="shared" si="0"/>
        <v xml:space="preserve">Methocel 2% szemcsepp 1x30g  </v>
      </c>
      <c r="I4" s="4"/>
      <c r="J4" s="4" t="s">
        <v>35</v>
      </c>
      <c r="K4" s="4">
        <v>1</v>
      </c>
      <c r="L4" s="4">
        <v>20</v>
      </c>
      <c r="M4" s="4"/>
      <c r="N4" s="4" t="s">
        <v>36</v>
      </c>
      <c r="O4" s="4" t="s">
        <v>37</v>
      </c>
      <c r="P4" s="4" t="s">
        <v>27</v>
      </c>
    </row>
    <row r="5" spans="1:16" ht="15" x14ac:dyDescent="0.2">
      <c r="A5" s="6">
        <v>17</v>
      </c>
      <c r="B5" s="6"/>
      <c r="C5" s="6" t="s">
        <v>2608</v>
      </c>
      <c r="D5" s="6" t="s">
        <v>2588</v>
      </c>
      <c r="E5" s="6" t="s">
        <v>2588</v>
      </c>
      <c r="F5" s="6" t="s">
        <v>2745</v>
      </c>
      <c r="G5" s="6"/>
      <c r="H5" s="6" t="str">
        <f t="shared" si="0"/>
        <v>Antytoksyna 500 JA  Anti VIPER Venom serum  inj.</v>
      </c>
      <c r="I5" s="6" t="s">
        <v>55</v>
      </c>
      <c r="J5" s="6" t="s">
        <v>56</v>
      </c>
      <c r="K5" s="6">
        <v>1</v>
      </c>
      <c r="L5" s="6">
        <v>500</v>
      </c>
      <c r="M5" s="6"/>
      <c r="N5" s="6" t="s">
        <v>705</v>
      </c>
      <c r="O5" s="6" t="s">
        <v>706</v>
      </c>
      <c r="P5" s="6" t="s">
        <v>46</v>
      </c>
    </row>
    <row r="6" spans="1:16" ht="15" x14ac:dyDescent="0.2">
      <c r="A6" s="4" t="s">
        <v>2592</v>
      </c>
      <c r="B6" s="4"/>
      <c r="C6" s="4" t="s">
        <v>2608</v>
      </c>
      <c r="D6" s="4" t="s">
        <v>2588</v>
      </c>
      <c r="E6" s="4" t="s">
        <v>2588</v>
      </c>
      <c r="F6" s="4" t="s">
        <v>2576</v>
      </c>
      <c r="G6" s="4"/>
      <c r="H6" s="4" t="str">
        <f t="shared" si="0"/>
        <v xml:space="preserve">Antytoksyna jadu żmij, 500 egység LD50 oldatos injekció 1x  </v>
      </c>
      <c r="I6" s="4"/>
      <c r="J6" s="4" t="s">
        <v>56</v>
      </c>
      <c r="K6" s="4">
        <v>1</v>
      </c>
      <c r="L6" s="4">
        <v>500</v>
      </c>
      <c r="M6" s="4"/>
      <c r="N6" s="4" t="s">
        <v>705</v>
      </c>
      <c r="O6" s="4" t="s">
        <v>706</v>
      </c>
      <c r="P6" s="4" t="s">
        <v>27</v>
      </c>
    </row>
    <row r="7" spans="1:16" ht="15" x14ac:dyDescent="0.2">
      <c r="A7" s="6">
        <v>13</v>
      </c>
      <c r="B7" s="6"/>
      <c r="C7" s="6" t="s">
        <v>39</v>
      </c>
      <c r="D7" s="6" t="s">
        <v>40</v>
      </c>
      <c r="E7" s="6" t="s">
        <v>40</v>
      </c>
      <c r="F7" s="6" t="s">
        <v>43</v>
      </c>
      <c r="G7" s="6" t="s">
        <v>44</v>
      </c>
      <c r="H7" s="6" t="str">
        <f t="shared" si="0"/>
        <v>Ampho-Moronal 50ml szuszp.</v>
      </c>
      <c r="I7" s="6" t="s">
        <v>45</v>
      </c>
      <c r="J7" s="6" t="s">
        <v>41</v>
      </c>
      <c r="K7" s="6">
        <v>1</v>
      </c>
      <c r="L7" s="6">
        <f>100*50</f>
        <v>5000</v>
      </c>
      <c r="M7" s="6"/>
      <c r="N7" s="6" t="s">
        <v>36</v>
      </c>
      <c r="O7" s="6" t="s">
        <v>37</v>
      </c>
      <c r="P7" s="6" t="s">
        <v>46</v>
      </c>
    </row>
    <row r="8" spans="1:16" ht="15" x14ac:dyDescent="0.2">
      <c r="A8" s="26"/>
      <c r="B8" s="26"/>
      <c r="C8" s="26" t="s">
        <v>39</v>
      </c>
      <c r="D8" s="26" t="s">
        <v>40</v>
      </c>
      <c r="E8" s="26" t="s">
        <v>40</v>
      </c>
      <c r="F8" s="26" t="s">
        <v>42</v>
      </c>
      <c r="G8" s="26"/>
      <c r="H8" s="26" t="str">
        <f t="shared" si="0"/>
        <v xml:space="preserve">Ampho-Moronal 100mg/ml szuszp 50ml 1x  </v>
      </c>
      <c r="I8" s="26"/>
      <c r="J8" s="26" t="s">
        <v>41</v>
      </c>
      <c r="K8" s="26">
        <v>1</v>
      </c>
      <c r="L8" s="26">
        <v>5000</v>
      </c>
      <c r="M8" s="26"/>
      <c r="N8" s="26" t="s">
        <v>36</v>
      </c>
      <c r="O8" s="26" t="s">
        <v>37</v>
      </c>
      <c r="P8" s="26" t="s">
        <v>30</v>
      </c>
    </row>
    <row r="9" spans="1:16" ht="15" x14ac:dyDescent="0.2">
      <c r="A9" s="26"/>
      <c r="B9" s="26"/>
      <c r="C9" s="26" t="s">
        <v>47</v>
      </c>
      <c r="D9" s="26" t="s">
        <v>48</v>
      </c>
      <c r="E9" s="26" t="s">
        <v>48</v>
      </c>
      <c r="F9" s="26" t="s">
        <v>49</v>
      </c>
      <c r="G9" s="26"/>
      <c r="H9" s="26" t="str">
        <f t="shared" si="0"/>
        <v xml:space="preserve">Cyprostol 200 mcg tabletta 50x  </v>
      </c>
      <c r="I9" s="26"/>
      <c r="J9" s="26" t="s">
        <v>41</v>
      </c>
      <c r="K9" s="26">
        <v>50</v>
      </c>
      <c r="L9" s="26">
        <v>0.2</v>
      </c>
      <c r="M9" s="26"/>
      <c r="N9" s="26" t="s">
        <v>20</v>
      </c>
      <c r="O9" s="26" t="s">
        <v>20</v>
      </c>
      <c r="P9" s="26" t="s">
        <v>30</v>
      </c>
    </row>
    <row r="10" spans="1:16" ht="15" x14ac:dyDescent="0.2">
      <c r="A10" s="4" t="s">
        <v>2572</v>
      </c>
      <c r="B10" s="4" t="s">
        <v>2646</v>
      </c>
      <c r="C10" s="4" t="s">
        <v>2393</v>
      </c>
      <c r="D10" s="4" t="s">
        <v>1402</v>
      </c>
      <c r="E10" s="4" t="s">
        <v>1402</v>
      </c>
      <c r="F10" s="4" t="s">
        <v>1403</v>
      </c>
      <c r="G10" s="4"/>
      <c r="H10" s="4" t="str">
        <f t="shared" si="0"/>
        <v xml:space="preserve">Sucrabest 1g granulátum belsõleges szuszpenzióhoz 100x  </v>
      </c>
      <c r="I10" s="4"/>
      <c r="J10" s="4" t="s">
        <v>41</v>
      </c>
      <c r="K10" s="4">
        <v>100</v>
      </c>
      <c r="L10" s="4">
        <v>1</v>
      </c>
      <c r="M10" s="4"/>
      <c r="N10" s="4" t="s">
        <v>1356</v>
      </c>
      <c r="O10" s="4" t="s">
        <v>37</v>
      </c>
      <c r="P10" s="4" t="s">
        <v>27</v>
      </c>
    </row>
    <row r="11" spans="1:16" ht="15" x14ac:dyDescent="0.2">
      <c r="A11" s="26"/>
      <c r="B11" s="26"/>
      <c r="C11" s="26" t="s">
        <v>2393</v>
      </c>
      <c r="D11" s="26" t="s">
        <v>1402</v>
      </c>
      <c r="E11" s="26" t="s">
        <v>1402</v>
      </c>
      <c r="F11" s="26" t="s">
        <v>1425</v>
      </c>
      <c r="G11" s="26"/>
      <c r="H11" s="26" t="str">
        <f t="shared" si="0"/>
        <v xml:space="preserve">Sucrabest 1g granulátum 100x  </v>
      </c>
      <c r="I11" s="26"/>
      <c r="J11" s="26" t="s">
        <v>41</v>
      </c>
      <c r="K11" s="26">
        <v>100</v>
      </c>
      <c r="L11" s="26">
        <v>1</v>
      </c>
      <c r="M11" s="26"/>
      <c r="N11" s="26" t="s">
        <v>20</v>
      </c>
      <c r="O11" s="26" t="s">
        <v>20</v>
      </c>
      <c r="P11" s="26" t="s">
        <v>30</v>
      </c>
    </row>
    <row r="12" spans="1:16" ht="15" x14ac:dyDescent="0.2">
      <c r="A12" s="6">
        <v>377</v>
      </c>
      <c r="B12" s="6"/>
      <c r="C12" s="6" t="s">
        <v>50</v>
      </c>
      <c r="D12" s="6" t="s">
        <v>51</v>
      </c>
      <c r="E12" s="6" t="s">
        <v>52</v>
      </c>
      <c r="F12" s="6" t="s">
        <v>53</v>
      </c>
      <c r="G12" s="6" t="s">
        <v>54</v>
      </c>
      <c r="H12" s="6" t="str">
        <f t="shared" si="0"/>
        <v>Robinul 0,2mg/ml 5x inj.</v>
      </c>
      <c r="I12" s="6" t="s">
        <v>55</v>
      </c>
      <c r="J12" s="6" t="s">
        <v>56</v>
      </c>
      <c r="K12" s="6">
        <v>5</v>
      </c>
      <c r="L12" s="6">
        <v>0.2</v>
      </c>
      <c r="M12" s="6"/>
      <c r="N12" s="6" t="s">
        <v>36</v>
      </c>
      <c r="O12" s="6" t="s">
        <v>37</v>
      </c>
      <c r="P12" s="6" t="s">
        <v>46</v>
      </c>
    </row>
    <row r="13" spans="1:16" ht="15" x14ac:dyDescent="0.2">
      <c r="A13" s="26"/>
      <c r="B13" s="26"/>
      <c r="C13" s="26" t="s">
        <v>50</v>
      </c>
      <c r="D13" s="26" t="s">
        <v>51</v>
      </c>
      <c r="E13" s="26" t="s">
        <v>57</v>
      </c>
      <c r="F13" s="26" t="s">
        <v>58</v>
      </c>
      <c r="G13" s="26"/>
      <c r="H13" s="26" t="str">
        <f t="shared" si="0"/>
        <v xml:space="preserve">Robinul 0,2 mg/ml old inj 1ml 5x  </v>
      </c>
      <c r="I13" s="26"/>
      <c r="J13" s="26" t="s">
        <v>56</v>
      </c>
      <c r="K13" s="26">
        <v>5</v>
      </c>
      <c r="L13" s="26">
        <v>0.2</v>
      </c>
      <c r="M13" s="26"/>
      <c r="N13" s="26" t="s">
        <v>36</v>
      </c>
      <c r="O13" s="26" t="s">
        <v>37</v>
      </c>
      <c r="P13" s="26" t="s">
        <v>30</v>
      </c>
    </row>
    <row r="14" spans="1:16" ht="15" x14ac:dyDescent="0.2">
      <c r="A14" s="4" t="s">
        <v>2390</v>
      </c>
      <c r="B14" s="2"/>
      <c r="C14" s="4" t="s">
        <v>1415</v>
      </c>
      <c r="D14" s="4" t="s">
        <v>2391</v>
      </c>
      <c r="E14" s="4" t="s">
        <v>2391</v>
      </c>
      <c r="F14" s="4" t="s">
        <v>2389</v>
      </c>
      <c r="G14" s="4"/>
      <c r="H14" s="4" t="str">
        <f t="shared" si="0"/>
        <v xml:space="preserve">Papaverina Cloridrato Monico 30mg/2ml oldatos injekció 5x2ml  </v>
      </c>
      <c r="I14" s="4"/>
      <c r="J14" s="4" t="s">
        <v>56</v>
      </c>
      <c r="K14" s="4">
        <v>5</v>
      </c>
      <c r="L14" s="4">
        <v>30</v>
      </c>
      <c r="M14" s="4"/>
      <c r="N14" s="4" t="s">
        <v>87</v>
      </c>
      <c r="O14" s="4" t="s">
        <v>88</v>
      </c>
      <c r="P14" s="4" t="s">
        <v>27</v>
      </c>
    </row>
    <row r="15" spans="1:16" ht="15" x14ac:dyDescent="0.2">
      <c r="A15" s="6">
        <v>370</v>
      </c>
      <c r="B15" s="6"/>
      <c r="C15" s="6" t="s">
        <v>59</v>
      </c>
      <c r="D15" s="6" t="s">
        <v>60</v>
      </c>
      <c r="E15" s="6" t="s">
        <v>60</v>
      </c>
      <c r="F15" s="6" t="s">
        <v>2377</v>
      </c>
      <c r="G15" s="6" t="s">
        <v>61</v>
      </c>
      <c r="H15" s="6" t="str">
        <f t="shared" si="0"/>
        <v>Resolor Registered 2mg 28x ftbl.</v>
      </c>
      <c r="I15" s="6" t="s">
        <v>62</v>
      </c>
      <c r="J15" s="6" t="s">
        <v>41</v>
      </c>
      <c r="K15" s="6">
        <v>28</v>
      </c>
      <c r="L15" s="6">
        <v>2</v>
      </c>
      <c r="M15" s="6"/>
      <c r="N15" s="6" t="s">
        <v>63</v>
      </c>
      <c r="O15" s="6" t="s">
        <v>64</v>
      </c>
      <c r="P15" s="6" t="s">
        <v>46</v>
      </c>
    </row>
    <row r="16" spans="1:16" ht="15" x14ac:dyDescent="0.2">
      <c r="A16" s="6"/>
      <c r="B16" s="6"/>
      <c r="C16" s="6" t="s">
        <v>66</v>
      </c>
      <c r="D16" s="6" t="s">
        <v>67</v>
      </c>
      <c r="E16" s="6" t="s">
        <v>67</v>
      </c>
      <c r="F16" s="6" t="s">
        <v>2443</v>
      </c>
      <c r="G16" s="6"/>
      <c r="H16" s="6" t="str">
        <f t="shared" si="0"/>
        <v xml:space="preserve">Buscopan  20mg/ml inj. 5x1ml  </v>
      </c>
      <c r="I16" s="6"/>
      <c r="J16" s="6" t="s">
        <v>56</v>
      </c>
      <c r="K16" s="6">
        <v>5</v>
      </c>
      <c r="L16" s="6">
        <v>20</v>
      </c>
      <c r="M16" s="6"/>
      <c r="N16" s="6" t="s">
        <v>36</v>
      </c>
      <c r="O16" s="6" t="s">
        <v>37</v>
      </c>
      <c r="P16" s="6" t="s">
        <v>46</v>
      </c>
    </row>
    <row r="17" spans="1:16" ht="15" x14ac:dyDescent="0.2">
      <c r="A17" s="4" t="s">
        <v>65</v>
      </c>
      <c r="B17" s="4" t="s">
        <v>2615</v>
      </c>
      <c r="C17" s="4" t="s">
        <v>66</v>
      </c>
      <c r="D17" s="4" t="s">
        <v>67</v>
      </c>
      <c r="E17" s="4" t="s">
        <v>67</v>
      </c>
      <c r="F17" s="4" t="s">
        <v>68</v>
      </c>
      <c r="G17" s="4"/>
      <c r="H17" s="4" t="str">
        <f t="shared" si="0"/>
        <v xml:space="preserve">Buscopan 20mg/1ml oldatos injekció 5x1ml  </v>
      </c>
      <c r="I17" s="4"/>
      <c r="J17" s="4" t="s">
        <v>56</v>
      </c>
      <c r="K17" s="4">
        <v>5</v>
      </c>
      <c r="L17" s="4">
        <v>20</v>
      </c>
      <c r="M17" s="4"/>
      <c r="N17" s="4" t="s">
        <v>36</v>
      </c>
      <c r="O17" s="4" t="s">
        <v>37</v>
      </c>
      <c r="P17" s="4" t="s">
        <v>27</v>
      </c>
    </row>
    <row r="18" spans="1:16" ht="15" x14ac:dyDescent="0.2">
      <c r="A18" s="4" t="s">
        <v>2428</v>
      </c>
      <c r="B18" s="4"/>
      <c r="C18" s="4" t="s">
        <v>2429</v>
      </c>
      <c r="D18" s="4" t="s">
        <v>2427</v>
      </c>
      <c r="E18" s="4" t="s">
        <v>2427</v>
      </c>
      <c r="F18" s="4" t="s">
        <v>2426</v>
      </c>
      <c r="G18" s="4"/>
      <c r="H18" s="4" t="str">
        <f t="shared" si="0"/>
        <v xml:space="preserve">Fosaprepitant Hikma 150mg por oldatos infúzióhoz 1x  </v>
      </c>
      <c r="I18" s="4"/>
      <c r="J18" s="4" t="s">
        <v>56</v>
      </c>
      <c r="K18" s="4">
        <v>1</v>
      </c>
      <c r="L18" s="4">
        <v>150</v>
      </c>
      <c r="M18" s="4"/>
      <c r="N18" s="4" t="s">
        <v>1356</v>
      </c>
      <c r="O18" s="4" t="s">
        <v>37</v>
      </c>
      <c r="P18" s="4" t="s">
        <v>27</v>
      </c>
    </row>
    <row r="19" spans="1:16" ht="15" x14ac:dyDescent="0.2">
      <c r="A19" s="26"/>
      <c r="B19" s="26"/>
      <c r="C19" s="26" t="s">
        <v>72</v>
      </c>
      <c r="D19" s="26" t="s">
        <v>73</v>
      </c>
      <c r="E19" s="26" t="s">
        <v>73</v>
      </c>
      <c r="F19" s="26" t="s">
        <v>74</v>
      </c>
      <c r="G19" s="26"/>
      <c r="H19" s="26" t="str">
        <f t="shared" si="0"/>
        <v xml:space="preserve">Ursofalk 250mg/5ml szuszp 250ml 1x  </v>
      </c>
      <c r="I19" s="26"/>
      <c r="J19" s="26" t="s">
        <v>41</v>
      </c>
      <c r="K19" s="26">
        <v>1</v>
      </c>
      <c r="L19" s="26">
        <v>250</v>
      </c>
      <c r="M19" s="26"/>
      <c r="N19" s="26" t="s">
        <v>20</v>
      </c>
      <c r="O19" s="26" t="s">
        <v>20</v>
      </c>
      <c r="P19" s="26" t="s">
        <v>30</v>
      </c>
    </row>
    <row r="20" spans="1:16" ht="15" x14ac:dyDescent="0.2">
      <c r="A20" s="4" t="s">
        <v>2567</v>
      </c>
      <c r="B20" s="4"/>
      <c r="C20" s="4" t="s">
        <v>76</v>
      </c>
      <c r="D20" s="4" t="s">
        <v>77</v>
      </c>
      <c r="E20" s="4" t="s">
        <v>77</v>
      </c>
      <c r="F20" s="4" t="s">
        <v>78</v>
      </c>
      <c r="G20" s="4"/>
      <c r="H20" s="4" t="str">
        <f t="shared" si="0"/>
        <v xml:space="preserve">Hepa-Merz 5g/10ml koncentrátum oldatos infúzióhoz 10x10ml  </v>
      </c>
      <c r="I20" s="4"/>
      <c r="J20" s="4" t="s">
        <v>56</v>
      </c>
      <c r="K20" s="4">
        <v>10</v>
      </c>
      <c r="L20" s="4">
        <v>5000</v>
      </c>
      <c r="M20" s="4"/>
      <c r="N20" s="4" t="s">
        <v>36</v>
      </c>
      <c r="O20" s="4" t="s">
        <v>37</v>
      </c>
      <c r="P20" s="4" t="s">
        <v>27</v>
      </c>
    </row>
    <row r="21" spans="1:16" ht="15" x14ac:dyDescent="0.2">
      <c r="A21" s="6"/>
      <c r="B21" s="6"/>
      <c r="C21" s="6" t="s">
        <v>79</v>
      </c>
      <c r="D21" s="6" t="s">
        <v>80</v>
      </c>
      <c r="E21" s="6" t="s">
        <v>80</v>
      </c>
      <c r="F21" s="6" t="s">
        <v>81</v>
      </c>
      <c r="G21" s="6" t="s">
        <v>82</v>
      </c>
      <c r="H21" s="6" t="str">
        <f t="shared" si="0"/>
        <v>Hepa Merz 5gr/10ml 10x inj.</v>
      </c>
      <c r="I21" s="6" t="s">
        <v>55</v>
      </c>
      <c r="J21" s="6" t="s">
        <v>56</v>
      </c>
      <c r="K21" s="6">
        <v>10</v>
      </c>
      <c r="L21" s="6">
        <v>5</v>
      </c>
      <c r="M21" s="6"/>
      <c r="N21" s="6"/>
      <c r="O21" s="6"/>
      <c r="P21" s="6" t="s">
        <v>46</v>
      </c>
    </row>
    <row r="22" spans="1:16" ht="15" x14ac:dyDescent="0.2">
      <c r="A22" s="26"/>
      <c r="B22" s="26"/>
      <c r="C22" s="26" t="s">
        <v>79</v>
      </c>
      <c r="D22" s="26" t="s">
        <v>80</v>
      </c>
      <c r="E22" s="26" t="s">
        <v>83</v>
      </c>
      <c r="F22" s="26" t="s">
        <v>84</v>
      </c>
      <c r="G22" s="26"/>
      <c r="H22" s="26" t="str">
        <f t="shared" si="0"/>
        <v xml:space="preserve">Hepa-Merz konc old inf 0,5g/ml 10ml 10x  </v>
      </c>
      <c r="I22" s="26"/>
      <c r="J22" s="26" t="s">
        <v>56</v>
      </c>
      <c r="K22" s="26">
        <v>10</v>
      </c>
      <c r="L22" s="26">
        <v>5</v>
      </c>
      <c r="M22" s="26"/>
      <c r="N22" s="26" t="s">
        <v>36</v>
      </c>
      <c r="O22" s="26" t="s">
        <v>37</v>
      </c>
      <c r="P22" s="26" t="s">
        <v>30</v>
      </c>
    </row>
    <row r="23" spans="1:16" ht="15" x14ac:dyDescent="0.25">
      <c r="A23" s="70"/>
      <c r="B23" s="70"/>
      <c r="C23" s="70" t="s">
        <v>85</v>
      </c>
      <c r="D23" s="26" t="s">
        <v>86</v>
      </c>
      <c r="E23" s="26" t="s">
        <v>86</v>
      </c>
      <c r="F23" s="67" t="s">
        <v>93</v>
      </c>
      <c r="G23" s="26"/>
      <c r="H23" s="26" t="str">
        <f t="shared" si="0"/>
        <v xml:space="preserve">HUMATIN Kapseln 28x  </v>
      </c>
      <c r="I23" s="67"/>
      <c r="J23" s="26" t="s">
        <v>41</v>
      </c>
      <c r="K23" s="26">
        <v>28</v>
      </c>
      <c r="L23" s="26">
        <v>250</v>
      </c>
      <c r="M23" s="26" t="s">
        <v>362</v>
      </c>
      <c r="N23" s="26" t="s">
        <v>36</v>
      </c>
      <c r="O23" s="26" t="s">
        <v>37</v>
      </c>
      <c r="P23" s="26" t="s">
        <v>30</v>
      </c>
    </row>
    <row r="24" spans="1:16" ht="15" x14ac:dyDescent="0.2">
      <c r="A24" s="4" t="s">
        <v>94</v>
      </c>
      <c r="B24" s="4" t="s">
        <v>2621</v>
      </c>
      <c r="C24" s="4" t="s">
        <v>95</v>
      </c>
      <c r="D24" s="4" t="s">
        <v>96</v>
      </c>
      <c r="E24" s="4" t="s">
        <v>96</v>
      </c>
      <c r="F24" s="4" t="s">
        <v>97</v>
      </c>
      <c r="G24" s="4"/>
      <c r="H24" s="4" t="str">
        <f t="shared" si="0"/>
        <v xml:space="preserve">Diarönt mono 95mg tabletta 20x  </v>
      </c>
      <c r="I24" s="4"/>
      <c r="J24" s="4" t="s">
        <v>41</v>
      </c>
      <c r="K24" s="4">
        <v>20</v>
      </c>
      <c r="L24" s="4">
        <v>95</v>
      </c>
      <c r="M24" s="4"/>
      <c r="N24" s="4" t="s">
        <v>36</v>
      </c>
      <c r="O24" s="4" t="s">
        <v>37</v>
      </c>
      <c r="P24" s="4" t="s">
        <v>27</v>
      </c>
    </row>
    <row r="25" spans="1:16" ht="15" x14ac:dyDescent="0.2">
      <c r="A25" s="4"/>
      <c r="B25" s="4" t="s">
        <v>2627</v>
      </c>
      <c r="C25" s="4" t="s">
        <v>99</v>
      </c>
      <c r="D25" s="4" t="s">
        <v>100</v>
      </c>
      <c r="E25" s="4" t="s">
        <v>100</v>
      </c>
      <c r="F25" s="4" t="s">
        <v>2654</v>
      </c>
      <c r="G25" s="4"/>
      <c r="H25" s="4" t="str">
        <f t="shared" si="0"/>
        <v xml:space="preserve">INFLORAN CAPSULE RIGIDE 20X (IT)                                                                                          </v>
      </c>
      <c r="I25" s="4"/>
      <c r="J25" s="4" t="s">
        <v>41</v>
      </c>
      <c r="K25" s="4">
        <v>20</v>
      </c>
      <c r="L25" s="4">
        <v>1000000</v>
      </c>
      <c r="M25" s="4"/>
      <c r="N25" s="4" t="s">
        <v>87</v>
      </c>
      <c r="O25" s="4" t="s">
        <v>88</v>
      </c>
      <c r="P25" s="4" t="s">
        <v>27</v>
      </c>
    </row>
    <row r="26" spans="1:16" ht="15" x14ac:dyDescent="0.2">
      <c r="A26" s="26"/>
      <c r="B26" s="26"/>
      <c r="C26" s="26" t="s">
        <v>99</v>
      </c>
      <c r="D26" s="26" t="s">
        <v>100</v>
      </c>
      <c r="E26" s="26" t="s">
        <v>100</v>
      </c>
      <c r="F26" s="26" t="s">
        <v>101</v>
      </c>
      <c r="G26" s="26"/>
      <c r="H26" s="26" t="str">
        <f t="shared" si="0"/>
        <v xml:space="preserve">Infloran kemény kapszula 20x  </v>
      </c>
      <c r="I26" s="26"/>
      <c r="J26" s="26" t="s">
        <v>41</v>
      </c>
      <c r="K26" s="26">
        <v>20</v>
      </c>
      <c r="L26" s="26">
        <v>1000000</v>
      </c>
      <c r="M26" s="26"/>
      <c r="N26" s="26" t="s">
        <v>20</v>
      </c>
      <c r="O26" s="26" t="s">
        <v>20</v>
      </c>
      <c r="P26" s="26" t="s">
        <v>30</v>
      </c>
    </row>
    <row r="27" spans="1:16" ht="15" x14ac:dyDescent="0.2">
      <c r="A27" s="26"/>
      <c r="B27" s="26"/>
      <c r="C27" s="26" t="s">
        <v>1528</v>
      </c>
      <c r="D27" s="26" t="s">
        <v>2607</v>
      </c>
      <c r="E27" s="26" t="s">
        <v>2607</v>
      </c>
      <c r="F27" s="26" t="s">
        <v>2482</v>
      </c>
      <c r="G27" s="26"/>
      <c r="H27" s="26" t="str">
        <f t="shared" si="0"/>
        <v xml:space="preserve">Kreon für Kinder 20g gran 1x  </v>
      </c>
      <c r="I27" s="26"/>
      <c r="J27" s="26" t="s">
        <v>41</v>
      </c>
      <c r="K27" s="26">
        <v>1</v>
      </c>
      <c r="L27" s="26">
        <v>20</v>
      </c>
      <c r="M27" s="26"/>
      <c r="N27" s="26" t="s">
        <v>36</v>
      </c>
      <c r="O27" s="26" t="s">
        <v>37</v>
      </c>
      <c r="P27" s="26" t="s">
        <v>30</v>
      </c>
    </row>
    <row r="28" spans="1:16" ht="15" x14ac:dyDescent="0.2">
      <c r="A28" s="4"/>
      <c r="B28" s="4"/>
      <c r="C28" s="4" t="s">
        <v>2549</v>
      </c>
      <c r="D28" s="4" t="s">
        <v>2550</v>
      </c>
      <c r="E28" s="4" t="s">
        <v>2550</v>
      </c>
      <c r="F28" s="4" t="s">
        <v>2551</v>
      </c>
      <c r="G28" s="4"/>
      <c r="H28" s="4" t="str">
        <f t="shared" si="0"/>
        <v xml:space="preserve">VITAMINA A Biofarm 20 mg/ml, picături orale, soluţie 10ml  </v>
      </c>
      <c r="I28" s="4"/>
      <c r="J28" s="4" t="s">
        <v>41</v>
      </c>
      <c r="K28" s="4">
        <v>10</v>
      </c>
      <c r="L28" s="4">
        <v>20</v>
      </c>
      <c r="M28" s="4" t="s">
        <v>2548</v>
      </c>
      <c r="N28" s="4" t="s">
        <v>105</v>
      </c>
      <c r="O28" s="4" t="s">
        <v>106</v>
      </c>
      <c r="P28" s="4" t="s">
        <v>27</v>
      </c>
    </row>
    <row r="29" spans="1:16" ht="15" x14ac:dyDescent="0.2">
      <c r="A29" s="4"/>
      <c r="B29" s="4"/>
      <c r="C29" s="4" t="s">
        <v>2549</v>
      </c>
      <c r="D29" s="4" t="s">
        <v>2550</v>
      </c>
      <c r="E29" s="4" t="s">
        <v>2550</v>
      </c>
      <c r="F29" s="4" t="s">
        <v>2546</v>
      </c>
      <c r="G29" s="4"/>
      <c r="H29" s="4" t="str">
        <f t="shared" si="0"/>
        <v xml:space="preserve">VITAMINA A Biofarm 20 mg/ml, picături orale, soluţie 1x10ml  </v>
      </c>
      <c r="I29" s="4"/>
      <c r="J29" s="4" t="s">
        <v>41</v>
      </c>
      <c r="K29" s="4">
        <v>10</v>
      </c>
      <c r="L29" s="4">
        <v>20</v>
      </c>
      <c r="M29" s="4" t="s">
        <v>2547</v>
      </c>
      <c r="N29" s="4" t="s">
        <v>105</v>
      </c>
      <c r="O29" s="4" t="s">
        <v>106</v>
      </c>
      <c r="P29" s="4" t="s">
        <v>27</v>
      </c>
    </row>
    <row r="30" spans="1:16" ht="15" x14ac:dyDescent="0.2">
      <c r="A30" s="4"/>
      <c r="B30" s="4"/>
      <c r="C30" s="4" t="s">
        <v>2549</v>
      </c>
      <c r="D30" s="4" t="s">
        <v>2550</v>
      </c>
      <c r="E30" s="4" t="s">
        <v>2550</v>
      </c>
      <c r="F30" s="4" t="s">
        <v>2551</v>
      </c>
      <c r="G30" s="4"/>
      <c r="H30" s="4" t="str">
        <f t="shared" si="0"/>
        <v xml:space="preserve">VITAMINA A Biofarm 20 mg/ml, picături orale, soluţie 10ml  </v>
      </c>
      <c r="I30" s="4"/>
      <c r="J30" s="4" t="s">
        <v>41</v>
      </c>
      <c r="K30" s="4">
        <v>10</v>
      </c>
      <c r="L30" s="4">
        <v>200</v>
      </c>
      <c r="M30" s="4" t="s">
        <v>2548</v>
      </c>
      <c r="N30" s="4" t="s">
        <v>105</v>
      </c>
      <c r="O30" s="4" t="s">
        <v>106</v>
      </c>
      <c r="P30" s="4" t="s">
        <v>27</v>
      </c>
    </row>
    <row r="31" spans="1:16" ht="15" x14ac:dyDescent="0.2">
      <c r="A31" s="4"/>
      <c r="B31" s="4"/>
      <c r="C31" s="4" t="s">
        <v>2549</v>
      </c>
      <c r="D31" s="4" t="s">
        <v>2550</v>
      </c>
      <c r="E31" s="4" t="s">
        <v>2550</v>
      </c>
      <c r="F31" s="4" t="s">
        <v>2551</v>
      </c>
      <c r="G31" s="4"/>
      <c r="H31" s="4" t="str">
        <f t="shared" si="0"/>
        <v xml:space="preserve">VITAMINA A Biofarm 20 mg/ml, picături orale, soluţie 10ml  </v>
      </c>
      <c r="I31" s="4"/>
      <c r="J31" s="4" t="s">
        <v>41</v>
      </c>
      <c r="K31" s="4">
        <v>10</v>
      </c>
      <c r="L31" s="4">
        <v>200</v>
      </c>
      <c r="M31" s="4" t="s">
        <v>2547</v>
      </c>
      <c r="N31" s="4" t="s">
        <v>105</v>
      </c>
      <c r="O31" s="4" t="s">
        <v>106</v>
      </c>
      <c r="P31" s="4" t="s">
        <v>27</v>
      </c>
    </row>
    <row r="32" spans="1:16" ht="15" x14ac:dyDescent="0.2">
      <c r="A32" s="4"/>
      <c r="B32" s="4"/>
      <c r="C32" s="4" t="s">
        <v>2721</v>
      </c>
      <c r="D32" s="4" t="s">
        <v>2720</v>
      </c>
      <c r="E32" s="4" t="s">
        <v>2720</v>
      </c>
      <c r="F32" s="4" t="s">
        <v>2719</v>
      </c>
      <c r="G32" s="4"/>
      <c r="H32" s="4" t="str">
        <f t="shared" si="0"/>
        <v xml:space="preserve">DECOSTRIOL inject 2 μg/ml Injektionslösung Amp. 10x1 ml  </v>
      </c>
      <c r="I32" s="4"/>
      <c r="J32" s="4" t="s">
        <v>56</v>
      </c>
      <c r="K32" s="4">
        <v>2</v>
      </c>
      <c r="L32" s="4">
        <v>10</v>
      </c>
      <c r="M32" s="4" t="s">
        <v>229</v>
      </c>
      <c r="N32" s="4" t="s">
        <v>1356</v>
      </c>
      <c r="O32" s="4" t="s">
        <v>37</v>
      </c>
      <c r="P32" s="4" t="s">
        <v>27</v>
      </c>
    </row>
    <row r="33" spans="1:16" ht="15" x14ac:dyDescent="0.2">
      <c r="A33" s="4"/>
      <c r="B33" s="4"/>
      <c r="C33" s="4" t="s">
        <v>2721</v>
      </c>
      <c r="D33" s="4" t="s">
        <v>2720</v>
      </c>
      <c r="E33" s="4" t="s">
        <v>2720</v>
      </c>
      <c r="F33" s="4" t="s">
        <v>2718</v>
      </c>
      <c r="G33" s="4"/>
      <c r="H33" s="4" t="str">
        <f t="shared" si="0"/>
        <v xml:space="preserve">DECOSTRIOL inject 1 μg/ml Injektionslösung Amp. 10x1 ml  </v>
      </c>
      <c r="I33" s="4"/>
      <c r="J33" s="4" t="s">
        <v>56</v>
      </c>
      <c r="K33" s="4">
        <v>1</v>
      </c>
      <c r="L33" s="4">
        <v>10</v>
      </c>
      <c r="M33" s="4" t="s">
        <v>229</v>
      </c>
      <c r="N33" s="4" t="s">
        <v>1356</v>
      </c>
      <c r="O33" s="4" t="s">
        <v>37</v>
      </c>
      <c r="P33" s="4" t="s">
        <v>27</v>
      </c>
    </row>
    <row r="34" spans="1:16" ht="15" x14ac:dyDescent="0.2">
      <c r="A34" s="4"/>
      <c r="B34" s="4"/>
      <c r="C34" s="4" t="s">
        <v>108</v>
      </c>
      <c r="D34" s="4" t="s">
        <v>2421</v>
      </c>
      <c r="E34" s="4" t="s">
        <v>2421</v>
      </c>
      <c r="F34" s="4" t="s">
        <v>2420</v>
      </c>
      <c r="G34" s="4"/>
      <c r="H34" s="4" t="str">
        <f t="shared" si="0"/>
        <v xml:space="preserve">Vitamin B1 100mg 100x2ml INJEKTOPAS(K)   </v>
      </c>
      <c r="I34" s="4"/>
      <c r="J34" s="4" t="s">
        <v>56</v>
      </c>
      <c r="K34" s="4">
        <v>100</v>
      </c>
      <c r="L34" s="4">
        <v>100</v>
      </c>
      <c r="M34" s="4"/>
      <c r="N34" s="4" t="s">
        <v>20</v>
      </c>
      <c r="O34" s="4" t="s">
        <v>20</v>
      </c>
      <c r="P34" s="4" t="s">
        <v>27</v>
      </c>
    </row>
    <row r="35" spans="1:16" ht="15" x14ac:dyDescent="0.2">
      <c r="A35" s="4"/>
      <c r="B35" s="4"/>
      <c r="C35" s="4" t="s">
        <v>108</v>
      </c>
      <c r="D35" s="4" t="s">
        <v>2421</v>
      </c>
      <c r="E35" s="4" t="s">
        <v>110</v>
      </c>
      <c r="F35" s="4" t="s">
        <v>111</v>
      </c>
      <c r="G35" s="4"/>
      <c r="H35" s="4" t="str">
        <f t="shared" si="0"/>
        <v xml:space="preserve">Vitamin B1-Injektopas 100mg/2ml oldatos injekció 100x2ml  </v>
      </c>
      <c r="I35" s="4"/>
      <c r="J35" s="4" t="s">
        <v>56</v>
      </c>
      <c r="K35" s="4">
        <v>100</v>
      </c>
      <c r="L35" s="4">
        <v>100</v>
      </c>
      <c r="M35" s="4" t="s">
        <v>229</v>
      </c>
      <c r="N35" s="4" t="s">
        <v>1356</v>
      </c>
      <c r="O35" s="4" t="s">
        <v>37</v>
      </c>
      <c r="P35" s="4" t="s">
        <v>27</v>
      </c>
    </row>
    <row r="36" spans="1:16" ht="15" x14ac:dyDescent="0.2">
      <c r="A36" s="6"/>
      <c r="B36" s="6"/>
      <c r="C36" s="6" t="s">
        <v>108</v>
      </c>
      <c r="D36" s="6" t="s">
        <v>2421</v>
      </c>
      <c r="E36" s="6" t="s">
        <v>110</v>
      </c>
      <c r="F36" s="6" t="s">
        <v>2449</v>
      </c>
      <c r="G36" s="6"/>
      <c r="H36" s="6" t="str">
        <f t="shared" si="0"/>
        <v xml:space="preserve">Vitamin B1 ratiopharm  50mg/ml - 2ml inj. 5x  </v>
      </c>
      <c r="I36" s="6"/>
      <c r="J36" s="6" t="s">
        <v>56</v>
      </c>
      <c r="K36" s="6">
        <v>5</v>
      </c>
      <c r="L36" s="6">
        <v>100</v>
      </c>
      <c r="M36" s="6"/>
      <c r="N36" s="6"/>
      <c r="O36" s="6"/>
      <c r="P36" s="6" t="s">
        <v>46</v>
      </c>
    </row>
    <row r="37" spans="1:16" ht="15" x14ac:dyDescent="0.2">
      <c r="A37" s="6">
        <v>42</v>
      </c>
      <c r="B37" s="6"/>
      <c r="C37" s="6" t="s">
        <v>112</v>
      </c>
      <c r="D37" s="6" t="s">
        <v>113</v>
      </c>
      <c r="E37" s="6" t="s">
        <v>113</v>
      </c>
      <c r="F37" s="6" t="s">
        <v>114</v>
      </c>
      <c r="G37" s="6" t="s">
        <v>115</v>
      </c>
      <c r="H37" s="6" t="str">
        <f t="shared" si="0"/>
        <v>Biotin-ratiopharm 5mg 90x tbl.</v>
      </c>
      <c r="I37" s="6" t="s">
        <v>116</v>
      </c>
      <c r="J37" s="6" t="s">
        <v>41</v>
      </c>
      <c r="K37" s="6">
        <v>90</v>
      </c>
      <c r="L37" s="6">
        <v>5</v>
      </c>
      <c r="M37" s="6"/>
      <c r="N37" s="6" t="s">
        <v>36</v>
      </c>
      <c r="O37" s="6" t="s">
        <v>37</v>
      </c>
      <c r="P37" s="6" t="s">
        <v>46</v>
      </c>
    </row>
    <row r="38" spans="1:16" ht="15" x14ac:dyDescent="0.2">
      <c r="A38" s="26"/>
      <c r="B38" s="26"/>
      <c r="C38" s="26" t="s">
        <v>112</v>
      </c>
      <c r="D38" s="26" t="s">
        <v>113</v>
      </c>
      <c r="E38" s="26" t="s">
        <v>113</v>
      </c>
      <c r="F38" s="26" t="s">
        <v>117</v>
      </c>
      <c r="G38" s="26"/>
      <c r="H38" s="26" t="str">
        <f t="shared" si="0"/>
        <v xml:space="preserve">Biotin RTP 5mg tabletta 90x  </v>
      </c>
      <c r="I38" s="26"/>
      <c r="J38" s="26" t="s">
        <v>41</v>
      </c>
      <c r="K38" s="26">
        <v>90</v>
      </c>
      <c r="L38" s="26">
        <v>5</v>
      </c>
      <c r="M38" s="26"/>
      <c r="N38" s="26" t="s">
        <v>36</v>
      </c>
      <c r="O38" s="26" t="s">
        <v>37</v>
      </c>
      <c r="P38" s="26" t="s">
        <v>30</v>
      </c>
    </row>
    <row r="39" spans="1:16" ht="15" x14ac:dyDescent="0.2">
      <c r="A39" s="6">
        <v>35</v>
      </c>
      <c r="B39" s="6"/>
      <c r="C39" s="6" t="s">
        <v>119</v>
      </c>
      <c r="D39" s="6" t="s">
        <v>120</v>
      </c>
      <c r="E39" s="6" t="s">
        <v>123</v>
      </c>
      <c r="F39" s="6" t="s">
        <v>124</v>
      </c>
      <c r="G39" s="6" t="s">
        <v>125</v>
      </c>
      <c r="H39" s="6" t="str">
        <f t="shared" si="0"/>
        <v>Bépanthén  250mg/ml 6x inj.</v>
      </c>
      <c r="I39" s="6" t="s">
        <v>55</v>
      </c>
      <c r="J39" s="6" t="s">
        <v>56</v>
      </c>
      <c r="K39" s="6">
        <v>6</v>
      </c>
      <c r="L39" s="6">
        <v>500</v>
      </c>
      <c r="M39" s="6"/>
      <c r="N39" s="6" t="s">
        <v>126</v>
      </c>
      <c r="O39" s="6" t="s">
        <v>127</v>
      </c>
      <c r="P39" s="6" t="s">
        <v>46</v>
      </c>
    </row>
    <row r="40" spans="1:16" ht="15" x14ac:dyDescent="0.2">
      <c r="A40" s="6">
        <v>322</v>
      </c>
      <c r="B40" s="6"/>
      <c r="C40" s="6" t="s">
        <v>119</v>
      </c>
      <c r="D40" s="6" t="s">
        <v>120</v>
      </c>
      <c r="E40" s="6" t="s">
        <v>120</v>
      </c>
      <c r="F40" s="6" t="s">
        <v>121</v>
      </c>
      <c r="G40" s="6" t="s">
        <v>122</v>
      </c>
      <c r="H40" s="6" t="str">
        <f t="shared" si="0"/>
        <v>Panthenol JENAPHARM  100mg 100x tbl.</v>
      </c>
      <c r="I40" s="6" t="s">
        <v>116</v>
      </c>
      <c r="J40" s="6" t="s">
        <v>41</v>
      </c>
      <c r="K40" s="6">
        <v>100</v>
      </c>
      <c r="L40" s="6">
        <v>100</v>
      </c>
      <c r="M40" s="6"/>
      <c r="N40" s="6" t="s">
        <v>36</v>
      </c>
      <c r="O40" s="6" t="s">
        <v>37</v>
      </c>
      <c r="P40" s="6" t="s">
        <v>46</v>
      </c>
    </row>
    <row r="41" spans="1:16" ht="15" x14ac:dyDescent="0.2">
      <c r="A41" s="4" t="s">
        <v>2359</v>
      </c>
      <c r="B41" s="4"/>
      <c r="C41" s="4" t="s">
        <v>119</v>
      </c>
      <c r="D41" s="4" t="s">
        <v>120</v>
      </c>
      <c r="E41" s="4" t="s">
        <v>120</v>
      </c>
      <c r="F41" s="4" t="s">
        <v>2340</v>
      </c>
      <c r="G41" s="4"/>
      <c r="H41" s="4" t="str">
        <f t="shared" si="0"/>
        <v xml:space="preserve">Bepanthene 250mg/ml oldatos injekció I.M. 6x2ml  </v>
      </c>
      <c r="I41" s="4"/>
      <c r="J41" s="4" t="s">
        <v>56</v>
      </c>
      <c r="K41" s="4">
        <v>6</v>
      </c>
      <c r="L41" s="4">
        <v>500</v>
      </c>
      <c r="M41" s="4"/>
      <c r="N41" s="4" t="s">
        <v>349</v>
      </c>
      <c r="O41" s="4" t="s">
        <v>350</v>
      </c>
      <c r="P41" s="4" t="s">
        <v>27</v>
      </c>
    </row>
    <row r="42" spans="1:16" ht="15" x14ac:dyDescent="0.2">
      <c r="A42" s="26"/>
      <c r="B42" s="26"/>
      <c r="C42" s="26" t="s">
        <v>2679</v>
      </c>
      <c r="D42" s="26" t="s">
        <v>2678</v>
      </c>
      <c r="E42" s="26" t="s">
        <v>2678</v>
      </c>
      <c r="F42" s="26" t="s">
        <v>2677</v>
      </c>
      <c r="G42" s="26"/>
      <c r="H42" s="26" t="str">
        <f t="shared" si="0"/>
        <v xml:space="preserve">Zink-Injekt N 10mg old inj 2ml 10x  </v>
      </c>
      <c r="I42" s="26"/>
      <c r="J42" s="26" t="s">
        <v>56</v>
      </c>
      <c r="K42" s="26">
        <v>10</v>
      </c>
      <c r="L42" s="26">
        <v>10</v>
      </c>
      <c r="M42" s="26"/>
      <c r="N42" s="26" t="s">
        <v>20</v>
      </c>
      <c r="O42" s="26" t="s">
        <v>20</v>
      </c>
      <c r="P42" s="26" t="s">
        <v>30</v>
      </c>
    </row>
    <row r="43" spans="1:16" ht="15" x14ac:dyDescent="0.2">
      <c r="A43" s="6">
        <v>248</v>
      </c>
      <c r="B43" s="6"/>
      <c r="C43" s="6" t="s">
        <v>128</v>
      </c>
      <c r="D43" s="6" t="s">
        <v>129</v>
      </c>
      <c r="E43" s="6" t="s">
        <v>131</v>
      </c>
      <c r="F43" s="6" t="s">
        <v>132</v>
      </c>
      <c r="G43" s="6" t="s">
        <v>133</v>
      </c>
      <c r="H43" s="6" t="str">
        <f t="shared" si="0"/>
        <v>L-Carn   1g/5ml 5x inj.</v>
      </c>
      <c r="I43" s="6" t="s">
        <v>55</v>
      </c>
      <c r="J43" s="6" t="s">
        <v>56</v>
      </c>
      <c r="K43" s="6">
        <v>5</v>
      </c>
      <c r="L43" s="6"/>
      <c r="M43" s="6"/>
      <c r="N43" s="6" t="s">
        <v>36</v>
      </c>
      <c r="O43" s="6" t="s">
        <v>37</v>
      </c>
      <c r="P43" s="6" t="s">
        <v>46</v>
      </c>
    </row>
    <row r="44" spans="1:16" ht="15" x14ac:dyDescent="0.2">
      <c r="A44" s="26"/>
      <c r="B44" s="26"/>
      <c r="C44" s="26" t="s">
        <v>128</v>
      </c>
      <c r="D44" s="26" t="s">
        <v>129</v>
      </c>
      <c r="E44" s="26" t="s">
        <v>129</v>
      </c>
      <c r="F44" s="26" t="s">
        <v>130</v>
      </c>
      <c r="G44" s="26"/>
      <c r="H44" s="26" t="str">
        <f t="shared" si="0"/>
        <v xml:space="preserve">Biocarn 1g/3,3ml szirup 50ml 3x  </v>
      </c>
      <c r="I44" s="26"/>
      <c r="J44" s="26" t="s">
        <v>41</v>
      </c>
      <c r="K44" s="26">
        <v>3</v>
      </c>
      <c r="L44" s="26">
        <v>15150</v>
      </c>
      <c r="M44" s="26"/>
      <c r="N44" s="26" t="s">
        <v>36</v>
      </c>
      <c r="O44" s="26" t="s">
        <v>37</v>
      </c>
      <c r="P44" s="26" t="s">
        <v>30</v>
      </c>
    </row>
    <row r="45" spans="1:16" ht="15" x14ac:dyDescent="0.2">
      <c r="A45" s="4"/>
      <c r="B45" s="4"/>
      <c r="C45" s="4" t="s">
        <v>134</v>
      </c>
      <c r="D45" s="4" t="s">
        <v>2669</v>
      </c>
      <c r="E45" s="4" t="s">
        <v>2669</v>
      </c>
      <c r="F45" s="4" t="s">
        <v>2668</v>
      </c>
      <c r="G45" s="4"/>
      <c r="H45" s="4" t="str">
        <f t="shared" si="0"/>
        <v xml:space="preserve">Veracer 25000NE/5ml oldatos injekció intravénás alkalmazásra 10x5ml  </v>
      </c>
      <c r="I45" s="4"/>
      <c r="J45" s="4" t="s">
        <v>56</v>
      </c>
      <c r="K45" s="4">
        <v>10</v>
      </c>
      <c r="L45" s="4">
        <v>25000</v>
      </c>
      <c r="M45" s="4"/>
      <c r="N45" s="4" t="s">
        <v>87</v>
      </c>
      <c r="O45" s="4" t="s">
        <v>88</v>
      </c>
      <c r="P45" s="4" t="s">
        <v>27</v>
      </c>
    </row>
    <row r="46" spans="1:16" ht="15" x14ac:dyDescent="0.2">
      <c r="A46" s="4"/>
      <c r="B46" s="4" t="s">
        <v>2651</v>
      </c>
      <c r="C46" s="4" t="s">
        <v>134</v>
      </c>
      <c r="D46" s="4" t="s">
        <v>135</v>
      </c>
      <c r="E46" s="4" t="s">
        <v>135</v>
      </c>
      <c r="F46" s="4" t="s">
        <v>136</v>
      </c>
      <c r="G46" s="4"/>
      <c r="H46" s="4" t="str">
        <f t="shared" si="0"/>
        <v xml:space="preserve">Veracer 25 000 NE 10x5ml  </v>
      </c>
      <c r="I46" s="4"/>
      <c r="J46" s="4" t="s">
        <v>56</v>
      </c>
      <c r="K46" s="4">
        <v>10</v>
      </c>
      <c r="L46" s="4">
        <v>25000</v>
      </c>
      <c r="M46" s="4"/>
      <c r="N46" s="4" t="s">
        <v>87</v>
      </c>
      <c r="O46" s="4" t="s">
        <v>88</v>
      </c>
      <c r="P46" s="4" t="s">
        <v>27</v>
      </c>
    </row>
    <row r="47" spans="1:16" ht="15" x14ac:dyDescent="0.2">
      <c r="A47" s="6">
        <v>327</v>
      </c>
      <c r="B47" s="6"/>
      <c r="C47" s="6" t="s">
        <v>137</v>
      </c>
      <c r="D47" s="6" t="s">
        <v>138</v>
      </c>
      <c r="E47" s="6" t="s">
        <v>139</v>
      </c>
      <c r="F47" s="6" t="s">
        <v>140</v>
      </c>
      <c r="G47" s="6" t="s">
        <v>141</v>
      </c>
      <c r="H47" s="6" t="str">
        <f t="shared" si="0"/>
        <v>Persantin 10mg/2ml 5x inj.</v>
      </c>
      <c r="I47" s="6" t="s">
        <v>55</v>
      </c>
      <c r="J47" s="6" t="s">
        <v>56</v>
      </c>
      <c r="K47" s="6">
        <v>5</v>
      </c>
      <c r="L47" s="6">
        <v>10</v>
      </c>
      <c r="M47" s="6"/>
      <c r="N47" s="6" t="s">
        <v>90</v>
      </c>
      <c r="O47" s="6" t="s">
        <v>91</v>
      </c>
      <c r="P47" s="6" t="s">
        <v>46</v>
      </c>
    </row>
    <row r="48" spans="1:16" ht="15" x14ac:dyDescent="0.2">
      <c r="A48" s="26"/>
      <c r="B48" s="26"/>
      <c r="C48" s="26" t="s">
        <v>137</v>
      </c>
      <c r="D48" s="26" t="s">
        <v>138</v>
      </c>
      <c r="E48" s="26" t="s">
        <v>138</v>
      </c>
      <c r="F48" s="26" t="s">
        <v>1359</v>
      </c>
      <c r="G48" s="26"/>
      <c r="H48" s="26" t="str">
        <f t="shared" si="0"/>
        <v xml:space="preserve">Persantin 10mg/2ml old inf-hoz 2ml 10x  </v>
      </c>
      <c r="I48" s="26"/>
      <c r="J48" s="26" t="s">
        <v>56</v>
      </c>
      <c r="K48" s="26">
        <v>10</v>
      </c>
      <c r="L48" s="26">
        <v>10</v>
      </c>
      <c r="M48" s="26"/>
      <c r="N48" s="26"/>
      <c r="O48" s="26"/>
      <c r="P48" s="26" t="s">
        <v>30</v>
      </c>
    </row>
    <row r="49" spans="1:16" ht="15" x14ac:dyDescent="0.2">
      <c r="A49" s="4"/>
      <c r="B49" s="4"/>
      <c r="C49" s="4" t="s">
        <v>137</v>
      </c>
      <c r="D49" s="4" t="s">
        <v>138</v>
      </c>
      <c r="E49" s="4" t="s">
        <v>138</v>
      </c>
      <c r="F49" s="4" t="s">
        <v>2712</v>
      </c>
      <c r="G49" s="4"/>
      <c r="H49" s="4" t="str">
        <f t="shared" si="0"/>
        <v xml:space="preserve">Persantin 10mg/2ml oldatos infúzió 10x2ml  </v>
      </c>
      <c r="I49" s="4"/>
      <c r="J49" s="4" t="s">
        <v>56</v>
      </c>
      <c r="K49" s="4">
        <v>10</v>
      </c>
      <c r="L49" s="4">
        <v>10</v>
      </c>
      <c r="M49" s="4"/>
      <c r="N49" s="4" t="s">
        <v>87</v>
      </c>
      <c r="O49" s="4" t="s">
        <v>88</v>
      </c>
      <c r="P49" s="4" t="s">
        <v>27</v>
      </c>
    </row>
    <row r="50" spans="1:16" ht="15" x14ac:dyDescent="0.2">
      <c r="A50" s="4" t="s">
        <v>2360</v>
      </c>
      <c r="B50" s="4"/>
      <c r="C50" s="4" t="s">
        <v>137</v>
      </c>
      <c r="D50" s="4" t="s">
        <v>138</v>
      </c>
      <c r="E50" s="4" t="s">
        <v>138</v>
      </c>
      <c r="F50" s="4" t="s">
        <v>143</v>
      </c>
      <c r="G50" s="4"/>
      <c r="H50" s="4" t="str">
        <f t="shared" si="0"/>
        <v xml:space="preserve">DIPYRIDAMOLE 5 MG-ML VL 5X10 ML  </v>
      </c>
      <c r="I50" s="4"/>
      <c r="J50" s="4" t="s">
        <v>56</v>
      </c>
      <c r="K50" s="4">
        <v>5</v>
      </c>
      <c r="L50" s="4">
        <v>50</v>
      </c>
      <c r="M50" s="4"/>
      <c r="N50" s="4" t="s">
        <v>144</v>
      </c>
      <c r="O50" s="4" t="s">
        <v>26</v>
      </c>
      <c r="P50" s="4" t="s">
        <v>27</v>
      </c>
    </row>
    <row r="51" spans="1:16" ht="15" x14ac:dyDescent="0.2">
      <c r="A51" s="26"/>
      <c r="B51" s="26"/>
      <c r="C51" s="26" t="s">
        <v>145</v>
      </c>
      <c r="D51" s="26" t="s">
        <v>146</v>
      </c>
      <c r="E51" s="26" t="s">
        <v>146</v>
      </c>
      <c r="F51" s="26" t="s">
        <v>149</v>
      </c>
      <c r="G51" s="26"/>
      <c r="H51" s="26" t="str">
        <f t="shared" si="0"/>
        <v xml:space="preserve">Tirofiban Alt 50mcg/ml old inf 250ml 1x  </v>
      </c>
      <c r="I51" s="26"/>
      <c r="J51" s="26" t="s">
        <v>56</v>
      </c>
      <c r="K51" s="26">
        <v>1</v>
      </c>
      <c r="L51" s="26">
        <v>12.5</v>
      </c>
      <c r="M51" s="26"/>
      <c r="N51" s="26" t="s">
        <v>150</v>
      </c>
      <c r="O51" s="26" t="s">
        <v>151</v>
      </c>
      <c r="P51" s="26" t="s">
        <v>30</v>
      </c>
    </row>
    <row r="52" spans="1:16" ht="15" x14ac:dyDescent="0.2">
      <c r="A52" s="26"/>
      <c r="B52" s="26"/>
      <c r="C52" s="26" t="s">
        <v>145</v>
      </c>
      <c r="D52" s="26" t="s">
        <v>2281</v>
      </c>
      <c r="E52" s="26" t="s">
        <v>2281</v>
      </c>
      <c r="F52" s="26" t="s">
        <v>2280</v>
      </c>
      <c r="G52" s="26"/>
      <c r="H52" s="26" t="str">
        <f t="shared" si="0"/>
        <v xml:space="preserve">Aggrastat 250mcg/ml conc old inf 50ml 1x  </v>
      </c>
      <c r="I52" s="26"/>
      <c r="J52" s="26" t="s">
        <v>56</v>
      </c>
      <c r="K52" s="26">
        <v>1</v>
      </c>
      <c r="L52" s="26">
        <v>12.5</v>
      </c>
      <c r="M52" s="26"/>
      <c r="N52" s="26" t="s">
        <v>20</v>
      </c>
      <c r="O52" s="26" t="s">
        <v>20</v>
      </c>
      <c r="P52" s="26" t="s">
        <v>30</v>
      </c>
    </row>
    <row r="53" spans="1:16" ht="15" x14ac:dyDescent="0.2">
      <c r="A53" s="4" t="s">
        <v>2357</v>
      </c>
      <c r="B53" s="4"/>
      <c r="C53" s="4" t="s">
        <v>145</v>
      </c>
      <c r="D53" s="4" t="s">
        <v>146</v>
      </c>
      <c r="E53" s="4" t="s">
        <v>146</v>
      </c>
      <c r="F53" s="4" t="s">
        <v>147</v>
      </c>
      <c r="G53" s="4"/>
      <c r="H53" s="4" t="str">
        <f t="shared" si="0"/>
        <v xml:space="preserve">Aggrastat 250mcg/ml koncentrátum oldatos infúzióhoz 1x50ml  </v>
      </c>
      <c r="I53" s="4"/>
      <c r="J53" s="4" t="s">
        <v>56</v>
      </c>
      <c r="K53" s="4">
        <v>1</v>
      </c>
      <c r="L53" s="4">
        <f>0.25*50</f>
        <v>12.5</v>
      </c>
      <c r="M53" s="4" t="s">
        <v>148</v>
      </c>
      <c r="N53" s="4" t="s">
        <v>90</v>
      </c>
      <c r="O53" s="4" t="s">
        <v>91</v>
      </c>
      <c r="P53" s="4" t="s">
        <v>27</v>
      </c>
    </row>
    <row r="54" spans="1:16" ht="15" x14ac:dyDescent="0.2">
      <c r="A54" s="6"/>
      <c r="B54" s="6"/>
      <c r="C54" s="6" t="s">
        <v>1665</v>
      </c>
      <c r="D54" s="6" t="s">
        <v>1666</v>
      </c>
      <c r="E54" s="6" t="s">
        <v>1666</v>
      </c>
      <c r="F54" s="6" t="s">
        <v>2744</v>
      </c>
      <c r="G54" s="6"/>
      <c r="H54" s="6" t="str">
        <f t="shared" si="0"/>
        <v xml:space="preserve">Actilyse Cathflo 2mg por 5x  </v>
      </c>
      <c r="I54" s="6"/>
      <c r="J54" s="6" t="s">
        <v>56</v>
      </c>
      <c r="K54" s="6">
        <v>5</v>
      </c>
      <c r="L54" s="6">
        <v>2</v>
      </c>
      <c r="M54" s="6"/>
      <c r="N54" s="6"/>
      <c r="O54" s="6"/>
      <c r="P54" s="6" t="s">
        <v>46</v>
      </c>
    </row>
    <row r="55" spans="1:16" ht="15" x14ac:dyDescent="0.2">
      <c r="A55" s="26" t="s">
        <v>20</v>
      </c>
      <c r="B55" s="26"/>
      <c r="C55" s="26" t="s">
        <v>1665</v>
      </c>
      <c r="D55" s="26" t="s">
        <v>1666</v>
      </c>
      <c r="E55" s="26" t="s">
        <v>1666</v>
      </c>
      <c r="F55" s="26" t="s">
        <v>1667</v>
      </c>
      <c r="G55" s="26"/>
      <c r="H55" s="26" t="str">
        <f t="shared" si="0"/>
        <v xml:space="preserve">Actilyse Cathflo 2mg por oldatos inf 5x  </v>
      </c>
      <c r="I55" s="26"/>
      <c r="J55" s="26" t="s">
        <v>56</v>
      </c>
      <c r="K55" s="26">
        <v>5</v>
      </c>
      <c r="L55" s="26">
        <v>2</v>
      </c>
      <c r="M55" s="26"/>
      <c r="N55" s="26" t="s">
        <v>1356</v>
      </c>
      <c r="O55" s="26" t="s">
        <v>37</v>
      </c>
      <c r="P55" s="26" t="s">
        <v>30</v>
      </c>
    </row>
    <row r="56" spans="1:16" ht="15" x14ac:dyDescent="0.2">
      <c r="A56" s="6">
        <v>18</v>
      </c>
      <c r="B56" s="6"/>
      <c r="C56" s="6" t="s">
        <v>152</v>
      </c>
      <c r="D56" s="6" t="s">
        <v>153</v>
      </c>
      <c r="E56" s="6" t="s">
        <v>153</v>
      </c>
      <c r="F56" s="6" t="s">
        <v>154</v>
      </c>
      <c r="G56" s="6" t="s">
        <v>155</v>
      </c>
      <c r="H56" s="6" t="str">
        <f t="shared" si="0"/>
        <v>Argatra  100mg/ml – 2,5ml 1x inj</v>
      </c>
      <c r="I56" s="6" t="s">
        <v>156</v>
      </c>
      <c r="J56" s="6" t="s">
        <v>56</v>
      </c>
      <c r="K56" s="6">
        <v>1</v>
      </c>
      <c r="L56" s="6">
        <v>250</v>
      </c>
      <c r="M56" s="6"/>
      <c r="N56" s="6" t="s">
        <v>36</v>
      </c>
      <c r="O56" s="6" t="s">
        <v>37</v>
      </c>
      <c r="P56" s="6" t="s">
        <v>46</v>
      </c>
    </row>
    <row r="57" spans="1:16" ht="15" x14ac:dyDescent="0.2">
      <c r="A57" s="4" t="s">
        <v>157</v>
      </c>
      <c r="B57" s="4" t="s">
        <v>2613</v>
      </c>
      <c r="C57" s="4" t="s">
        <v>152</v>
      </c>
      <c r="D57" s="4" t="s">
        <v>153</v>
      </c>
      <c r="E57" s="4" t="s">
        <v>153</v>
      </c>
      <c r="F57" s="4" t="s">
        <v>158</v>
      </c>
      <c r="G57" s="4"/>
      <c r="H57" s="4" t="str">
        <f t="shared" si="0"/>
        <v xml:space="preserve">Argatra Multidose 100mg/ml koncentrátum oldatos infúzióhoz 1x2,5ml  </v>
      </c>
      <c r="I57" s="4"/>
      <c r="J57" s="4" t="s">
        <v>56</v>
      </c>
      <c r="K57" s="4">
        <v>1</v>
      </c>
      <c r="L57" s="4">
        <v>250</v>
      </c>
      <c r="M57" s="4"/>
      <c r="N57" s="4" t="s">
        <v>36</v>
      </c>
      <c r="O57" s="4" t="s">
        <v>37</v>
      </c>
      <c r="P57" s="4" t="s">
        <v>27</v>
      </c>
    </row>
    <row r="58" spans="1:16" ht="15" x14ac:dyDescent="0.2">
      <c r="A58" s="6">
        <v>43</v>
      </c>
      <c r="B58" s="6"/>
      <c r="C58" s="6" t="s">
        <v>159</v>
      </c>
      <c r="D58" s="6" t="s">
        <v>160</v>
      </c>
      <c r="E58" s="6" t="s">
        <v>160</v>
      </c>
      <c r="F58" s="6" t="s">
        <v>161</v>
      </c>
      <c r="G58" s="6" t="s">
        <v>162</v>
      </c>
      <c r="H58" s="6" t="str">
        <f t="shared" si="0"/>
        <v>Bivalirudina Sala 250mg 10x por</v>
      </c>
      <c r="I58" s="6" t="s">
        <v>163</v>
      </c>
      <c r="J58" s="6" t="s">
        <v>41</v>
      </c>
      <c r="K58" s="6">
        <v>10</v>
      </c>
      <c r="L58" s="6">
        <v>250</v>
      </c>
      <c r="M58" s="6"/>
      <c r="N58" s="6" t="s">
        <v>150</v>
      </c>
      <c r="O58" s="6" t="s">
        <v>151</v>
      </c>
      <c r="P58" s="6" t="s">
        <v>46</v>
      </c>
    </row>
    <row r="59" spans="1:16" ht="15" x14ac:dyDescent="0.2">
      <c r="A59" s="26"/>
      <c r="B59" s="26"/>
      <c r="C59" s="26" t="s">
        <v>159</v>
      </c>
      <c r="D59" s="26" t="s">
        <v>160</v>
      </c>
      <c r="E59" s="26" t="s">
        <v>160</v>
      </c>
      <c r="F59" s="26" t="s">
        <v>2495</v>
      </c>
      <c r="G59" s="26"/>
      <c r="H59" s="26" t="str">
        <f t="shared" si="0"/>
        <v xml:space="preserve">Bivalirudina Sala 250mg por old inj 10x  </v>
      </c>
      <c r="I59" s="26"/>
      <c r="J59" s="26" t="s">
        <v>56</v>
      </c>
      <c r="K59" s="26">
        <v>10</v>
      </c>
      <c r="L59" s="26">
        <v>250</v>
      </c>
      <c r="M59" s="26"/>
      <c r="N59" s="26"/>
      <c r="O59" s="26"/>
      <c r="P59" s="26" t="s">
        <v>30</v>
      </c>
    </row>
    <row r="60" spans="1:16" ht="15" x14ac:dyDescent="0.2">
      <c r="A60" s="26"/>
      <c r="B60" s="26"/>
      <c r="C60" s="26" t="s">
        <v>159</v>
      </c>
      <c r="D60" s="26" t="s">
        <v>160</v>
      </c>
      <c r="E60" s="26" t="s">
        <v>160</v>
      </c>
      <c r="F60" s="26" t="s">
        <v>2494</v>
      </c>
      <c r="G60" s="26"/>
      <c r="H60" s="26" t="str">
        <f t="shared" si="0"/>
        <v xml:space="preserve">Bivalirudin Accord 250mg por old inj 5x  </v>
      </c>
      <c r="I60" s="26"/>
      <c r="J60" s="26" t="s">
        <v>56</v>
      </c>
      <c r="K60" s="26">
        <v>5</v>
      </c>
      <c r="L60" s="26">
        <v>250</v>
      </c>
      <c r="M60" s="26"/>
      <c r="N60" s="26"/>
      <c r="O60" s="26"/>
      <c r="P60" s="26" t="s">
        <v>30</v>
      </c>
    </row>
    <row r="61" spans="1:16" ht="15" x14ac:dyDescent="0.2">
      <c r="A61" s="6">
        <v>22</v>
      </c>
      <c r="B61" s="6"/>
      <c r="C61" s="6" t="s">
        <v>164</v>
      </c>
      <c r="D61" s="6" t="s">
        <v>165</v>
      </c>
      <c r="E61" s="6" t="s">
        <v>166</v>
      </c>
      <c r="F61" s="6" t="s">
        <v>167</v>
      </c>
      <c r="G61" s="6" t="s">
        <v>168</v>
      </c>
      <c r="H61" s="6" t="str">
        <f t="shared" si="0"/>
        <v>Arixtra  2,5mg/0,5ml 10x Inj</v>
      </c>
      <c r="I61" s="6" t="s">
        <v>169</v>
      </c>
      <c r="J61" s="6" t="s">
        <v>56</v>
      </c>
      <c r="K61" s="6">
        <v>10</v>
      </c>
      <c r="L61" s="6">
        <v>2.5</v>
      </c>
      <c r="M61" s="6"/>
      <c r="N61" s="6" t="s">
        <v>90</v>
      </c>
      <c r="O61" s="6" t="s">
        <v>91</v>
      </c>
      <c r="P61" s="6" t="s">
        <v>46</v>
      </c>
    </row>
    <row r="62" spans="1:16" ht="15" x14ac:dyDescent="0.2">
      <c r="A62" s="26"/>
      <c r="B62" s="26"/>
      <c r="C62" s="26" t="s">
        <v>164</v>
      </c>
      <c r="D62" s="26" t="s">
        <v>165</v>
      </c>
      <c r="E62" s="26" t="s">
        <v>166</v>
      </c>
      <c r="F62" s="26" t="s">
        <v>170</v>
      </c>
      <c r="G62" s="26"/>
      <c r="H62" s="26" t="str">
        <f t="shared" si="0"/>
        <v xml:space="preserve">Arixtra 2,5mg/0,5ml old.inj. e.t.f 10x  </v>
      </c>
      <c r="I62" s="26"/>
      <c r="J62" s="26" t="s">
        <v>56</v>
      </c>
      <c r="K62" s="26">
        <v>10</v>
      </c>
      <c r="L62" s="26">
        <v>2.5</v>
      </c>
      <c r="M62" s="26"/>
      <c r="N62" s="26"/>
      <c r="O62" s="26"/>
      <c r="P62" s="26" t="s">
        <v>30</v>
      </c>
    </row>
    <row r="63" spans="1:16" ht="15" x14ac:dyDescent="0.2">
      <c r="A63" s="26"/>
      <c r="B63" s="26"/>
      <c r="C63" s="26" t="s">
        <v>1426</v>
      </c>
      <c r="D63" s="26" t="s">
        <v>1428</v>
      </c>
      <c r="E63" s="26" t="s">
        <v>1428</v>
      </c>
      <c r="F63" s="26" t="s">
        <v>2325</v>
      </c>
      <c r="G63" s="26"/>
      <c r="H63" s="26" t="str">
        <f t="shared" si="0"/>
        <v xml:space="preserve">Acido Tranexamico Bioin 500mg/5ml inj 5x  </v>
      </c>
      <c r="I63" s="26"/>
      <c r="J63" s="26" t="s">
        <v>56</v>
      </c>
      <c r="K63" s="26">
        <v>5</v>
      </c>
      <c r="L63" s="26">
        <v>500</v>
      </c>
      <c r="M63" s="26"/>
      <c r="N63" s="26" t="s">
        <v>20</v>
      </c>
      <c r="O63" s="26" t="s">
        <v>20</v>
      </c>
      <c r="P63" s="26" t="s">
        <v>30</v>
      </c>
    </row>
    <row r="64" spans="1:16" ht="15" x14ac:dyDescent="0.2">
      <c r="A64" s="4"/>
      <c r="B64" s="4" t="s">
        <v>2625</v>
      </c>
      <c r="C64" s="4" t="s">
        <v>171</v>
      </c>
      <c r="D64" s="4" t="s">
        <v>172</v>
      </c>
      <c r="E64" s="4" t="s">
        <v>172</v>
      </c>
      <c r="F64" s="4" t="s">
        <v>173</v>
      </c>
      <c r="G64" s="4"/>
      <c r="H64" s="4" t="str">
        <f t="shared" si="0"/>
        <v xml:space="preserve">FIBROGAMMIN  250NE 1X  </v>
      </c>
      <c r="I64" s="4"/>
      <c r="J64" s="4" t="s">
        <v>56</v>
      </c>
      <c r="K64" s="4">
        <v>1</v>
      </c>
      <c r="L64" s="4">
        <v>250</v>
      </c>
      <c r="M64" s="4"/>
      <c r="N64" s="4"/>
      <c r="O64" s="4"/>
      <c r="P64" s="4" t="s">
        <v>174</v>
      </c>
    </row>
    <row r="65" spans="1:16" ht="15" x14ac:dyDescent="0.2">
      <c r="A65" s="26"/>
      <c r="B65" s="26"/>
      <c r="C65" s="26" t="s">
        <v>175</v>
      </c>
      <c r="D65" s="26" t="s">
        <v>176</v>
      </c>
      <c r="E65" s="26" t="s">
        <v>176</v>
      </c>
      <c r="F65" s="26" t="s">
        <v>177</v>
      </c>
      <c r="G65" s="26"/>
      <c r="H65" s="26" t="str">
        <f t="shared" si="0"/>
        <v xml:space="preserve">Fermed 20mg/ml old inj inf 5ml 5x  </v>
      </c>
      <c r="I65" s="26"/>
      <c r="J65" s="26" t="s">
        <v>56</v>
      </c>
      <c r="K65" s="26">
        <v>5</v>
      </c>
      <c r="L65" s="26">
        <v>100</v>
      </c>
      <c r="M65" s="26"/>
      <c r="N65" s="26" t="s">
        <v>20</v>
      </c>
      <c r="O65" s="26" t="s">
        <v>20</v>
      </c>
      <c r="P65" s="26" t="s">
        <v>30</v>
      </c>
    </row>
    <row r="66" spans="1:16" ht="15" x14ac:dyDescent="0.2">
      <c r="A66" s="6">
        <v>169</v>
      </c>
      <c r="B66" s="6"/>
      <c r="C66" s="6" t="s">
        <v>178</v>
      </c>
      <c r="D66" s="6" t="s">
        <v>179</v>
      </c>
      <c r="E66" s="6" t="s">
        <v>179</v>
      </c>
      <c r="F66" s="6" t="s">
        <v>180</v>
      </c>
      <c r="G66" s="6" t="s">
        <v>71</v>
      </c>
      <c r="H66" s="6" t="str">
        <f t="shared" ref="H66:H129" si="1">CONCATENATE(F66," ",G66," ",I66)</f>
        <v>FerMed 20mg/ml 5x inj.</v>
      </c>
      <c r="I66" s="6" t="s">
        <v>55</v>
      </c>
      <c r="J66" s="6" t="s">
        <v>56</v>
      </c>
      <c r="K66" s="6">
        <v>5</v>
      </c>
      <c r="L66" s="6">
        <f>100</f>
        <v>100</v>
      </c>
      <c r="M66" s="6"/>
      <c r="N66" s="6" t="s">
        <v>36</v>
      </c>
      <c r="O66" s="6" t="s">
        <v>37</v>
      </c>
      <c r="P66" s="6" t="s">
        <v>46</v>
      </c>
    </row>
    <row r="67" spans="1:16" ht="15" x14ac:dyDescent="0.2">
      <c r="A67" s="26"/>
      <c r="B67" s="26"/>
      <c r="C67" s="26" t="s">
        <v>2682</v>
      </c>
      <c r="D67" s="26" t="s">
        <v>2683</v>
      </c>
      <c r="E67" s="26" t="s">
        <v>2683</v>
      </c>
      <c r="F67" s="26" t="s">
        <v>2681</v>
      </c>
      <c r="G67" s="26"/>
      <c r="H67" s="26" t="str">
        <f t="shared" si="1"/>
        <v xml:space="preserve">NeoRecormon 2000 NE oldatos injekció előretöltött fecskendőben 6x  </v>
      </c>
      <c r="I67" s="26"/>
      <c r="J67" s="26" t="s">
        <v>56</v>
      </c>
      <c r="K67" s="26">
        <v>6</v>
      </c>
      <c r="L67" s="26">
        <v>2000</v>
      </c>
      <c r="M67" s="26" t="s">
        <v>118</v>
      </c>
      <c r="N67" s="26" t="s">
        <v>1356</v>
      </c>
      <c r="O67" s="26" t="s">
        <v>37</v>
      </c>
      <c r="P67" s="26" t="s">
        <v>30</v>
      </c>
    </row>
    <row r="68" spans="1:16" ht="15" x14ac:dyDescent="0.2">
      <c r="A68" s="26"/>
      <c r="B68" s="26"/>
      <c r="C68" s="26" t="s">
        <v>1405</v>
      </c>
      <c r="D68" s="26" t="s">
        <v>2665</v>
      </c>
      <c r="E68" s="26" t="s">
        <v>2481</v>
      </c>
      <c r="F68" s="26" t="s">
        <v>2480</v>
      </c>
      <c r="G68" s="26"/>
      <c r="H68" s="26" t="str">
        <f t="shared" si="1"/>
        <v xml:space="preserve">Glucose-Lösung 40 % DELTAMEDICA Infusionslösung 500ml 10x  </v>
      </c>
      <c r="I68" s="26"/>
      <c r="J68" s="26" t="s">
        <v>56</v>
      </c>
      <c r="K68" s="26">
        <v>500</v>
      </c>
      <c r="L68" s="26">
        <v>40</v>
      </c>
      <c r="M68" s="26"/>
      <c r="N68" s="26" t="s">
        <v>36</v>
      </c>
      <c r="O68" s="26" t="s">
        <v>37</v>
      </c>
      <c r="P68" s="26" t="s">
        <v>30</v>
      </c>
    </row>
    <row r="69" spans="1:16" ht="15" x14ac:dyDescent="0.2">
      <c r="A69" s="26"/>
      <c r="B69" s="26"/>
      <c r="C69" s="26" t="s">
        <v>1405</v>
      </c>
      <c r="D69" s="26" t="s">
        <v>2665</v>
      </c>
      <c r="E69" s="26" t="s">
        <v>2665</v>
      </c>
      <c r="F69" s="26" t="s">
        <v>2664</v>
      </c>
      <c r="G69" s="26"/>
      <c r="H69" s="26" t="str">
        <f t="shared" si="1"/>
        <v xml:space="preserve">Glucose Deltamed 40% inf 500ml 10x  </v>
      </c>
      <c r="I69" s="26"/>
      <c r="J69" s="26"/>
      <c r="K69" s="26">
        <v>10</v>
      </c>
      <c r="L69" s="26">
        <v>40</v>
      </c>
      <c r="M69" s="26"/>
      <c r="N69" s="26"/>
      <c r="O69" s="26"/>
      <c r="P69" s="26" t="s">
        <v>30</v>
      </c>
    </row>
    <row r="70" spans="1:16" ht="15" x14ac:dyDescent="0.2">
      <c r="A70" s="6">
        <v>297</v>
      </c>
      <c r="B70" s="6"/>
      <c r="C70" s="6" t="s">
        <v>184</v>
      </c>
      <c r="D70" s="6" t="s">
        <v>189</v>
      </c>
      <c r="E70" s="6" t="s">
        <v>190</v>
      </c>
      <c r="F70" s="6" t="s">
        <v>191</v>
      </c>
      <c r="G70" s="6" t="s">
        <v>192</v>
      </c>
      <c r="H70" s="6" t="str">
        <f t="shared" si="1"/>
        <v>Natriumhydrogencarbonat 4,2% B.Braun 250ml 0,042 10x inf.</v>
      </c>
      <c r="I70" s="6" t="s">
        <v>193</v>
      </c>
      <c r="J70" s="6" t="s">
        <v>56</v>
      </c>
      <c r="K70" s="6">
        <v>10</v>
      </c>
      <c r="L70" s="6">
        <f>250*0.042</f>
        <v>10.5</v>
      </c>
      <c r="M70" s="6"/>
      <c r="N70" s="6" t="s">
        <v>36</v>
      </c>
      <c r="O70" s="6" t="s">
        <v>37</v>
      </c>
      <c r="P70" s="6" t="s">
        <v>46</v>
      </c>
    </row>
    <row r="71" spans="1:16" ht="15" x14ac:dyDescent="0.2">
      <c r="A71" s="6">
        <v>59</v>
      </c>
      <c r="B71" s="6"/>
      <c r="C71" s="6" t="s">
        <v>184</v>
      </c>
      <c r="D71" s="6" t="s">
        <v>185</v>
      </c>
      <c r="E71" s="6" t="s">
        <v>186</v>
      </c>
      <c r="F71" s="6" t="s">
        <v>187</v>
      </c>
      <c r="G71" s="6" t="s">
        <v>188</v>
      </c>
      <c r="H71" s="6" t="str">
        <f t="shared" si="1"/>
        <v>Calciumgluconat B. Braun 10%  20x10ml inj.</v>
      </c>
      <c r="I71" s="6" t="s">
        <v>55</v>
      </c>
      <c r="J71" s="6" t="s">
        <v>56</v>
      </c>
      <c r="K71" s="6">
        <v>20</v>
      </c>
      <c r="L71" s="6">
        <f>10*0.1</f>
        <v>1</v>
      </c>
      <c r="M71" s="6"/>
      <c r="N71" s="6" t="s">
        <v>36</v>
      </c>
      <c r="O71" s="6" t="s">
        <v>37</v>
      </c>
      <c r="P71" s="6" t="s">
        <v>46</v>
      </c>
    </row>
    <row r="72" spans="1:16" ht="15" x14ac:dyDescent="0.2">
      <c r="A72" s="4">
        <v>297</v>
      </c>
      <c r="B72" s="4"/>
      <c r="C72" s="4" t="s">
        <v>184</v>
      </c>
      <c r="D72" s="4" t="s">
        <v>189</v>
      </c>
      <c r="E72" s="4" t="s">
        <v>189</v>
      </c>
      <c r="F72" s="4" t="s">
        <v>2717</v>
      </c>
      <c r="G72" s="4"/>
      <c r="H72" s="4" t="str">
        <f t="shared" si="1"/>
        <v xml:space="preserve">Natriumhydrogencarbonat 4,2 % B. Braun Infusionslösung 10x250 ml  </v>
      </c>
      <c r="I72" s="4"/>
      <c r="J72" s="4" t="s">
        <v>56</v>
      </c>
      <c r="K72" s="4">
        <v>10</v>
      </c>
      <c r="L72" s="4">
        <f>250*0.042</f>
        <v>10.5</v>
      </c>
      <c r="M72" s="4" t="s">
        <v>229</v>
      </c>
      <c r="N72" s="4" t="s">
        <v>36</v>
      </c>
      <c r="O72" s="4" t="s">
        <v>37</v>
      </c>
      <c r="P72" s="4" t="s">
        <v>27</v>
      </c>
    </row>
    <row r="73" spans="1:16" ht="15" x14ac:dyDescent="0.2">
      <c r="A73" s="26"/>
      <c r="B73" s="26"/>
      <c r="C73" s="26" t="s">
        <v>184</v>
      </c>
      <c r="D73" s="26" t="s">
        <v>2335</v>
      </c>
      <c r="E73" s="26" t="s">
        <v>2335</v>
      </c>
      <c r="F73" s="26" t="s">
        <v>2508</v>
      </c>
      <c r="G73" s="26"/>
      <c r="H73" s="26" t="str">
        <f t="shared" si="1"/>
        <v xml:space="preserve">Plasmalyte A Viaflo inf oldat 500ml 20x  </v>
      </c>
      <c r="I73" s="26"/>
      <c r="J73" s="26" t="s">
        <v>56</v>
      </c>
      <c r="K73" s="26">
        <v>20</v>
      </c>
      <c r="L73" s="26">
        <v>500</v>
      </c>
      <c r="M73" s="26"/>
      <c r="N73" s="26"/>
      <c r="O73" s="26"/>
      <c r="P73" s="26" t="s">
        <v>30</v>
      </c>
    </row>
    <row r="74" spans="1:16" ht="15" x14ac:dyDescent="0.2">
      <c r="A74" s="26"/>
      <c r="B74" s="26"/>
      <c r="C74" s="26" t="s">
        <v>194</v>
      </c>
      <c r="D74" s="26" t="s">
        <v>195</v>
      </c>
      <c r="E74" s="26" t="s">
        <v>196</v>
      </c>
      <c r="F74" s="26" t="s">
        <v>197</v>
      </c>
      <c r="G74" s="26"/>
      <c r="H74" s="26" t="str">
        <f t="shared" si="1"/>
        <v xml:space="preserve">Calciumchlorid 1N Bernburg old 100ml 20x  </v>
      </c>
      <c r="I74" s="26"/>
      <c r="J74" s="26" t="s">
        <v>56</v>
      </c>
      <c r="K74" s="26">
        <v>20</v>
      </c>
      <c r="L74" s="26">
        <v>100</v>
      </c>
      <c r="M74" s="26"/>
      <c r="N74" s="26" t="s">
        <v>36</v>
      </c>
      <c r="O74" s="26" t="s">
        <v>37</v>
      </c>
      <c r="P74" s="26" t="s">
        <v>30</v>
      </c>
    </row>
    <row r="75" spans="1:16" ht="15" x14ac:dyDescent="0.2">
      <c r="A75" s="26"/>
      <c r="B75" s="26"/>
      <c r="C75" s="26" t="s">
        <v>198</v>
      </c>
      <c r="D75" s="26" t="s">
        <v>199</v>
      </c>
      <c r="E75" s="26" t="s">
        <v>199</v>
      </c>
      <c r="F75" s="26" t="s">
        <v>202</v>
      </c>
      <c r="G75" s="26"/>
      <c r="H75" s="26" t="str">
        <f t="shared" si="1"/>
        <v xml:space="preserve">Custodiol oldat műa zsákban 1000ml 6x  </v>
      </c>
      <c r="I75" s="26"/>
      <c r="J75" s="26" t="s">
        <v>200</v>
      </c>
      <c r="K75" s="26">
        <v>6</v>
      </c>
      <c r="L75" s="26">
        <v>1000</v>
      </c>
      <c r="M75" s="26"/>
      <c r="N75" s="26" t="s">
        <v>36</v>
      </c>
      <c r="O75" s="26" t="s">
        <v>37</v>
      </c>
      <c r="P75" s="26" t="s">
        <v>30</v>
      </c>
    </row>
    <row r="76" spans="1:16" ht="15" x14ac:dyDescent="0.2">
      <c r="A76" s="26"/>
      <c r="B76" s="26"/>
      <c r="C76" s="26" t="s">
        <v>198</v>
      </c>
      <c r="D76" s="26" t="s">
        <v>199</v>
      </c>
      <c r="E76" s="26" t="s">
        <v>199</v>
      </c>
      <c r="F76" s="26" t="s">
        <v>203</v>
      </c>
      <c r="G76" s="26"/>
      <c r="H76" s="26" t="str">
        <f t="shared" si="1"/>
        <v xml:space="preserve">Custodiol oldat műa zsákban 5000ml 2x  </v>
      </c>
      <c r="I76" s="26"/>
      <c r="J76" s="26" t="s">
        <v>200</v>
      </c>
      <c r="K76" s="26">
        <v>2</v>
      </c>
      <c r="L76" s="26">
        <v>5000</v>
      </c>
      <c r="M76" s="26"/>
      <c r="N76" s="26" t="s">
        <v>36</v>
      </c>
      <c r="O76" s="26" t="s">
        <v>37</v>
      </c>
      <c r="P76" s="26" t="s">
        <v>30</v>
      </c>
    </row>
    <row r="77" spans="1:16" ht="15" x14ac:dyDescent="0.2">
      <c r="A77" s="4"/>
      <c r="B77" s="4"/>
      <c r="C77" s="4" t="s">
        <v>1870</v>
      </c>
      <c r="D77" s="4" t="s">
        <v>2762</v>
      </c>
      <c r="E77" s="4" t="s">
        <v>2762</v>
      </c>
      <c r="F77" s="4" t="s">
        <v>2760</v>
      </c>
      <c r="G77" s="4"/>
      <c r="H77" s="4" t="str">
        <f t="shared" si="1"/>
        <v xml:space="preserve">Glucose-1-foszfát "Fresenius" 1 mólos koncentrátum oldatos infúzióhoz 5x10ml  </v>
      </c>
      <c r="I77" s="4"/>
      <c r="J77" s="4" t="s">
        <v>56</v>
      </c>
      <c r="K77" s="4">
        <v>5</v>
      </c>
      <c r="L77" s="4">
        <v>10</v>
      </c>
      <c r="M77" s="4" t="s">
        <v>2761</v>
      </c>
      <c r="N77" s="4" t="s">
        <v>90</v>
      </c>
      <c r="O77" s="4" t="s">
        <v>91</v>
      </c>
      <c r="P77" s="4" t="s">
        <v>27</v>
      </c>
    </row>
    <row r="78" spans="1:16" ht="15" x14ac:dyDescent="0.2">
      <c r="A78" s="6">
        <v>246</v>
      </c>
      <c r="B78" s="6"/>
      <c r="C78" s="6" t="s">
        <v>204</v>
      </c>
      <c r="D78" s="6" t="s">
        <v>205</v>
      </c>
      <c r="E78" s="6" t="s">
        <v>205</v>
      </c>
      <c r="F78" s="6" t="s">
        <v>206</v>
      </c>
      <c r="G78" s="6" t="s">
        <v>207</v>
      </c>
      <c r="H78" s="6" t="str">
        <f t="shared" si="1"/>
        <v>L-Arginin-hydochlorid 0,21 5x inf.</v>
      </c>
      <c r="I78" s="6" t="s">
        <v>193</v>
      </c>
      <c r="J78" s="6" t="s">
        <v>56</v>
      </c>
      <c r="K78" s="6">
        <v>5</v>
      </c>
      <c r="L78" s="6"/>
      <c r="M78" s="6"/>
      <c r="N78" s="6" t="s">
        <v>36</v>
      </c>
      <c r="O78" s="6" t="s">
        <v>37</v>
      </c>
      <c r="P78" s="6" t="s">
        <v>46</v>
      </c>
    </row>
    <row r="79" spans="1:16" ht="15" x14ac:dyDescent="0.2">
      <c r="A79" s="6">
        <v>426</v>
      </c>
      <c r="B79" s="6"/>
      <c r="C79" s="6" t="s">
        <v>209</v>
      </c>
      <c r="D79" s="6" t="s">
        <v>210</v>
      </c>
      <c r="E79" s="6" t="s">
        <v>210</v>
      </c>
      <c r="F79" s="6" t="s">
        <v>213</v>
      </c>
      <c r="G79" s="6" t="s">
        <v>214</v>
      </c>
      <c r="H79" s="6" t="str">
        <f t="shared" si="1"/>
        <v>THAM-Köhler 20ml 3M 5x inf.</v>
      </c>
      <c r="I79" s="6" t="s">
        <v>193</v>
      </c>
      <c r="J79" s="6" t="s">
        <v>56</v>
      </c>
      <c r="K79" s="6">
        <v>5</v>
      </c>
      <c r="L79" s="6">
        <v>3</v>
      </c>
      <c r="M79" s="6"/>
      <c r="N79" s="6" t="s">
        <v>36</v>
      </c>
      <c r="O79" s="6" t="s">
        <v>37</v>
      </c>
      <c r="P79" s="6" t="s">
        <v>46</v>
      </c>
    </row>
    <row r="80" spans="1:16" ht="15" x14ac:dyDescent="0.2">
      <c r="A80" s="26"/>
      <c r="B80" s="26"/>
      <c r="C80" s="26" t="s">
        <v>209</v>
      </c>
      <c r="D80" s="26" t="s">
        <v>210</v>
      </c>
      <c r="E80" s="26" t="s">
        <v>210</v>
      </c>
      <c r="F80" s="26" t="s">
        <v>215</v>
      </c>
      <c r="G80" s="26"/>
      <c r="H80" s="26" t="str">
        <f t="shared" si="1"/>
        <v xml:space="preserve">Tham-Köhler 3M konc old inf-hoz 20ml 5x  </v>
      </c>
      <c r="I80" s="26"/>
      <c r="J80" s="26" t="s">
        <v>56</v>
      </c>
      <c r="K80" s="26">
        <v>5</v>
      </c>
      <c r="L80" s="26">
        <v>3</v>
      </c>
      <c r="M80" s="26"/>
      <c r="N80" s="26" t="s">
        <v>36</v>
      </c>
      <c r="O80" s="26" t="s">
        <v>37</v>
      </c>
      <c r="P80" s="26" t="s">
        <v>30</v>
      </c>
    </row>
    <row r="81" spans="1:16" ht="15" x14ac:dyDescent="0.2">
      <c r="A81" s="4" t="s">
        <v>208</v>
      </c>
      <c r="B81" s="4" t="s">
        <v>2648</v>
      </c>
      <c r="C81" s="4" t="s">
        <v>209</v>
      </c>
      <c r="D81" s="4" t="s">
        <v>210</v>
      </c>
      <c r="E81" s="4" t="s">
        <v>210</v>
      </c>
      <c r="F81" s="4" t="s">
        <v>211</v>
      </c>
      <c r="G81" s="4"/>
      <c r="H81" s="4" t="str">
        <f t="shared" si="1"/>
        <v xml:space="preserve">Tham Köhler 3M koncentrátum oldatos infúzióhoz 5x20ml  </v>
      </c>
      <c r="I81" s="4"/>
      <c r="J81" s="4" t="s">
        <v>56</v>
      </c>
      <c r="K81" s="4">
        <v>5</v>
      </c>
      <c r="L81" s="4">
        <v>3</v>
      </c>
      <c r="M81" s="4"/>
      <c r="N81" s="4" t="s">
        <v>36</v>
      </c>
      <c r="O81" s="4" t="s">
        <v>212</v>
      </c>
      <c r="P81" s="4" t="s">
        <v>27</v>
      </c>
    </row>
    <row r="82" spans="1:16" ht="15" x14ac:dyDescent="0.2">
      <c r="A82" s="6">
        <v>9</v>
      </c>
      <c r="B82" s="6"/>
      <c r="C82" s="6" t="s">
        <v>216</v>
      </c>
      <c r="D82" s="6" t="s">
        <v>217</v>
      </c>
      <c r="E82" s="6" t="s">
        <v>217</v>
      </c>
      <c r="F82" s="6" t="s">
        <v>218</v>
      </c>
      <c r="G82" s="6" t="s">
        <v>219</v>
      </c>
      <c r="H82" s="6" t="str">
        <f t="shared" si="1"/>
        <v xml:space="preserve">Alkohol konzentrat 95% Braun 20ml 0,95 10x inj. </v>
      </c>
      <c r="I82" s="6" t="s">
        <v>220</v>
      </c>
      <c r="J82" s="6" t="s">
        <v>56</v>
      </c>
      <c r="K82" s="6">
        <v>10</v>
      </c>
      <c r="L82" s="6">
        <f>20*0.95</f>
        <v>19</v>
      </c>
      <c r="M82" s="6"/>
      <c r="N82" s="6" t="s">
        <v>36</v>
      </c>
      <c r="O82" s="6" t="s">
        <v>37</v>
      </c>
      <c r="P82" s="6" t="s">
        <v>46</v>
      </c>
    </row>
    <row r="83" spans="1:16" ht="15" x14ac:dyDescent="0.2">
      <c r="A83" s="6">
        <v>224</v>
      </c>
      <c r="B83" s="6"/>
      <c r="C83" s="6" t="s">
        <v>221</v>
      </c>
      <c r="D83" s="6" t="s">
        <v>222</v>
      </c>
      <c r="E83" s="6" t="s">
        <v>222</v>
      </c>
      <c r="F83" s="6" t="s">
        <v>223</v>
      </c>
      <c r="G83" s="6" t="s">
        <v>224</v>
      </c>
      <c r="H83" s="6" t="str">
        <f t="shared" si="1"/>
        <v>Hylase „ DESSAU” 150I.E 150I.E 10x inj.</v>
      </c>
      <c r="I83" s="6" t="s">
        <v>55</v>
      </c>
      <c r="J83" s="6" t="s">
        <v>56</v>
      </c>
      <c r="K83" s="6">
        <v>10</v>
      </c>
      <c r="L83" s="6">
        <v>150</v>
      </c>
      <c r="M83" s="6"/>
      <c r="N83" s="6" t="s">
        <v>36</v>
      </c>
      <c r="O83" s="6" t="s">
        <v>37</v>
      </c>
      <c r="P83" s="6" t="s">
        <v>46</v>
      </c>
    </row>
    <row r="84" spans="1:16" ht="15" x14ac:dyDescent="0.2">
      <c r="A84" s="26"/>
      <c r="B84" s="26"/>
      <c r="C84" s="26" t="s">
        <v>221</v>
      </c>
      <c r="D84" s="26" t="s">
        <v>222</v>
      </c>
      <c r="E84" s="26" t="s">
        <v>222</v>
      </c>
      <c r="F84" s="26" t="s">
        <v>225</v>
      </c>
      <c r="G84" s="26"/>
      <c r="H84" s="26" t="str">
        <f t="shared" si="1"/>
        <v xml:space="preserve">Hyaluronidase 1500 I.U. por old inj 10x  </v>
      </c>
      <c r="I84" s="26"/>
      <c r="J84" s="26" t="s">
        <v>56</v>
      </c>
      <c r="K84" s="26">
        <v>10</v>
      </c>
      <c r="L84" s="26">
        <v>1500</v>
      </c>
      <c r="M84" s="26"/>
      <c r="N84" s="26" t="s">
        <v>20</v>
      </c>
      <c r="O84" s="26" t="s">
        <v>20</v>
      </c>
      <c r="P84" s="26" t="s">
        <v>30</v>
      </c>
    </row>
    <row r="85" spans="1:16" ht="15" x14ac:dyDescent="0.2">
      <c r="A85" s="6">
        <v>123</v>
      </c>
      <c r="B85" s="6"/>
      <c r="C85" s="6" t="s">
        <v>226</v>
      </c>
      <c r="D85" s="6" t="s">
        <v>227</v>
      </c>
      <c r="E85" s="6" t="s">
        <v>230</v>
      </c>
      <c r="F85" s="6" t="s">
        <v>231</v>
      </c>
      <c r="G85" s="6" t="s">
        <v>232</v>
      </c>
      <c r="H85" s="6" t="str">
        <f t="shared" si="1"/>
        <v>Digitoxin -PHILO 0,25mg/ml   0,25 mg/ml 5x Inj</v>
      </c>
      <c r="I85" s="6" t="s">
        <v>169</v>
      </c>
      <c r="J85" s="6" t="s">
        <v>56</v>
      </c>
      <c r="K85" s="6">
        <v>5</v>
      </c>
      <c r="L85" s="6">
        <v>0.25</v>
      </c>
      <c r="M85" s="6"/>
      <c r="N85" s="6" t="s">
        <v>36</v>
      </c>
      <c r="O85" s="6" t="s">
        <v>37</v>
      </c>
      <c r="P85" s="6" t="s">
        <v>46</v>
      </c>
    </row>
    <row r="86" spans="1:16" ht="15" x14ac:dyDescent="0.2">
      <c r="A86" s="4" t="s">
        <v>2361</v>
      </c>
      <c r="B86" s="4"/>
      <c r="C86" s="4" t="s">
        <v>226</v>
      </c>
      <c r="D86" s="4" t="s">
        <v>227</v>
      </c>
      <c r="E86" s="4" t="s">
        <v>227</v>
      </c>
      <c r="F86" s="4" t="s">
        <v>228</v>
      </c>
      <c r="G86" s="4"/>
      <c r="H86" s="4" t="str">
        <f t="shared" si="1"/>
        <v xml:space="preserve">Digitoxin AWD 0,07mg tabletta 100x  </v>
      </c>
      <c r="I86" s="4"/>
      <c r="J86" s="4" t="s">
        <v>41</v>
      </c>
      <c r="K86" s="4">
        <v>100</v>
      </c>
      <c r="L86" s="4">
        <v>7.0000000000000007E-2</v>
      </c>
      <c r="M86" s="4" t="s">
        <v>229</v>
      </c>
      <c r="N86" s="4" t="s">
        <v>36</v>
      </c>
      <c r="O86" s="4" t="s">
        <v>37</v>
      </c>
      <c r="P86" s="4" t="s">
        <v>27</v>
      </c>
    </row>
    <row r="87" spans="1:16" ht="15" x14ac:dyDescent="0.2">
      <c r="A87" s="6"/>
      <c r="B87" s="6"/>
      <c r="C87" s="6" t="s">
        <v>233</v>
      </c>
      <c r="D87" s="6" t="s">
        <v>234</v>
      </c>
      <c r="E87" s="6" t="s">
        <v>235</v>
      </c>
      <c r="F87" s="6" t="s">
        <v>241</v>
      </c>
      <c r="G87" s="6" t="s">
        <v>242</v>
      </c>
      <c r="H87" s="6" t="str">
        <f t="shared" si="1"/>
        <v>Lanicor  0,25 mg/ml – 1ml Inj</v>
      </c>
      <c r="I87" s="6" t="s">
        <v>169</v>
      </c>
      <c r="J87" s="6" t="s">
        <v>56</v>
      </c>
      <c r="K87" s="6">
        <v>5</v>
      </c>
      <c r="L87" s="6">
        <v>0.25</v>
      </c>
      <c r="M87" s="6"/>
      <c r="N87" s="6"/>
      <c r="O87" s="6"/>
      <c r="P87" s="6" t="s">
        <v>46</v>
      </c>
    </row>
    <row r="88" spans="1:16" ht="15" x14ac:dyDescent="0.2">
      <c r="A88" s="6"/>
      <c r="B88" s="6"/>
      <c r="C88" s="6" t="s">
        <v>233</v>
      </c>
      <c r="D88" s="6" t="s">
        <v>234</v>
      </c>
      <c r="E88" s="6" t="s">
        <v>235</v>
      </c>
      <c r="F88" s="6" t="s">
        <v>236</v>
      </c>
      <c r="G88" s="6" t="s">
        <v>237</v>
      </c>
      <c r="H88" s="6" t="str">
        <f t="shared" si="1"/>
        <v>Digoxina Kern Pharma  0,25mg/2ml 0,25 mg/ml – 2ml Inj.</v>
      </c>
      <c r="I88" s="6" t="s">
        <v>238</v>
      </c>
      <c r="J88" s="6" t="s">
        <v>56</v>
      </c>
      <c r="K88" s="6">
        <v>5</v>
      </c>
      <c r="L88" s="6">
        <v>0.25</v>
      </c>
      <c r="M88" s="6"/>
      <c r="N88" s="6"/>
      <c r="O88" s="6"/>
      <c r="P88" s="6" t="s">
        <v>46</v>
      </c>
    </row>
    <row r="89" spans="1:16" ht="15" x14ac:dyDescent="0.2">
      <c r="A89" s="4" t="s">
        <v>239</v>
      </c>
      <c r="B89" s="4"/>
      <c r="C89" s="4" t="s">
        <v>233</v>
      </c>
      <c r="D89" s="4" t="s">
        <v>234</v>
      </c>
      <c r="E89" s="4" t="s">
        <v>234</v>
      </c>
      <c r="F89" s="4" t="s">
        <v>240</v>
      </c>
      <c r="G89" s="4"/>
      <c r="H89" s="4" t="str">
        <f t="shared" si="1"/>
        <v xml:space="preserve">Lanicor 0,25mg/ml  oldatos injekció 5x1ml  </v>
      </c>
      <c r="I89" s="4"/>
      <c r="J89" s="4" t="s">
        <v>56</v>
      </c>
      <c r="K89" s="4">
        <v>5</v>
      </c>
      <c r="L89" s="4">
        <v>0.25</v>
      </c>
      <c r="M89" s="4"/>
      <c r="N89" s="4" t="s">
        <v>36</v>
      </c>
      <c r="O89" s="4" t="s">
        <v>37</v>
      </c>
      <c r="P89" s="4" t="s">
        <v>27</v>
      </c>
    </row>
    <row r="90" spans="1:16" ht="15" x14ac:dyDescent="0.2">
      <c r="A90" s="26"/>
      <c r="B90" s="26"/>
      <c r="C90" s="26" t="s">
        <v>233</v>
      </c>
      <c r="D90" s="26" t="s">
        <v>234</v>
      </c>
      <c r="E90" s="26" t="s">
        <v>234</v>
      </c>
      <c r="F90" s="26" t="s">
        <v>243</v>
      </c>
      <c r="G90" s="26"/>
      <c r="H90" s="26" t="str">
        <f t="shared" si="1"/>
        <v xml:space="preserve">Lanicor 0,25mg/ml oldatos inj 1ml 5x  </v>
      </c>
      <c r="I90" s="26"/>
      <c r="J90" s="26" t="s">
        <v>56</v>
      </c>
      <c r="K90" s="26">
        <v>5</v>
      </c>
      <c r="L90" s="26">
        <v>0.25</v>
      </c>
      <c r="M90" s="26"/>
      <c r="N90" s="26" t="s">
        <v>20</v>
      </c>
      <c r="O90" s="26" t="s">
        <v>20</v>
      </c>
      <c r="P90" s="26" t="s">
        <v>30</v>
      </c>
    </row>
    <row r="91" spans="1:16" ht="15" x14ac:dyDescent="0.2">
      <c r="A91" s="4" t="s">
        <v>244</v>
      </c>
      <c r="B91" s="4"/>
      <c r="C91" s="4" t="s">
        <v>233</v>
      </c>
      <c r="D91" s="4" t="s">
        <v>234</v>
      </c>
      <c r="E91" s="4" t="s">
        <v>234</v>
      </c>
      <c r="F91" s="4" t="s">
        <v>245</v>
      </c>
      <c r="G91" s="4"/>
      <c r="H91" s="4" t="str">
        <f t="shared" si="1"/>
        <v xml:space="preserve">Digoxina Kern Ph. 0.25mg/ml sol. for inj. 5*2ml   </v>
      </c>
      <c r="I91" s="4"/>
      <c r="J91" s="4" t="s">
        <v>56</v>
      </c>
      <c r="K91" s="4">
        <v>5</v>
      </c>
      <c r="L91" s="4">
        <v>0.5</v>
      </c>
      <c r="M91" s="4"/>
      <c r="N91" s="4" t="s">
        <v>150</v>
      </c>
      <c r="O91" s="4" t="s">
        <v>151</v>
      </c>
      <c r="P91" s="4" t="s">
        <v>27</v>
      </c>
    </row>
    <row r="92" spans="1:16" ht="15" x14ac:dyDescent="0.2">
      <c r="A92" s="26"/>
      <c r="B92" s="26"/>
      <c r="C92" s="26" t="s">
        <v>233</v>
      </c>
      <c r="D92" s="26" t="s">
        <v>234</v>
      </c>
      <c r="E92" s="26" t="s">
        <v>247</v>
      </c>
      <c r="F92" s="26" t="s">
        <v>248</v>
      </c>
      <c r="G92" s="26"/>
      <c r="H92" s="26" t="str">
        <f t="shared" si="1"/>
        <v xml:space="preserve">Digifab 40mg por old inf Digoxin Imm 1x  </v>
      </c>
      <c r="I92" s="26"/>
      <c r="J92" s="26" t="s">
        <v>56</v>
      </c>
      <c r="K92" s="26">
        <v>1</v>
      </c>
      <c r="L92" s="26">
        <v>40</v>
      </c>
      <c r="M92" s="26"/>
      <c r="N92" s="26" t="s">
        <v>20</v>
      </c>
      <c r="O92" s="26" t="s">
        <v>20</v>
      </c>
      <c r="P92" s="26" t="s">
        <v>30</v>
      </c>
    </row>
    <row r="93" spans="1:16" ht="15" x14ac:dyDescent="0.2">
      <c r="A93" s="6">
        <v>205</v>
      </c>
      <c r="B93" s="6"/>
      <c r="C93" s="6" t="s">
        <v>249</v>
      </c>
      <c r="D93" s="6" t="s">
        <v>250</v>
      </c>
      <c r="E93" s="6" t="s">
        <v>251</v>
      </c>
      <c r="F93" s="6" t="s">
        <v>252</v>
      </c>
      <c r="G93" s="6" t="s">
        <v>253</v>
      </c>
      <c r="H93" s="6" t="str">
        <f t="shared" si="1"/>
        <v>Gilurytmal  50mg/10ml 5x Inj.</v>
      </c>
      <c r="I93" s="6" t="s">
        <v>238</v>
      </c>
      <c r="J93" s="6" t="s">
        <v>56</v>
      </c>
      <c r="K93" s="6">
        <v>5</v>
      </c>
      <c r="L93" s="6">
        <v>50</v>
      </c>
      <c r="M93" s="6"/>
      <c r="N93" s="6" t="s">
        <v>36</v>
      </c>
      <c r="O93" s="6" t="s">
        <v>37</v>
      </c>
      <c r="P93" s="6" t="s">
        <v>46</v>
      </c>
    </row>
    <row r="94" spans="1:16" ht="15" x14ac:dyDescent="0.2">
      <c r="A94" s="4" t="s">
        <v>257</v>
      </c>
      <c r="B94" s="4"/>
      <c r="C94" s="4" t="s">
        <v>254</v>
      </c>
      <c r="D94" s="4" t="s">
        <v>255</v>
      </c>
      <c r="E94" s="4" t="s">
        <v>255</v>
      </c>
      <c r="F94" s="4" t="s">
        <v>258</v>
      </c>
      <c r="G94" s="4"/>
      <c r="H94" s="4" t="str">
        <f t="shared" si="1"/>
        <v xml:space="preserve">Biocoryl 1g/10ml oldatos injekció 1x10ml  </v>
      </c>
      <c r="I94" s="4"/>
      <c r="J94" s="4" t="s">
        <v>56</v>
      </c>
      <c r="K94" s="4">
        <v>1</v>
      </c>
      <c r="L94" s="4">
        <v>1000</v>
      </c>
      <c r="M94" s="4"/>
      <c r="N94" s="4" t="s">
        <v>150</v>
      </c>
      <c r="O94" s="4" t="s">
        <v>151</v>
      </c>
      <c r="P94" s="4" t="s">
        <v>27</v>
      </c>
    </row>
    <row r="95" spans="1:16" ht="15" x14ac:dyDescent="0.2">
      <c r="A95" s="26"/>
      <c r="B95" s="26"/>
      <c r="C95" s="26" t="s">
        <v>254</v>
      </c>
      <c r="D95" s="26" t="s">
        <v>255</v>
      </c>
      <c r="E95" s="26" t="s">
        <v>255</v>
      </c>
      <c r="F95" s="26" t="s">
        <v>256</v>
      </c>
      <c r="G95" s="26"/>
      <c r="H95" s="26" t="str">
        <f t="shared" si="1"/>
        <v xml:space="preserve">Biocoryl Inyect 1g/10ml old inj 10ml 1x  </v>
      </c>
      <c r="I95" s="26"/>
      <c r="J95" s="26" t="s">
        <v>56</v>
      </c>
      <c r="K95" s="26">
        <v>1</v>
      </c>
      <c r="L95" s="26">
        <v>1000</v>
      </c>
      <c r="M95" s="26"/>
      <c r="N95" s="26" t="s">
        <v>150</v>
      </c>
      <c r="O95" s="26" t="s">
        <v>151</v>
      </c>
      <c r="P95" s="26" t="s">
        <v>30</v>
      </c>
    </row>
    <row r="96" spans="1:16" ht="15" x14ac:dyDescent="0.2">
      <c r="A96" s="26"/>
      <c r="B96" s="26"/>
      <c r="C96" s="26" t="s">
        <v>259</v>
      </c>
      <c r="D96" s="26" t="s">
        <v>260</v>
      </c>
      <c r="E96" s="26" t="s">
        <v>260</v>
      </c>
      <c r="F96" s="26" t="s">
        <v>261</v>
      </c>
      <c r="G96" s="26"/>
      <c r="H96" s="26" t="str">
        <f t="shared" si="1"/>
        <v xml:space="preserve">Ritmodan 100mg tabletta 40x  </v>
      </c>
      <c r="I96" s="26"/>
      <c r="J96" s="26" t="s">
        <v>41</v>
      </c>
      <c r="K96" s="26">
        <v>40</v>
      </c>
      <c r="L96" s="26">
        <v>100</v>
      </c>
      <c r="M96" s="26"/>
      <c r="N96" s="26" t="s">
        <v>87</v>
      </c>
      <c r="O96" s="26" t="s">
        <v>88</v>
      </c>
      <c r="P96" s="26" t="s">
        <v>30</v>
      </c>
    </row>
    <row r="97" spans="1:16" ht="15" x14ac:dyDescent="0.2">
      <c r="A97" s="26"/>
      <c r="B97" s="26"/>
      <c r="C97" s="26" t="s">
        <v>2714</v>
      </c>
      <c r="D97" s="26" t="s">
        <v>2716</v>
      </c>
      <c r="E97" s="26" t="s">
        <v>2716</v>
      </c>
      <c r="F97" s="26" t="s">
        <v>2715</v>
      </c>
      <c r="G97" s="26"/>
      <c r="H97" s="26" t="str">
        <f t="shared" si="1"/>
        <v xml:space="preserve">IDROCHINIDINA LIRCA 150 mg tabletta 40x  </v>
      </c>
      <c r="I97" s="26"/>
      <c r="J97" s="26" t="s">
        <v>41</v>
      </c>
      <c r="K97" s="26">
        <v>40</v>
      </c>
      <c r="L97" s="26">
        <v>150</v>
      </c>
      <c r="M97" s="26"/>
      <c r="N97" s="26"/>
      <c r="O97" s="26"/>
      <c r="P97" s="26" t="s">
        <v>30</v>
      </c>
    </row>
    <row r="98" spans="1:16" ht="15" x14ac:dyDescent="0.2">
      <c r="A98" s="26"/>
      <c r="B98" s="26"/>
      <c r="C98" s="26" t="s">
        <v>262</v>
      </c>
      <c r="D98" s="26" t="s">
        <v>263</v>
      </c>
      <c r="E98" s="26" t="s">
        <v>263</v>
      </c>
      <c r="F98" s="26" t="s">
        <v>264</v>
      </c>
      <c r="G98" s="26"/>
      <c r="H98" s="26" t="str">
        <f t="shared" si="1"/>
        <v xml:space="preserve">Mexitil IV 125mg injekció 5ml 10x  </v>
      </c>
      <c r="I98" s="26"/>
      <c r="J98" s="26" t="s">
        <v>56</v>
      </c>
      <c r="K98" s="26">
        <v>10</v>
      </c>
      <c r="L98" s="26">
        <v>125</v>
      </c>
      <c r="M98" s="26"/>
      <c r="N98" s="26" t="s">
        <v>265</v>
      </c>
      <c r="O98" s="26" t="s">
        <v>266</v>
      </c>
      <c r="P98" s="26" t="s">
        <v>30</v>
      </c>
    </row>
    <row r="99" spans="1:16" ht="15" x14ac:dyDescent="0.2">
      <c r="A99" s="6">
        <v>19</v>
      </c>
      <c r="B99" s="6"/>
      <c r="C99" s="6" t="s">
        <v>267</v>
      </c>
      <c r="D99" s="6" t="s">
        <v>268</v>
      </c>
      <c r="E99" s="6" t="s">
        <v>268</v>
      </c>
      <c r="F99" s="6" t="s">
        <v>275</v>
      </c>
      <c r="G99" s="6" t="s">
        <v>276</v>
      </c>
      <c r="H99" s="6" t="str">
        <f t="shared" si="1"/>
        <v>Aristocor 10mg/ml - 15ml 5x inj.</v>
      </c>
      <c r="I99" s="6" t="s">
        <v>55</v>
      </c>
      <c r="J99" s="6" t="s">
        <v>56</v>
      </c>
      <c r="K99" s="6">
        <v>5</v>
      </c>
      <c r="L99" s="6">
        <v>150</v>
      </c>
      <c r="M99" s="6"/>
      <c r="N99" s="6" t="s">
        <v>90</v>
      </c>
      <c r="O99" s="6" t="s">
        <v>91</v>
      </c>
      <c r="P99" s="6" t="s">
        <v>46</v>
      </c>
    </row>
    <row r="100" spans="1:16" ht="15" x14ac:dyDescent="0.2">
      <c r="A100" s="6">
        <v>414</v>
      </c>
      <c r="B100" s="6"/>
      <c r="C100" s="6" t="s">
        <v>267</v>
      </c>
      <c r="D100" s="6" t="s">
        <v>268</v>
      </c>
      <c r="E100" s="6" t="s">
        <v>269</v>
      </c>
      <c r="F100" s="6" t="s">
        <v>270</v>
      </c>
      <c r="G100" s="6" t="s">
        <v>271</v>
      </c>
      <c r="H100" s="6" t="str">
        <f t="shared" si="1"/>
        <v>Tambocor  100 mg 100x Tbl.</v>
      </c>
      <c r="I100" s="6" t="s">
        <v>272</v>
      </c>
      <c r="J100" s="6" t="s">
        <v>41</v>
      </c>
      <c r="K100" s="6">
        <v>100</v>
      </c>
      <c r="L100" s="6">
        <v>100</v>
      </c>
      <c r="M100" s="6"/>
      <c r="N100" s="6" t="s">
        <v>273</v>
      </c>
      <c r="O100" s="6" t="s">
        <v>274</v>
      </c>
      <c r="P100" s="6" t="s">
        <v>46</v>
      </c>
    </row>
    <row r="101" spans="1:16" ht="15" x14ac:dyDescent="0.2">
      <c r="A101" s="26"/>
      <c r="B101" s="26"/>
      <c r="C101" s="26" t="s">
        <v>277</v>
      </c>
      <c r="D101" s="26" t="s">
        <v>278</v>
      </c>
      <c r="E101" s="26" t="s">
        <v>279</v>
      </c>
      <c r="F101" s="26" t="s">
        <v>280</v>
      </c>
      <c r="G101" s="26"/>
      <c r="H101" s="26" t="str">
        <f t="shared" si="1"/>
        <v xml:space="preserve">Multaq 400mg filmtabletta 50x  </v>
      </c>
      <c r="I101" s="26"/>
      <c r="J101" s="26" t="s">
        <v>41</v>
      </c>
      <c r="K101" s="26">
        <v>50</v>
      </c>
      <c r="L101" s="26">
        <v>400</v>
      </c>
      <c r="M101" s="26"/>
      <c r="N101" s="26" t="s">
        <v>20</v>
      </c>
      <c r="O101" s="26" t="s">
        <v>20</v>
      </c>
      <c r="P101" s="26" t="s">
        <v>30</v>
      </c>
    </row>
    <row r="102" spans="1:16" ht="15" x14ac:dyDescent="0.2">
      <c r="A102" s="4" t="s">
        <v>281</v>
      </c>
      <c r="B102" s="4" t="s">
        <v>2628</v>
      </c>
      <c r="C102" s="4" t="s">
        <v>282</v>
      </c>
      <c r="D102" s="4" t="s">
        <v>283</v>
      </c>
      <c r="E102" s="4" t="s">
        <v>283</v>
      </c>
      <c r="F102" s="4" t="s">
        <v>284</v>
      </c>
      <c r="G102" s="4"/>
      <c r="H102" s="4" t="str">
        <f t="shared" si="1"/>
        <v xml:space="preserve">Isoprenalina cloridrato Monico 0,2mg/1ml oldatos injekció 5x1ml  </v>
      </c>
      <c r="I102" s="4"/>
      <c r="J102" s="4" t="s">
        <v>56</v>
      </c>
      <c r="K102" s="4">
        <v>5</v>
      </c>
      <c r="L102" s="4">
        <v>0.2</v>
      </c>
      <c r="M102" s="4"/>
      <c r="N102" s="4" t="s">
        <v>87</v>
      </c>
      <c r="O102" s="4" t="s">
        <v>88</v>
      </c>
      <c r="P102" s="4" t="s">
        <v>27</v>
      </c>
    </row>
    <row r="103" spans="1:16" ht="15" x14ac:dyDescent="0.2">
      <c r="A103" s="26"/>
      <c r="B103" s="26"/>
      <c r="C103" s="26" t="s">
        <v>282</v>
      </c>
      <c r="D103" s="26" t="s">
        <v>283</v>
      </c>
      <c r="E103" s="26" t="s">
        <v>285</v>
      </c>
      <c r="F103" s="26" t="s">
        <v>286</v>
      </c>
      <c r="G103" s="26"/>
      <c r="H103" s="26" t="str">
        <f t="shared" si="1"/>
        <v xml:space="preserve">Isoprenaline SALF 0,2mg/ml inj 1ml 5x  </v>
      </c>
      <c r="I103" s="26"/>
      <c r="J103" s="26" t="s">
        <v>56</v>
      </c>
      <c r="K103" s="26">
        <v>5</v>
      </c>
      <c r="L103" s="26">
        <v>0.2</v>
      </c>
      <c r="M103" s="26"/>
      <c r="N103" s="26" t="s">
        <v>87</v>
      </c>
      <c r="O103" s="26" t="s">
        <v>88</v>
      </c>
      <c r="P103" s="26" t="s">
        <v>30</v>
      </c>
    </row>
    <row r="104" spans="1:16" ht="15" x14ac:dyDescent="0.2">
      <c r="A104" s="4" t="s">
        <v>2563</v>
      </c>
      <c r="B104" s="4" t="s">
        <v>2622</v>
      </c>
      <c r="C104" s="4" t="s">
        <v>2318</v>
      </c>
      <c r="D104" s="4" t="s">
        <v>2319</v>
      </c>
      <c r="E104" s="4" t="s">
        <v>2319</v>
      </c>
      <c r="F104" s="4" t="s">
        <v>2317</v>
      </c>
      <c r="G104" s="4"/>
      <c r="H104" s="4" t="str">
        <f t="shared" si="1"/>
        <v xml:space="preserve">Dopamin Fresenius 50mg/5ml koncentrátum infúziós oldathoz 10x5ml  </v>
      </c>
      <c r="I104" s="4"/>
      <c r="J104" s="4" t="s">
        <v>56</v>
      </c>
      <c r="K104" s="4">
        <v>10</v>
      </c>
      <c r="L104" s="4">
        <v>50</v>
      </c>
      <c r="M104" s="4" t="s">
        <v>362</v>
      </c>
      <c r="N104" s="4" t="s">
        <v>1356</v>
      </c>
      <c r="O104" s="4" t="s">
        <v>37</v>
      </c>
      <c r="P104" s="4" t="s">
        <v>27</v>
      </c>
    </row>
    <row r="105" spans="1:16" ht="15" x14ac:dyDescent="0.2">
      <c r="A105" s="6">
        <v>364</v>
      </c>
      <c r="B105" s="6"/>
      <c r="C105" s="6" t="s">
        <v>287</v>
      </c>
      <c r="D105" s="6" t="s">
        <v>288</v>
      </c>
      <c r="E105" s="6" t="s">
        <v>289</v>
      </c>
      <c r="F105" s="6" t="s">
        <v>290</v>
      </c>
      <c r="G105" s="6" t="s">
        <v>291</v>
      </c>
      <c r="H105" s="6" t="str">
        <f t="shared" si="1"/>
        <v>Ranexa retard  500mg 5x tbl.</v>
      </c>
      <c r="I105" s="6" t="s">
        <v>116</v>
      </c>
      <c r="J105" s="6" t="s">
        <v>41</v>
      </c>
      <c r="K105" s="6">
        <v>5</v>
      </c>
      <c r="L105" s="6">
        <v>500</v>
      </c>
      <c r="M105" s="6"/>
      <c r="N105" s="6" t="s">
        <v>36</v>
      </c>
      <c r="O105" s="6" t="s">
        <v>37</v>
      </c>
      <c r="P105" s="6" t="s">
        <v>46</v>
      </c>
    </row>
    <row r="106" spans="1:16" ht="15" x14ac:dyDescent="0.2">
      <c r="A106" s="6">
        <v>77</v>
      </c>
      <c r="B106" s="6"/>
      <c r="C106" s="6" t="s">
        <v>292</v>
      </c>
      <c r="D106" s="6" t="s">
        <v>293</v>
      </c>
      <c r="E106" s="6" t="s">
        <v>299</v>
      </c>
      <c r="F106" s="6" t="s">
        <v>312</v>
      </c>
      <c r="G106" s="6" t="s">
        <v>313</v>
      </c>
      <c r="H106" s="6" t="str">
        <f t="shared" si="1"/>
        <v>Clonidine-  Ratiopharm  0,15mg/1ml 5x amp.</v>
      </c>
      <c r="I106" s="6" t="s">
        <v>314</v>
      </c>
      <c r="J106" s="6" t="s">
        <v>56</v>
      </c>
      <c r="K106" s="6">
        <v>5</v>
      </c>
      <c r="L106" s="6">
        <v>150</v>
      </c>
      <c r="M106" s="6"/>
      <c r="N106" s="6" t="s">
        <v>36</v>
      </c>
      <c r="O106" s="6" t="s">
        <v>37</v>
      </c>
      <c r="P106" s="6" t="s">
        <v>46</v>
      </c>
    </row>
    <row r="107" spans="1:16" ht="15" x14ac:dyDescent="0.2">
      <c r="A107" s="6">
        <v>67</v>
      </c>
      <c r="B107" s="6"/>
      <c r="C107" s="6" t="s">
        <v>292</v>
      </c>
      <c r="D107" s="6" t="s">
        <v>293</v>
      </c>
      <c r="E107" s="6" t="s">
        <v>304</v>
      </c>
      <c r="F107" s="6" t="s">
        <v>305</v>
      </c>
      <c r="G107" s="6" t="s">
        <v>306</v>
      </c>
      <c r="H107" s="6" t="str">
        <f t="shared" si="1"/>
        <v>Catapressan  300mcg 100x Tab</v>
      </c>
      <c r="I107" s="6" t="s">
        <v>307</v>
      </c>
      <c r="J107" s="6" t="s">
        <v>41</v>
      </c>
      <c r="K107" s="6">
        <v>100</v>
      </c>
      <c r="L107" s="6">
        <v>300</v>
      </c>
      <c r="M107" s="6" t="s">
        <v>142</v>
      </c>
      <c r="N107" s="6" t="s">
        <v>36</v>
      </c>
      <c r="O107" s="6" t="s">
        <v>37</v>
      </c>
      <c r="P107" s="6" t="s">
        <v>46</v>
      </c>
    </row>
    <row r="108" spans="1:16" ht="15" x14ac:dyDescent="0.2">
      <c r="A108" s="6"/>
      <c r="B108" s="6"/>
      <c r="C108" s="6" t="s">
        <v>292</v>
      </c>
      <c r="D108" s="6" t="s">
        <v>293</v>
      </c>
      <c r="E108" s="6" t="s">
        <v>299</v>
      </c>
      <c r="F108" s="6" t="s">
        <v>300</v>
      </c>
      <c r="G108" s="6" t="s">
        <v>301</v>
      </c>
      <c r="H108" s="6" t="str">
        <f t="shared" si="1"/>
        <v>Clonidin HCL Sandoz 0,150mg 30x tbl.</v>
      </c>
      <c r="I108" s="6" t="s">
        <v>116</v>
      </c>
      <c r="J108" s="6" t="s">
        <v>41</v>
      </c>
      <c r="K108" s="6">
        <v>30</v>
      </c>
      <c r="L108" s="6">
        <v>150</v>
      </c>
      <c r="M108" s="6"/>
      <c r="N108" s="6" t="s">
        <v>302</v>
      </c>
      <c r="O108" s="6" t="s">
        <v>303</v>
      </c>
      <c r="P108" s="6" t="s">
        <v>46</v>
      </c>
    </row>
    <row r="109" spans="1:16" ht="15" x14ac:dyDescent="0.2">
      <c r="A109" s="26"/>
      <c r="B109" s="26"/>
      <c r="C109" s="26" t="s">
        <v>292</v>
      </c>
      <c r="D109" s="26" t="s">
        <v>293</v>
      </c>
      <c r="E109" s="26" t="s">
        <v>294</v>
      </c>
      <c r="F109" s="26" t="s">
        <v>295</v>
      </c>
      <c r="G109" s="26"/>
      <c r="H109" s="26" t="str">
        <f t="shared" si="1"/>
        <v xml:space="preserve">Catapresan 75mcg tabletta 100x  </v>
      </c>
      <c r="I109" s="26"/>
      <c r="J109" s="26" t="s">
        <v>41</v>
      </c>
      <c r="K109" s="26">
        <v>100</v>
      </c>
      <c r="L109" s="26">
        <v>75</v>
      </c>
      <c r="M109" s="26"/>
      <c r="N109" s="26" t="s">
        <v>36</v>
      </c>
      <c r="O109" s="26" t="s">
        <v>37</v>
      </c>
      <c r="P109" s="26" t="s">
        <v>30</v>
      </c>
    </row>
    <row r="110" spans="1:16" ht="15" x14ac:dyDescent="0.2">
      <c r="A110" s="4" t="s">
        <v>296</v>
      </c>
      <c r="B110" s="4"/>
      <c r="C110" s="4" t="s">
        <v>292</v>
      </c>
      <c r="D110" s="4" t="s">
        <v>293</v>
      </c>
      <c r="E110" s="4" t="s">
        <v>293</v>
      </c>
      <c r="F110" s="4" t="s">
        <v>297</v>
      </c>
      <c r="G110" s="4"/>
      <c r="H110" s="4" t="str">
        <f t="shared" si="1"/>
        <v xml:space="preserve">Clonidine Sintofarm 0,15mg tabletta 50x  </v>
      </c>
      <c r="I110" s="4"/>
      <c r="J110" s="4" t="s">
        <v>41</v>
      </c>
      <c r="K110" s="4">
        <v>50</v>
      </c>
      <c r="L110" s="4">
        <v>150</v>
      </c>
      <c r="M110" s="4"/>
      <c r="N110" s="4" t="s">
        <v>105</v>
      </c>
      <c r="O110" s="4" t="s">
        <v>106</v>
      </c>
      <c r="P110" s="4" t="s">
        <v>27</v>
      </c>
    </row>
    <row r="111" spans="1:16" ht="15" x14ac:dyDescent="0.2">
      <c r="A111" s="26"/>
      <c r="B111" s="26"/>
      <c r="C111" s="26" t="s">
        <v>292</v>
      </c>
      <c r="D111" s="26" t="s">
        <v>293</v>
      </c>
      <c r="E111" s="26" t="s">
        <v>294</v>
      </c>
      <c r="F111" s="26" t="s">
        <v>298</v>
      </c>
      <c r="G111" s="26"/>
      <c r="H111" s="26" t="str">
        <f t="shared" si="1"/>
        <v xml:space="preserve">Catapresan 150mcg tabletta 100x  </v>
      </c>
      <c r="I111" s="26"/>
      <c r="J111" s="26" t="s">
        <v>41</v>
      </c>
      <c r="K111" s="26">
        <v>100</v>
      </c>
      <c r="L111" s="26">
        <v>150</v>
      </c>
      <c r="M111" s="26"/>
      <c r="N111" s="26" t="s">
        <v>36</v>
      </c>
      <c r="O111" s="26" t="s">
        <v>37</v>
      </c>
      <c r="P111" s="26" t="s">
        <v>30</v>
      </c>
    </row>
    <row r="112" spans="1:16" ht="15" x14ac:dyDescent="0.2">
      <c r="A112" s="26"/>
      <c r="B112" s="26"/>
      <c r="C112" s="26" t="s">
        <v>292</v>
      </c>
      <c r="D112" s="26" t="s">
        <v>293</v>
      </c>
      <c r="E112" s="26" t="s">
        <v>308</v>
      </c>
      <c r="F112" s="26" t="s">
        <v>309</v>
      </c>
      <c r="G112" s="26"/>
      <c r="H112" s="26" t="str">
        <f t="shared" si="1"/>
        <v xml:space="preserve">Clonidina Clor 150mcg/ml old inj 1ml 10x  </v>
      </c>
      <c r="I112" s="26"/>
      <c r="J112" s="26" t="s">
        <v>56</v>
      </c>
      <c r="K112" s="26">
        <v>10</v>
      </c>
      <c r="L112" s="26">
        <v>150</v>
      </c>
      <c r="M112" s="26"/>
      <c r="N112" s="26" t="s">
        <v>87</v>
      </c>
      <c r="O112" s="26" t="s">
        <v>88</v>
      </c>
      <c r="P112" s="26" t="s">
        <v>30</v>
      </c>
    </row>
    <row r="113" spans="1:16" ht="15" x14ac:dyDescent="0.2">
      <c r="A113" s="4" t="s">
        <v>310</v>
      </c>
      <c r="B113" s="4"/>
      <c r="C113" s="4" t="s">
        <v>292</v>
      </c>
      <c r="D113" s="4" t="s">
        <v>293</v>
      </c>
      <c r="E113" s="4" t="s">
        <v>293</v>
      </c>
      <c r="F113" s="4" t="s">
        <v>311</v>
      </c>
      <c r="G113" s="4"/>
      <c r="H113" s="4" t="str">
        <f t="shared" si="1"/>
        <v xml:space="preserve">Clonidin-ratiopharm 0,15 mg/ml oldatos injekció 5x1ml  </v>
      </c>
      <c r="I113" s="4"/>
      <c r="J113" s="4" t="s">
        <v>56</v>
      </c>
      <c r="K113" s="4">
        <v>5</v>
      </c>
      <c r="L113" s="4">
        <v>150</v>
      </c>
      <c r="M113" s="4"/>
      <c r="N113" s="4" t="s">
        <v>36</v>
      </c>
      <c r="O113" s="4" t="s">
        <v>37</v>
      </c>
      <c r="P113" s="4" t="s">
        <v>27</v>
      </c>
    </row>
    <row r="114" spans="1:16" ht="15" x14ac:dyDescent="0.2">
      <c r="A114" s="26"/>
      <c r="B114" s="26"/>
      <c r="C114" s="26" t="s">
        <v>292</v>
      </c>
      <c r="D114" s="26" t="s">
        <v>293</v>
      </c>
      <c r="E114" s="26" t="s">
        <v>294</v>
      </c>
      <c r="F114" s="26" t="s">
        <v>1795</v>
      </c>
      <c r="G114" s="26"/>
      <c r="H114" s="26" t="str">
        <f t="shared" si="1"/>
        <v xml:space="preserve">Catapresan 300mcg tabletta 100x  </v>
      </c>
      <c r="I114" s="26"/>
      <c r="J114" s="26" t="s">
        <v>41</v>
      </c>
      <c r="K114" s="26">
        <v>100</v>
      </c>
      <c r="L114" s="26">
        <v>300</v>
      </c>
      <c r="M114" s="26"/>
      <c r="N114" s="26" t="s">
        <v>20</v>
      </c>
      <c r="O114" s="26" t="s">
        <v>20</v>
      </c>
      <c r="P114" s="26" t="s">
        <v>30</v>
      </c>
    </row>
    <row r="115" spans="1:16" ht="15" x14ac:dyDescent="0.2">
      <c r="A115" s="6">
        <v>355</v>
      </c>
      <c r="B115" s="6"/>
      <c r="C115" s="6" t="s">
        <v>316</v>
      </c>
      <c r="D115" s="6" t="s">
        <v>317</v>
      </c>
      <c r="E115" s="6" t="s">
        <v>317</v>
      </c>
      <c r="F115" s="6" t="s">
        <v>320</v>
      </c>
      <c r="G115" s="6" t="s">
        <v>321</v>
      </c>
      <c r="H115" s="6" t="str">
        <f t="shared" si="1"/>
        <v>Proglicem 25mg 100x kapsz.</v>
      </c>
      <c r="I115" s="6" t="s">
        <v>322</v>
      </c>
      <c r="J115" s="6" t="s">
        <v>41</v>
      </c>
      <c r="K115" s="6">
        <v>100</v>
      </c>
      <c r="L115" s="6">
        <v>25</v>
      </c>
      <c r="M115" s="6"/>
      <c r="N115" s="6" t="s">
        <v>36</v>
      </c>
      <c r="O115" s="6" t="s">
        <v>37</v>
      </c>
      <c r="P115" s="6" t="s">
        <v>46</v>
      </c>
    </row>
    <row r="116" spans="1:16" ht="15" x14ac:dyDescent="0.2">
      <c r="A116" s="6">
        <v>354</v>
      </c>
      <c r="B116" s="6"/>
      <c r="C116" s="6" t="s">
        <v>316</v>
      </c>
      <c r="D116" s="6" t="s">
        <v>317</v>
      </c>
      <c r="E116" s="6" t="s">
        <v>317</v>
      </c>
      <c r="F116" s="6" t="s">
        <v>320</v>
      </c>
      <c r="G116" s="6" t="s">
        <v>122</v>
      </c>
      <c r="H116" s="6" t="str">
        <f t="shared" si="1"/>
        <v>Proglicem 100mg 100x kapsz.</v>
      </c>
      <c r="I116" s="6" t="s">
        <v>322</v>
      </c>
      <c r="J116" s="6" t="s">
        <v>41</v>
      </c>
      <c r="K116" s="6">
        <v>100</v>
      </c>
      <c r="L116" s="6">
        <v>100</v>
      </c>
      <c r="M116" s="6"/>
      <c r="N116" s="6" t="s">
        <v>36</v>
      </c>
      <c r="O116" s="6" t="s">
        <v>37</v>
      </c>
      <c r="P116" s="6" t="s">
        <v>46</v>
      </c>
    </row>
    <row r="117" spans="1:16" ht="15" x14ac:dyDescent="0.2">
      <c r="A117" s="4" t="s">
        <v>315</v>
      </c>
      <c r="B117" s="4"/>
      <c r="C117" s="4" t="s">
        <v>316</v>
      </c>
      <c r="D117" s="4" t="s">
        <v>317</v>
      </c>
      <c r="E117" s="4" t="s">
        <v>318</v>
      </c>
      <c r="F117" s="4" t="s">
        <v>319</v>
      </c>
      <c r="G117" s="4"/>
      <c r="H117" s="4" t="str">
        <f t="shared" si="1"/>
        <v xml:space="preserve">Proglicem 25mg kemény kapszula 100x  </v>
      </c>
      <c r="I117" s="4"/>
      <c r="J117" s="4" t="s">
        <v>41</v>
      </c>
      <c r="K117" s="4">
        <v>100</v>
      </c>
      <c r="L117" s="4">
        <v>25</v>
      </c>
      <c r="M117" s="4"/>
      <c r="N117" s="4" t="s">
        <v>36</v>
      </c>
      <c r="O117" s="4" t="s">
        <v>37</v>
      </c>
      <c r="P117" s="4" t="s">
        <v>27</v>
      </c>
    </row>
    <row r="118" spans="1:16" ht="15" x14ac:dyDescent="0.2">
      <c r="A118" s="6">
        <v>306</v>
      </c>
      <c r="B118" s="6"/>
      <c r="C118" s="6" t="s">
        <v>323</v>
      </c>
      <c r="D118" s="6" t="s">
        <v>324</v>
      </c>
      <c r="E118" s="6" t="s">
        <v>325</v>
      </c>
      <c r="F118" s="6" t="s">
        <v>326</v>
      </c>
      <c r="G118" s="6" t="s">
        <v>327</v>
      </c>
      <c r="H118" s="6" t="str">
        <f t="shared" si="1"/>
        <v>Nepresol  25 mg 5x Inj</v>
      </c>
      <c r="I118" s="6" t="s">
        <v>169</v>
      </c>
      <c r="J118" s="6" t="s">
        <v>56</v>
      </c>
      <c r="K118" s="6">
        <v>5</v>
      </c>
      <c r="L118" s="6">
        <v>25</v>
      </c>
      <c r="M118" s="6"/>
      <c r="N118" s="6" t="s">
        <v>36</v>
      </c>
      <c r="O118" s="6" t="s">
        <v>37</v>
      </c>
      <c r="P118" s="6" t="s">
        <v>46</v>
      </c>
    </row>
    <row r="119" spans="1:16" ht="15" x14ac:dyDescent="0.2">
      <c r="A119" s="4" t="s">
        <v>2569</v>
      </c>
      <c r="B119" s="4" t="s">
        <v>2631</v>
      </c>
      <c r="C119" s="4" t="s">
        <v>328</v>
      </c>
      <c r="D119" s="4" t="s">
        <v>329</v>
      </c>
      <c r="E119" s="4" t="s">
        <v>329</v>
      </c>
      <c r="F119" s="4" t="s">
        <v>2351</v>
      </c>
      <c r="G119" s="4"/>
      <c r="H119" s="4" t="str">
        <f t="shared" si="1"/>
        <v xml:space="preserve">Loniten 5mg tabletta 100x  </v>
      </c>
      <c r="I119" s="4"/>
      <c r="J119" s="4" t="s">
        <v>41</v>
      </c>
      <c r="K119" s="4">
        <v>100</v>
      </c>
      <c r="L119" s="4">
        <v>5</v>
      </c>
      <c r="M119" s="4"/>
      <c r="N119" s="4" t="s">
        <v>90</v>
      </c>
      <c r="O119" s="4" t="s">
        <v>91</v>
      </c>
      <c r="P119" s="4" t="s">
        <v>27</v>
      </c>
    </row>
    <row r="120" spans="1:16" ht="15" x14ac:dyDescent="0.2">
      <c r="A120" s="26"/>
      <c r="B120" s="26"/>
      <c r="C120" s="26" t="s">
        <v>328</v>
      </c>
      <c r="D120" s="26" t="s">
        <v>329</v>
      </c>
      <c r="E120" s="26" t="s">
        <v>329</v>
      </c>
      <c r="F120" s="26" t="s">
        <v>330</v>
      </c>
      <c r="G120" s="26"/>
      <c r="H120" s="26" t="str">
        <f t="shared" si="1"/>
        <v xml:space="preserve">Loniten 5mg tabletta 30x  </v>
      </c>
      <c r="I120" s="26"/>
      <c r="J120" s="26" t="s">
        <v>41</v>
      </c>
      <c r="K120" s="26">
        <v>30</v>
      </c>
      <c r="L120" s="26">
        <v>5</v>
      </c>
      <c r="M120" s="26"/>
      <c r="N120" s="26" t="s">
        <v>20</v>
      </c>
      <c r="O120" s="26" t="s">
        <v>20</v>
      </c>
      <c r="P120" s="26" t="s">
        <v>30</v>
      </c>
    </row>
    <row r="121" spans="1:16" ht="15" x14ac:dyDescent="0.2">
      <c r="A121" s="26"/>
      <c r="B121" s="26"/>
      <c r="C121" s="26" t="s">
        <v>2685</v>
      </c>
      <c r="D121" s="26" t="s">
        <v>2686</v>
      </c>
      <c r="E121" s="26" t="s">
        <v>2686</v>
      </c>
      <c r="F121" s="26" t="s">
        <v>2684</v>
      </c>
      <c r="G121" s="26"/>
      <c r="H121" s="26" t="str">
        <f t="shared" si="1"/>
        <v xml:space="preserve">NitroprussiatFides 50mg por old inj 1x  </v>
      </c>
      <c r="I121" s="26"/>
      <c r="J121" s="26" t="s">
        <v>56</v>
      </c>
      <c r="K121" s="26">
        <v>1</v>
      </c>
      <c r="L121" s="26">
        <v>50</v>
      </c>
      <c r="M121" s="26"/>
      <c r="N121" s="26" t="s">
        <v>150</v>
      </c>
      <c r="O121" s="26" t="s">
        <v>151</v>
      </c>
      <c r="P121" s="26" t="s">
        <v>30</v>
      </c>
    </row>
    <row r="122" spans="1:16" ht="15" x14ac:dyDescent="0.2">
      <c r="A122" s="6">
        <v>71</v>
      </c>
      <c r="B122" s="6"/>
      <c r="C122" s="6" t="s">
        <v>331</v>
      </c>
      <c r="D122" s="6" t="s">
        <v>332</v>
      </c>
      <c r="E122" s="6" t="s">
        <v>332</v>
      </c>
      <c r="F122" s="6" t="s">
        <v>333</v>
      </c>
      <c r="G122" s="6" t="s">
        <v>334</v>
      </c>
      <c r="H122" s="6" t="str">
        <f t="shared" si="1"/>
        <v>Chloortalidon TEVA 50mg 30x tbl.</v>
      </c>
      <c r="I122" s="6" t="s">
        <v>116</v>
      </c>
      <c r="J122" s="6" t="s">
        <v>41</v>
      </c>
      <c r="K122" s="6">
        <v>30</v>
      </c>
      <c r="L122" s="6">
        <v>50</v>
      </c>
      <c r="M122" s="6"/>
      <c r="N122" s="6" t="s">
        <v>302</v>
      </c>
      <c r="O122" s="6" t="s">
        <v>303</v>
      </c>
      <c r="P122" s="6" t="s">
        <v>46</v>
      </c>
    </row>
    <row r="123" spans="1:16" ht="15" x14ac:dyDescent="0.2">
      <c r="A123" s="26"/>
      <c r="B123" s="26"/>
      <c r="C123" s="26" t="s">
        <v>335</v>
      </c>
      <c r="D123" s="26" t="s">
        <v>336</v>
      </c>
      <c r="E123" s="26" t="s">
        <v>336</v>
      </c>
      <c r="F123" s="26" t="s">
        <v>337</v>
      </c>
      <c r="G123" s="26"/>
      <c r="H123" s="26" t="str">
        <f t="shared" si="1"/>
        <v xml:space="preserve">Reomax 50mg/20ml i.v. injekció 1x  </v>
      </c>
      <c r="I123" s="26"/>
      <c r="J123" s="26" t="s">
        <v>56</v>
      </c>
      <c r="K123" s="26">
        <v>1</v>
      </c>
      <c r="L123" s="26">
        <v>50</v>
      </c>
      <c r="M123" s="26"/>
      <c r="N123" s="26" t="s">
        <v>87</v>
      </c>
      <c r="O123" s="26" t="s">
        <v>88</v>
      </c>
      <c r="P123" s="26" t="s">
        <v>30</v>
      </c>
    </row>
    <row r="124" spans="1:16" ht="15" x14ac:dyDescent="0.2">
      <c r="A124" s="6">
        <v>5</v>
      </c>
      <c r="B124" s="6"/>
      <c r="C124" s="6" t="s">
        <v>338</v>
      </c>
      <c r="D124" s="6" t="s">
        <v>339</v>
      </c>
      <c r="E124" s="6" t="s">
        <v>339</v>
      </c>
      <c r="F124" s="6" t="s">
        <v>343</v>
      </c>
      <c r="G124" s="6" t="s">
        <v>344</v>
      </c>
      <c r="H124" s="6" t="str">
        <f t="shared" si="1"/>
        <v>Aldactone  200mg/ml 10x Inj.</v>
      </c>
      <c r="I124" s="6" t="s">
        <v>238</v>
      </c>
      <c r="J124" s="6" t="s">
        <v>56</v>
      </c>
      <c r="K124" s="6">
        <v>10</v>
      </c>
      <c r="L124" s="6">
        <v>200</v>
      </c>
      <c r="M124" s="6"/>
      <c r="N124" s="6" t="s">
        <v>36</v>
      </c>
      <c r="O124" s="6" t="s">
        <v>37</v>
      </c>
      <c r="P124" s="6" t="s">
        <v>46</v>
      </c>
    </row>
    <row r="125" spans="1:16" ht="15" x14ac:dyDescent="0.2">
      <c r="A125" s="26"/>
      <c r="B125" s="26"/>
      <c r="C125" s="26" t="s">
        <v>338</v>
      </c>
      <c r="D125" s="26" t="s">
        <v>339</v>
      </c>
      <c r="E125" s="26" t="s">
        <v>339</v>
      </c>
      <c r="F125" s="26" t="s">
        <v>340</v>
      </c>
      <c r="G125" s="26"/>
      <c r="H125" s="26" t="str">
        <f t="shared" si="1"/>
        <v xml:space="preserve">Aldactone 200mg/10ml oldatos inj 10x  </v>
      </c>
      <c r="I125" s="26"/>
      <c r="J125" s="26" t="s">
        <v>56</v>
      </c>
      <c r="K125" s="26">
        <v>10</v>
      </c>
      <c r="L125" s="26">
        <v>200</v>
      </c>
      <c r="M125" s="26"/>
      <c r="N125" s="26" t="s">
        <v>90</v>
      </c>
      <c r="O125" s="26" t="s">
        <v>91</v>
      </c>
      <c r="P125" s="26" t="s">
        <v>30</v>
      </c>
    </row>
    <row r="126" spans="1:16" ht="15" x14ac:dyDescent="0.2">
      <c r="A126" s="4" t="s">
        <v>341</v>
      </c>
      <c r="B126" s="4"/>
      <c r="C126" s="4" t="s">
        <v>338</v>
      </c>
      <c r="D126" s="4" t="s">
        <v>339</v>
      </c>
      <c r="E126" s="4" t="s">
        <v>339</v>
      </c>
      <c r="F126" s="4" t="s">
        <v>342</v>
      </c>
      <c r="G126" s="4"/>
      <c r="H126" s="4" t="str">
        <f t="shared" si="1"/>
        <v xml:space="preserve">Aldactone Canrenoat 200mg/10ml oldatos injekció 10x10ml  </v>
      </c>
      <c r="I126" s="4"/>
      <c r="J126" s="4" t="s">
        <v>56</v>
      </c>
      <c r="K126" s="4">
        <v>10</v>
      </c>
      <c r="L126" s="4">
        <v>200</v>
      </c>
      <c r="M126" s="4"/>
      <c r="N126" s="4" t="s">
        <v>36</v>
      </c>
      <c r="O126" s="4" t="s">
        <v>37</v>
      </c>
      <c r="P126" s="4" t="s">
        <v>27</v>
      </c>
    </row>
    <row r="127" spans="1:16" ht="15" x14ac:dyDescent="0.2">
      <c r="A127" s="26"/>
      <c r="B127" s="26"/>
      <c r="C127" s="26" t="s">
        <v>345</v>
      </c>
      <c r="D127" s="26" t="s">
        <v>346</v>
      </c>
      <c r="E127" s="26" t="s">
        <v>347</v>
      </c>
      <c r="F127" s="26" t="s">
        <v>348</v>
      </c>
      <c r="G127" s="26"/>
      <c r="H127" s="26" t="str">
        <f t="shared" si="1"/>
        <v xml:space="preserve">Modamide 5mg tabletta 30x  </v>
      </c>
      <c r="I127" s="26"/>
      <c r="J127" s="26" t="s">
        <v>41</v>
      </c>
      <c r="K127" s="26">
        <v>30</v>
      </c>
      <c r="L127" s="26">
        <v>5</v>
      </c>
      <c r="M127" s="26"/>
      <c r="N127" s="26" t="s">
        <v>349</v>
      </c>
      <c r="O127" s="26" t="s">
        <v>350</v>
      </c>
      <c r="P127" s="26" t="s">
        <v>30</v>
      </c>
    </row>
    <row r="128" spans="1:16" ht="15" x14ac:dyDescent="0.2">
      <c r="A128" s="6">
        <v>3</v>
      </c>
      <c r="B128" s="6"/>
      <c r="C128" s="6" t="s">
        <v>355</v>
      </c>
      <c r="D128" s="6" t="s">
        <v>356</v>
      </c>
      <c r="E128" s="6" t="s">
        <v>356</v>
      </c>
      <c r="F128" s="6" t="s">
        <v>357</v>
      </c>
      <c r="G128" s="6" t="s">
        <v>358</v>
      </c>
      <c r="H128" s="6" t="str">
        <f t="shared" si="1"/>
        <v>Aethoksy-Sklerol 1% F  1% - 30ml inj.</v>
      </c>
      <c r="I128" s="6" t="s">
        <v>55</v>
      </c>
      <c r="J128" s="6" t="s">
        <v>56</v>
      </c>
      <c r="K128" s="6">
        <v>1</v>
      </c>
      <c r="L128" s="6">
        <f>30*0.01</f>
        <v>0.3</v>
      </c>
      <c r="M128" s="6"/>
      <c r="N128" s="6" t="s">
        <v>36</v>
      </c>
      <c r="O128" s="6" t="s">
        <v>37</v>
      </c>
      <c r="P128" s="6" t="s">
        <v>46</v>
      </c>
    </row>
    <row r="129" spans="1:16" ht="15" x14ac:dyDescent="0.2">
      <c r="A129" s="26"/>
      <c r="B129" s="26"/>
      <c r="C129" s="26" t="s">
        <v>359</v>
      </c>
      <c r="D129" s="26" t="s">
        <v>2688</v>
      </c>
      <c r="E129" s="26" t="s">
        <v>2688</v>
      </c>
      <c r="F129" s="26" t="s">
        <v>361</v>
      </c>
      <c r="G129" s="26"/>
      <c r="H129" s="26" t="str">
        <f t="shared" si="1"/>
        <v xml:space="preserve">Fibrovein 3% oldatos inj 2ml 5x  </v>
      </c>
      <c r="I129" s="26"/>
      <c r="J129" s="26" t="s">
        <v>56</v>
      </c>
      <c r="K129" s="26">
        <v>5</v>
      </c>
      <c r="L129" s="26">
        <v>30</v>
      </c>
      <c r="M129" s="26" t="s">
        <v>2687</v>
      </c>
      <c r="N129" s="26" t="s">
        <v>349</v>
      </c>
      <c r="O129" s="26" t="s">
        <v>350</v>
      </c>
      <c r="P129" s="26" t="s">
        <v>30</v>
      </c>
    </row>
    <row r="130" spans="1:16" ht="15" x14ac:dyDescent="0.2">
      <c r="A130" s="6">
        <v>133</v>
      </c>
      <c r="B130" s="6"/>
      <c r="C130" s="6" t="s">
        <v>363</v>
      </c>
      <c r="D130" s="6" t="s">
        <v>364</v>
      </c>
      <c r="E130" s="6" t="s">
        <v>365</v>
      </c>
      <c r="F130" s="6" t="s">
        <v>366</v>
      </c>
      <c r="G130" s="6" t="s">
        <v>370</v>
      </c>
      <c r="H130" s="6" t="str">
        <f t="shared" ref="H130:H193" si="2">CONCATENATE(F130," ",G130," ",I130)</f>
        <v>Dociton 1mg/ml 10x inj.</v>
      </c>
      <c r="I130" s="6" t="s">
        <v>55</v>
      </c>
      <c r="J130" s="6" t="s">
        <v>56</v>
      </c>
      <c r="K130" s="6">
        <v>10</v>
      </c>
      <c r="L130" s="6">
        <v>1</v>
      </c>
      <c r="M130" s="6"/>
      <c r="N130" s="6" t="s">
        <v>36</v>
      </c>
      <c r="O130" s="6" t="s">
        <v>37</v>
      </c>
      <c r="P130" s="6" t="s">
        <v>46</v>
      </c>
    </row>
    <row r="131" spans="1:16" ht="15" x14ac:dyDescent="0.2">
      <c r="A131" s="6">
        <v>134</v>
      </c>
      <c r="B131" s="6"/>
      <c r="C131" s="6" t="s">
        <v>363</v>
      </c>
      <c r="D131" s="6" t="s">
        <v>364</v>
      </c>
      <c r="E131" s="6" t="s">
        <v>365</v>
      </c>
      <c r="F131" s="6" t="s">
        <v>366</v>
      </c>
      <c r="G131" s="6" t="s">
        <v>367</v>
      </c>
      <c r="H131" s="6" t="str">
        <f t="shared" si="2"/>
        <v>Dociton 80mg 100x ret.kapsz.</v>
      </c>
      <c r="I131" s="6" t="s">
        <v>368</v>
      </c>
      <c r="J131" s="6" t="s">
        <v>41</v>
      </c>
      <c r="K131" s="6">
        <v>100</v>
      </c>
      <c r="L131" s="6">
        <v>80</v>
      </c>
      <c r="M131" s="6"/>
      <c r="N131" s="6" t="s">
        <v>36</v>
      </c>
      <c r="O131" s="6" t="s">
        <v>37</v>
      </c>
      <c r="P131" s="6" t="s">
        <v>46</v>
      </c>
    </row>
    <row r="132" spans="1:16" ht="15" x14ac:dyDescent="0.2">
      <c r="A132" s="6">
        <v>132</v>
      </c>
      <c r="B132" s="6"/>
      <c r="C132" s="6" t="s">
        <v>363</v>
      </c>
      <c r="D132" s="6" t="s">
        <v>364</v>
      </c>
      <c r="E132" s="6" t="s">
        <v>365</v>
      </c>
      <c r="F132" s="6" t="s">
        <v>366</v>
      </c>
      <c r="G132" s="6" t="s">
        <v>369</v>
      </c>
      <c r="H132" s="6" t="str">
        <f t="shared" si="2"/>
        <v>Dociton 160mg 100x ret.kapsz.</v>
      </c>
      <c r="I132" s="6" t="s">
        <v>368</v>
      </c>
      <c r="J132" s="6" t="s">
        <v>41</v>
      </c>
      <c r="K132" s="6">
        <v>100</v>
      </c>
      <c r="L132" s="6">
        <v>160</v>
      </c>
      <c r="M132" s="6"/>
      <c r="N132" s="6" t="s">
        <v>36</v>
      </c>
      <c r="O132" s="6" t="s">
        <v>37</v>
      </c>
      <c r="P132" s="6" t="s">
        <v>46</v>
      </c>
    </row>
    <row r="133" spans="1:16" ht="15" x14ac:dyDescent="0.2">
      <c r="A133" s="6"/>
      <c r="B133" s="6"/>
      <c r="C133" s="6" t="s">
        <v>371</v>
      </c>
      <c r="D133" s="6" t="s">
        <v>372</v>
      </c>
      <c r="E133" s="6" t="s">
        <v>372</v>
      </c>
      <c r="F133" s="6" t="s">
        <v>2378</v>
      </c>
      <c r="G133" s="6"/>
      <c r="H133" s="6" t="str">
        <f t="shared" si="2"/>
        <v xml:space="preserve">Sotalol Mylan 80mg tabl 90x  </v>
      </c>
      <c r="I133" s="6"/>
      <c r="J133" s="6" t="s">
        <v>41</v>
      </c>
      <c r="K133" s="6">
        <v>90</v>
      </c>
      <c r="L133" s="6">
        <v>80</v>
      </c>
      <c r="M133" s="6"/>
      <c r="N133" s="6" t="s">
        <v>302</v>
      </c>
      <c r="O133" s="6" t="s">
        <v>303</v>
      </c>
      <c r="P133" s="6" t="s">
        <v>46</v>
      </c>
    </row>
    <row r="134" spans="1:16" ht="15" x14ac:dyDescent="0.2">
      <c r="A134" s="26"/>
      <c r="B134" s="26"/>
      <c r="C134" s="26" t="s">
        <v>371</v>
      </c>
      <c r="D134" s="26" t="s">
        <v>372</v>
      </c>
      <c r="E134" s="26" t="s">
        <v>373</v>
      </c>
      <c r="F134" s="26" t="s">
        <v>374</v>
      </c>
      <c r="G134" s="26"/>
      <c r="H134" s="26" t="str">
        <f t="shared" si="2"/>
        <v xml:space="preserve">Sotalol RTP 80mg tab 20x  </v>
      </c>
      <c r="I134" s="26"/>
      <c r="J134" s="26" t="s">
        <v>41</v>
      </c>
      <c r="K134" s="26">
        <v>20</v>
      </c>
      <c r="L134" s="26">
        <v>80</v>
      </c>
      <c r="M134" s="26"/>
      <c r="N134" s="26" t="s">
        <v>20</v>
      </c>
      <c r="O134" s="26" t="s">
        <v>20</v>
      </c>
      <c r="P134" s="26" t="s">
        <v>30</v>
      </c>
    </row>
    <row r="135" spans="1:16" ht="15" x14ac:dyDescent="0.2">
      <c r="A135" s="26"/>
      <c r="B135" s="26"/>
      <c r="C135" s="26" t="s">
        <v>375</v>
      </c>
      <c r="D135" s="26" t="s">
        <v>376</v>
      </c>
      <c r="E135" s="26" t="s">
        <v>376</v>
      </c>
      <c r="F135" s="26" t="s">
        <v>2334</v>
      </c>
      <c r="G135" s="26"/>
      <c r="H135" s="26" t="str">
        <f t="shared" si="2"/>
        <v xml:space="preserve">Nadolol tabletta 80mg 90x  </v>
      </c>
      <c r="I135" s="26"/>
      <c r="J135" s="26" t="s">
        <v>41</v>
      </c>
      <c r="K135" s="26">
        <v>90</v>
      </c>
      <c r="L135" s="26">
        <v>80</v>
      </c>
      <c r="M135" s="26"/>
      <c r="N135" s="26" t="s">
        <v>20</v>
      </c>
      <c r="O135" s="26" t="s">
        <v>20</v>
      </c>
      <c r="P135" s="26" t="s">
        <v>30</v>
      </c>
    </row>
    <row r="136" spans="1:16" ht="15" x14ac:dyDescent="0.2">
      <c r="A136" s="26"/>
      <c r="B136" s="26"/>
      <c r="C136" s="26" t="s">
        <v>2297</v>
      </c>
      <c r="D136" s="26" t="s">
        <v>2299</v>
      </c>
      <c r="E136" s="26" t="s">
        <v>2298</v>
      </c>
      <c r="F136" s="26" t="s">
        <v>2296</v>
      </c>
      <c r="G136" s="26"/>
      <c r="H136" s="26" t="str">
        <f t="shared" si="2"/>
        <v xml:space="preserve">KERLONE 20Mg filmtabletta 100x  </v>
      </c>
      <c r="I136" s="26"/>
      <c r="J136" s="26" t="s">
        <v>41</v>
      </c>
      <c r="K136" s="26">
        <v>100</v>
      </c>
      <c r="L136" s="26">
        <v>20</v>
      </c>
      <c r="M136" s="26" t="s">
        <v>107</v>
      </c>
      <c r="N136" s="26" t="s">
        <v>1356</v>
      </c>
      <c r="O136" s="26" t="s">
        <v>37</v>
      </c>
      <c r="P136" s="26" t="s">
        <v>30</v>
      </c>
    </row>
    <row r="137" spans="1:16" ht="15" x14ac:dyDescent="0.2">
      <c r="A137" s="6"/>
      <c r="B137" s="6"/>
      <c r="C137" s="6" t="s">
        <v>2401</v>
      </c>
      <c r="D137" s="6" t="s">
        <v>2399</v>
      </c>
      <c r="E137" s="6" t="s">
        <v>2399</v>
      </c>
      <c r="F137" s="6" t="s">
        <v>2400</v>
      </c>
      <c r="G137" s="6"/>
      <c r="H137" s="6" t="str">
        <f t="shared" si="2"/>
        <v xml:space="preserve">Brevibloc Inj 10mg/ml, 5x10ml  </v>
      </c>
      <c r="I137" s="6"/>
      <c r="J137" s="6" t="s">
        <v>56</v>
      </c>
      <c r="K137" s="6">
        <v>5</v>
      </c>
      <c r="L137" s="6">
        <v>100</v>
      </c>
      <c r="M137" s="6"/>
      <c r="N137" s="6" t="s">
        <v>1356</v>
      </c>
      <c r="O137" s="6" t="s">
        <v>37</v>
      </c>
      <c r="P137" s="6" t="s">
        <v>46</v>
      </c>
    </row>
    <row r="138" spans="1:16" ht="15" x14ac:dyDescent="0.2">
      <c r="A138" s="6">
        <v>436</v>
      </c>
      <c r="B138" s="6"/>
      <c r="C138" s="6" t="s">
        <v>377</v>
      </c>
      <c r="D138" s="6" t="s">
        <v>378</v>
      </c>
      <c r="E138" s="6" t="s">
        <v>378</v>
      </c>
      <c r="F138" s="6" t="s">
        <v>383</v>
      </c>
      <c r="G138" s="6" t="s">
        <v>384</v>
      </c>
      <c r="H138" s="6" t="str">
        <f t="shared" si="2"/>
        <v>Trandate  5 mg/ml – 20ml 5x Inj</v>
      </c>
      <c r="I138" s="6" t="s">
        <v>169</v>
      </c>
      <c r="J138" s="6" t="s">
        <v>56</v>
      </c>
      <c r="K138" s="6">
        <v>5</v>
      </c>
      <c r="L138" s="6">
        <v>100</v>
      </c>
      <c r="M138" s="6"/>
      <c r="N138" s="6" t="s">
        <v>150</v>
      </c>
      <c r="O138" s="6" t="s">
        <v>151</v>
      </c>
      <c r="P138" s="6" t="s">
        <v>46</v>
      </c>
    </row>
    <row r="139" spans="1:16" ht="15" x14ac:dyDescent="0.2">
      <c r="A139" s="4" t="s">
        <v>2604</v>
      </c>
      <c r="B139" s="4"/>
      <c r="C139" s="4" t="s">
        <v>377</v>
      </c>
      <c r="D139" s="4" t="s">
        <v>378</v>
      </c>
      <c r="E139" s="4" t="s">
        <v>378</v>
      </c>
      <c r="F139" s="4" t="s">
        <v>2283</v>
      </c>
      <c r="G139" s="4"/>
      <c r="H139" s="4" t="str">
        <f t="shared" si="2"/>
        <v xml:space="preserve">Trandate 100mg filmtabletta 30x  </v>
      </c>
      <c r="I139" s="4"/>
      <c r="J139" s="4" t="s">
        <v>41</v>
      </c>
      <c r="K139" s="4">
        <v>30</v>
      </c>
      <c r="L139" s="4">
        <v>100</v>
      </c>
      <c r="M139" s="4"/>
      <c r="N139" s="4" t="s">
        <v>87</v>
      </c>
      <c r="O139" s="4" t="s">
        <v>88</v>
      </c>
      <c r="P139" s="4" t="s">
        <v>27</v>
      </c>
    </row>
    <row r="140" spans="1:16" ht="15" x14ac:dyDescent="0.2">
      <c r="A140" s="26"/>
      <c r="B140" s="26"/>
      <c r="C140" s="26" t="s">
        <v>377</v>
      </c>
      <c r="D140" s="26" t="s">
        <v>378</v>
      </c>
      <c r="E140" s="26" t="s">
        <v>2285</v>
      </c>
      <c r="F140" s="26" t="s">
        <v>2283</v>
      </c>
      <c r="G140" s="26"/>
      <c r="H140" s="26" t="str">
        <f t="shared" si="2"/>
        <v xml:space="preserve">Trandate 100mg filmtabletta 30x  </v>
      </c>
      <c r="I140" s="26"/>
      <c r="J140" s="26" t="s">
        <v>41</v>
      </c>
      <c r="K140" s="26">
        <v>30</v>
      </c>
      <c r="L140" s="26">
        <v>100</v>
      </c>
      <c r="M140" s="26"/>
      <c r="N140" s="26" t="s">
        <v>20</v>
      </c>
      <c r="O140" s="26" t="s">
        <v>20</v>
      </c>
      <c r="P140" s="26" t="s">
        <v>30</v>
      </c>
    </row>
    <row r="141" spans="1:16" ht="15" x14ac:dyDescent="0.2">
      <c r="A141" s="26"/>
      <c r="B141" s="26"/>
      <c r="C141" s="26" t="s">
        <v>377</v>
      </c>
      <c r="D141" s="26" t="s">
        <v>378</v>
      </c>
      <c r="E141" s="26" t="s">
        <v>379</v>
      </c>
      <c r="F141" s="26" t="s">
        <v>380</v>
      </c>
      <c r="G141" s="26"/>
      <c r="H141" s="26" t="str">
        <f t="shared" si="2"/>
        <v xml:space="preserve">Trandate 5mg/ml oldatos injekció 20ml 5x  </v>
      </c>
      <c r="I141" s="26"/>
      <c r="J141" s="26" t="s">
        <v>56</v>
      </c>
      <c r="K141" s="26">
        <v>5</v>
      </c>
      <c r="L141" s="26">
        <v>100</v>
      </c>
      <c r="M141" s="26" t="s">
        <v>2282</v>
      </c>
      <c r="N141" s="26" t="s">
        <v>150</v>
      </c>
      <c r="O141" s="26" t="s">
        <v>151</v>
      </c>
      <c r="P141" s="26" t="s">
        <v>30</v>
      </c>
    </row>
    <row r="142" spans="1:16" ht="15" x14ac:dyDescent="0.2">
      <c r="A142" s="4" t="s">
        <v>381</v>
      </c>
      <c r="B142" s="4"/>
      <c r="C142" s="4" t="s">
        <v>377</v>
      </c>
      <c r="D142" s="4" t="s">
        <v>378</v>
      </c>
      <c r="E142" s="4" t="s">
        <v>378</v>
      </c>
      <c r="F142" s="4" t="s">
        <v>382</v>
      </c>
      <c r="G142" s="4"/>
      <c r="H142" s="4" t="str">
        <f t="shared" si="2"/>
        <v xml:space="preserve">Trandate 5mg/ml oldatos injekció 5x20ml  </v>
      </c>
      <c r="I142" s="4"/>
      <c r="J142" s="4" t="s">
        <v>56</v>
      </c>
      <c r="K142" s="4">
        <v>5</v>
      </c>
      <c r="L142" s="4">
        <v>100</v>
      </c>
      <c r="M142" s="4"/>
      <c r="N142" s="4" t="s">
        <v>150</v>
      </c>
      <c r="O142" s="4" t="s">
        <v>151</v>
      </c>
      <c r="P142" s="4" t="s">
        <v>27</v>
      </c>
    </row>
    <row r="143" spans="1:16" ht="15" x14ac:dyDescent="0.2">
      <c r="A143" s="4" t="s">
        <v>2605</v>
      </c>
      <c r="B143" s="4"/>
      <c r="C143" s="4" t="s">
        <v>377</v>
      </c>
      <c r="D143" s="4" t="s">
        <v>378</v>
      </c>
      <c r="E143" s="4" t="s">
        <v>378</v>
      </c>
      <c r="F143" s="4" t="s">
        <v>2284</v>
      </c>
      <c r="G143" s="4"/>
      <c r="H143" s="4" t="str">
        <f t="shared" si="2"/>
        <v xml:space="preserve">Trandate 200mg filmtabletta 30x  </v>
      </c>
      <c r="I143" s="4"/>
      <c r="J143" s="4" t="s">
        <v>41</v>
      </c>
      <c r="K143" s="4">
        <v>30</v>
      </c>
      <c r="L143" s="4">
        <v>200</v>
      </c>
      <c r="M143" s="4"/>
      <c r="N143" s="4" t="s">
        <v>87</v>
      </c>
      <c r="O143" s="4" t="s">
        <v>88</v>
      </c>
      <c r="P143" s="4" t="s">
        <v>27</v>
      </c>
    </row>
    <row r="144" spans="1:16" ht="15" x14ac:dyDescent="0.2">
      <c r="A144" s="26"/>
      <c r="B144" s="26"/>
      <c r="C144" s="26" t="s">
        <v>377</v>
      </c>
      <c r="D144" s="26" t="s">
        <v>378</v>
      </c>
      <c r="E144" s="26" t="s">
        <v>2286</v>
      </c>
      <c r="F144" s="26" t="s">
        <v>2284</v>
      </c>
      <c r="G144" s="26"/>
      <c r="H144" s="26" t="str">
        <f t="shared" si="2"/>
        <v xml:space="preserve">Trandate 200mg filmtabletta 30x  </v>
      </c>
      <c r="I144" s="26"/>
      <c r="J144" s="26" t="s">
        <v>41</v>
      </c>
      <c r="K144" s="26">
        <v>30</v>
      </c>
      <c r="L144" s="26">
        <v>200</v>
      </c>
      <c r="M144" s="26"/>
      <c r="N144" s="26" t="s">
        <v>20</v>
      </c>
      <c r="O144" s="26" t="s">
        <v>20</v>
      </c>
      <c r="P144" s="26" t="s">
        <v>30</v>
      </c>
    </row>
    <row r="145" spans="1:16" ht="15" x14ac:dyDescent="0.2">
      <c r="A145" s="26"/>
      <c r="B145" s="26"/>
      <c r="C145" s="26" t="s">
        <v>377</v>
      </c>
      <c r="D145" s="26" t="s">
        <v>378</v>
      </c>
      <c r="E145" s="26" t="s">
        <v>2674</v>
      </c>
      <c r="F145" s="26" t="s">
        <v>2284</v>
      </c>
      <c r="G145" s="26"/>
      <c r="H145" s="26" t="str">
        <f t="shared" si="2"/>
        <v xml:space="preserve">Trandate 200mg filmtabletta 30x  </v>
      </c>
      <c r="I145" s="26"/>
      <c r="J145" s="26" t="s">
        <v>41</v>
      </c>
      <c r="K145" s="26">
        <v>30</v>
      </c>
      <c r="L145" s="26">
        <v>200</v>
      </c>
      <c r="M145" s="26"/>
      <c r="N145" s="26" t="s">
        <v>20</v>
      </c>
      <c r="O145" s="26" t="s">
        <v>20</v>
      </c>
      <c r="P145" s="26" t="s">
        <v>30</v>
      </c>
    </row>
    <row r="146" spans="1:16" ht="15" x14ac:dyDescent="0.2">
      <c r="A146" s="6">
        <v>46</v>
      </c>
      <c r="B146" s="6"/>
      <c r="C146" s="6" t="s">
        <v>386</v>
      </c>
      <c r="D146" s="6" t="s">
        <v>387</v>
      </c>
      <c r="E146" s="6" t="s">
        <v>387</v>
      </c>
      <c r="F146" s="6" t="s">
        <v>390</v>
      </c>
      <c r="G146" s="6" t="s">
        <v>391</v>
      </c>
      <c r="H146" s="6" t="str">
        <f t="shared" si="2"/>
        <v>Brainal 30mg 100x ftbl.</v>
      </c>
      <c r="I146" s="6" t="s">
        <v>62</v>
      </c>
      <c r="J146" s="6" t="s">
        <v>41</v>
      </c>
      <c r="K146" s="6">
        <v>100</v>
      </c>
      <c r="L146" s="6">
        <v>30</v>
      </c>
      <c r="M146" s="6" t="s">
        <v>142</v>
      </c>
      <c r="N146" s="6" t="s">
        <v>150</v>
      </c>
      <c r="O146" s="6" t="s">
        <v>151</v>
      </c>
      <c r="P146" s="6" t="s">
        <v>46</v>
      </c>
    </row>
    <row r="147" spans="1:16" ht="15" x14ac:dyDescent="0.2">
      <c r="A147" s="6">
        <v>312</v>
      </c>
      <c r="B147" s="6"/>
      <c r="C147" s="6" t="s">
        <v>386</v>
      </c>
      <c r="D147" s="6" t="s">
        <v>387</v>
      </c>
      <c r="E147" s="6" t="s">
        <v>387</v>
      </c>
      <c r="F147" s="6" t="s">
        <v>393</v>
      </c>
      <c r="G147" s="6" t="s">
        <v>394</v>
      </c>
      <c r="H147" s="6" t="str">
        <f t="shared" si="2"/>
        <v>Nimodipin Carinopharm 10mg/50ml 10x inj.</v>
      </c>
      <c r="I147" s="6" t="s">
        <v>55</v>
      </c>
      <c r="J147" s="6" t="s">
        <v>56</v>
      </c>
      <c r="K147" s="6">
        <v>10</v>
      </c>
      <c r="L147" s="6">
        <v>10</v>
      </c>
      <c r="M147" s="6" t="s">
        <v>142</v>
      </c>
      <c r="N147" s="6" t="s">
        <v>36</v>
      </c>
      <c r="O147" s="6" t="s">
        <v>37</v>
      </c>
      <c r="P147" s="6" t="s">
        <v>46</v>
      </c>
    </row>
    <row r="148" spans="1:16" ht="15" x14ac:dyDescent="0.2">
      <c r="A148" s="26"/>
      <c r="B148" s="26"/>
      <c r="C148" s="26" t="s">
        <v>386</v>
      </c>
      <c r="D148" s="26" t="s">
        <v>387</v>
      </c>
      <c r="E148" s="26" t="s">
        <v>388</v>
      </c>
      <c r="F148" s="26" t="s">
        <v>2463</v>
      </c>
      <c r="G148" s="26"/>
      <c r="H148" s="26" t="str">
        <f t="shared" si="2"/>
        <v xml:space="preserve">Nimotop S 10mg/50ml inj 5x  </v>
      </c>
      <c r="I148" s="26"/>
      <c r="J148" s="26" t="s">
        <v>56</v>
      </c>
      <c r="K148" s="26">
        <v>5</v>
      </c>
      <c r="L148" s="26">
        <v>10</v>
      </c>
      <c r="M148" s="26"/>
      <c r="N148" s="26" t="s">
        <v>20</v>
      </c>
      <c r="O148" s="26" t="s">
        <v>20</v>
      </c>
      <c r="P148" s="26" t="s">
        <v>30</v>
      </c>
    </row>
    <row r="149" spans="1:16" ht="15" x14ac:dyDescent="0.2">
      <c r="A149" s="4" t="s">
        <v>385</v>
      </c>
      <c r="B149" s="4" t="s">
        <v>2641</v>
      </c>
      <c r="C149" s="4" t="s">
        <v>386</v>
      </c>
      <c r="D149" s="4" t="s">
        <v>387</v>
      </c>
      <c r="E149" s="4" t="s">
        <v>388</v>
      </c>
      <c r="F149" s="4" t="s">
        <v>389</v>
      </c>
      <c r="G149" s="4"/>
      <c r="H149" s="4" t="str">
        <f t="shared" si="2"/>
        <v xml:space="preserve">Nimotop 30mg filmtabletta 100x  </v>
      </c>
      <c r="I149" s="4"/>
      <c r="J149" s="4" t="s">
        <v>41</v>
      </c>
      <c r="K149" s="4">
        <v>100</v>
      </c>
      <c r="L149" s="4">
        <v>30</v>
      </c>
      <c r="M149" s="4"/>
      <c r="N149" s="4" t="s">
        <v>105</v>
      </c>
      <c r="O149" s="4" t="s">
        <v>106</v>
      </c>
      <c r="P149" s="4" t="s">
        <v>27</v>
      </c>
    </row>
    <row r="150" spans="1:16" ht="15" x14ac:dyDescent="0.2">
      <c r="A150" s="26" t="s">
        <v>386</v>
      </c>
      <c r="B150" s="26"/>
      <c r="C150" s="26" t="s">
        <v>386</v>
      </c>
      <c r="D150" s="26" t="s">
        <v>387</v>
      </c>
      <c r="E150" s="26" t="s">
        <v>387</v>
      </c>
      <c r="F150" s="26" t="s">
        <v>392</v>
      </c>
      <c r="G150" s="26"/>
      <c r="H150" s="26" t="str">
        <f t="shared" si="2"/>
        <v xml:space="preserve">Brainal 30mg filmtabletta 30x  </v>
      </c>
      <c r="I150" s="26"/>
      <c r="J150" s="26" t="s">
        <v>41</v>
      </c>
      <c r="K150" s="26">
        <v>30</v>
      </c>
      <c r="L150" s="26">
        <v>30</v>
      </c>
      <c r="M150" s="26"/>
      <c r="N150" s="26" t="s">
        <v>150</v>
      </c>
      <c r="O150" s="26" t="s">
        <v>151</v>
      </c>
      <c r="P150" s="26" t="s">
        <v>30</v>
      </c>
    </row>
    <row r="151" spans="1:16" ht="15" x14ac:dyDescent="0.2">
      <c r="A151" s="4" t="s">
        <v>1909</v>
      </c>
      <c r="B151" s="4"/>
      <c r="C151" s="4" t="s">
        <v>386</v>
      </c>
      <c r="D151" s="4" t="s">
        <v>387</v>
      </c>
      <c r="E151" s="4" t="s">
        <v>387</v>
      </c>
      <c r="F151" s="4" t="s">
        <v>392</v>
      </c>
      <c r="G151" s="4"/>
      <c r="H151" s="4" t="str">
        <f t="shared" si="2"/>
        <v xml:space="preserve">Brainal 30mg filmtabletta 30x  </v>
      </c>
      <c r="I151" s="4"/>
      <c r="J151" s="4" t="s">
        <v>41</v>
      </c>
      <c r="K151" s="4">
        <v>30</v>
      </c>
      <c r="L151" s="4">
        <v>30</v>
      </c>
      <c r="M151" s="4"/>
      <c r="N151" s="4" t="s">
        <v>150</v>
      </c>
      <c r="O151" s="4" t="s">
        <v>151</v>
      </c>
      <c r="P151" s="4" t="s">
        <v>27</v>
      </c>
    </row>
    <row r="152" spans="1:16" ht="15" x14ac:dyDescent="0.2">
      <c r="A152" s="6">
        <v>363</v>
      </c>
      <c r="B152" s="6"/>
      <c r="C152" s="6" t="s">
        <v>396</v>
      </c>
      <c r="D152" s="6" t="s">
        <v>397</v>
      </c>
      <c r="E152" s="6" t="s">
        <v>400</v>
      </c>
      <c r="F152" s="6" t="s">
        <v>401</v>
      </c>
      <c r="G152" s="6" t="s">
        <v>402</v>
      </c>
      <c r="H152" s="6" t="str">
        <f t="shared" si="2"/>
        <v>Quantalan 4g 100x Pfi</v>
      </c>
      <c r="I152" s="6" t="s">
        <v>403</v>
      </c>
      <c r="J152" s="6" t="s">
        <v>41</v>
      </c>
      <c r="K152" s="6">
        <v>100</v>
      </c>
      <c r="L152" s="6">
        <v>4000</v>
      </c>
      <c r="M152" s="6"/>
      <c r="N152" s="6" t="s">
        <v>36</v>
      </c>
      <c r="O152" s="6" t="s">
        <v>37</v>
      </c>
      <c r="P152" s="6" t="s">
        <v>46</v>
      </c>
    </row>
    <row r="153" spans="1:16" ht="15" x14ac:dyDescent="0.2">
      <c r="A153" s="6">
        <v>362</v>
      </c>
      <c r="B153" s="6"/>
      <c r="C153" s="6" t="s">
        <v>396</v>
      </c>
      <c r="D153" s="6" t="s">
        <v>397</v>
      </c>
      <c r="E153" s="6" t="s">
        <v>400</v>
      </c>
      <c r="F153" s="6" t="s">
        <v>407</v>
      </c>
      <c r="G153" s="6" t="s">
        <v>406</v>
      </c>
      <c r="H153" s="6" t="str">
        <f t="shared" si="2"/>
        <v>Quantalan  4g 50x Pfi</v>
      </c>
      <c r="I153" s="6" t="s">
        <v>403</v>
      </c>
      <c r="J153" s="6" t="s">
        <v>41</v>
      </c>
      <c r="K153" s="6">
        <v>50</v>
      </c>
      <c r="L153" s="6">
        <v>4000</v>
      </c>
      <c r="M153" s="6"/>
      <c r="N153" s="6" t="s">
        <v>36</v>
      </c>
      <c r="O153" s="6" t="s">
        <v>37</v>
      </c>
      <c r="P153" s="6" t="s">
        <v>46</v>
      </c>
    </row>
    <row r="154" spans="1:16" ht="15" x14ac:dyDescent="0.2">
      <c r="A154" s="6">
        <v>85</v>
      </c>
      <c r="B154" s="6"/>
      <c r="C154" s="6" t="s">
        <v>396</v>
      </c>
      <c r="D154" s="6" t="s">
        <v>397</v>
      </c>
      <c r="E154" s="6" t="s">
        <v>404</v>
      </c>
      <c r="F154" s="6" t="s">
        <v>405</v>
      </c>
      <c r="G154" s="6" t="s">
        <v>406</v>
      </c>
      <c r="H154" s="6" t="str">
        <f t="shared" si="2"/>
        <v>Colestyramin 1A Pharma 4g 50x por</v>
      </c>
      <c r="I154" s="6" t="s">
        <v>163</v>
      </c>
      <c r="J154" s="6" t="s">
        <v>41</v>
      </c>
      <c r="K154" s="6">
        <v>50</v>
      </c>
      <c r="L154" s="6">
        <v>4000</v>
      </c>
      <c r="M154" s="6"/>
      <c r="N154" s="6" t="s">
        <v>36</v>
      </c>
      <c r="O154" s="6" t="s">
        <v>37</v>
      </c>
      <c r="P154" s="6" t="s">
        <v>46</v>
      </c>
    </row>
    <row r="155" spans="1:16" ht="15" x14ac:dyDescent="0.2">
      <c r="A155" s="4" t="s">
        <v>395</v>
      </c>
      <c r="B155" s="4"/>
      <c r="C155" s="4" t="s">
        <v>396</v>
      </c>
      <c r="D155" s="4" t="s">
        <v>397</v>
      </c>
      <c r="E155" s="4" t="s">
        <v>398</v>
      </c>
      <c r="F155" s="4" t="s">
        <v>399</v>
      </c>
      <c r="G155" s="4"/>
      <c r="H155" s="4" t="str">
        <f t="shared" si="2"/>
        <v xml:space="preserve">Colestyramin ratiopharm 4g por belsőleges szuszpenzióhoz 100x  </v>
      </c>
      <c r="I155" s="4"/>
      <c r="J155" s="4" t="s">
        <v>41</v>
      </c>
      <c r="K155" s="4">
        <v>100</v>
      </c>
      <c r="L155" s="4">
        <v>4000</v>
      </c>
      <c r="M155" s="4"/>
      <c r="N155" s="4" t="s">
        <v>36</v>
      </c>
      <c r="O155" s="4" t="s">
        <v>37</v>
      </c>
      <c r="P155" s="4" t="s">
        <v>27</v>
      </c>
    </row>
    <row r="156" spans="1:16" ht="15" x14ac:dyDescent="0.2">
      <c r="A156" s="26"/>
      <c r="B156" s="26"/>
      <c r="C156" s="26" t="s">
        <v>2460</v>
      </c>
      <c r="D156" s="26" t="s">
        <v>2459</v>
      </c>
      <c r="E156" s="26" t="s">
        <v>2459</v>
      </c>
      <c r="F156" s="26" t="s">
        <v>2458</v>
      </c>
      <c r="G156" s="26"/>
      <c r="H156" s="26" t="str">
        <f t="shared" si="2"/>
        <v xml:space="preserve">Differin 0,1% gel 50g 1x  </v>
      </c>
      <c r="I156" s="26"/>
      <c r="J156" s="26" t="s">
        <v>410</v>
      </c>
      <c r="K156" s="26">
        <v>50</v>
      </c>
      <c r="L156" s="26">
        <v>0.1</v>
      </c>
      <c r="M156" s="26"/>
      <c r="N156" s="26" t="s">
        <v>20</v>
      </c>
      <c r="O156" s="26" t="s">
        <v>20</v>
      </c>
      <c r="P156" s="26" t="s">
        <v>30</v>
      </c>
    </row>
    <row r="157" spans="1:16" ht="15" x14ac:dyDescent="0.2">
      <c r="A157" s="6"/>
      <c r="B157" s="6"/>
      <c r="C157" s="6" t="s">
        <v>2748</v>
      </c>
      <c r="D157" s="6" t="s">
        <v>2747</v>
      </c>
      <c r="E157" s="6" t="s">
        <v>2747</v>
      </c>
      <c r="F157" s="6" t="s">
        <v>2746</v>
      </c>
      <c r="G157" s="6"/>
      <c r="H157" s="6" t="str">
        <f t="shared" si="2"/>
        <v xml:space="preserve">Aklief 50mcg/g krém 1x30g  </v>
      </c>
      <c r="I157" s="6"/>
      <c r="J157" s="6" t="s">
        <v>410</v>
      </c>
      <c r="K157" s="6">
        <v>30</v>
      </c>
      <c r="L157" s="6">
        <v>50</v>
      </c>
      <c r="M157" s="6"/>
      <c r="N157" s="6"/>
      <c r="O157" s="6"/>
      <c r="P157" s="6" t="s">
        <v>46</v>
      </c>
    </row>
    <row r="158" spans="1:16" ht="15" x14ac:dyDescent="0.2">
      <c r="A158" s="4"/>
      <c r="B158" s="4"/>
      <c r="C158" s="4" t="s">
        <v>2696</v>
      </c>
      <c r="D158" s="4" t="s">
        <v>2694</v>
      </c>
      <c r="E158" s="4" t="s">
        <v>2694</v>
      </c>
      <c r="F158" s="4" t="s">
        <v>2693</v>
      </c>
      <c r="G158" s="4"/>
      <c r="H158" s="4" t="str">
        <f t="shared" si="2"/>
        <v xml:space="preserve">Akneroxid Gel 50 mg/g 50g  </v>
      </c>
      <c r="I158" s="4"/>
      <c r="J158" s="4" t="s">
        <v>410</v>
      </c>
      <c r="K158" s="4">
        <v>50</v>
      </c>
      <c r="L158" s="4">
        <v>50</v>
      </c>
      <c r="M158" s="4" t="s">
        <v>229</v>
      </c>
      <c r="N158" s="4" t="s">
        <v>1356</v>
      </c>
      <c r="O158" s="4" t="s">
        <v>37</v>
      </c>
      <c r="P158" s="4" t="s">
        <v>27</v>
      </c>
    </row>
    <row r="159" spans="1:16" ht="15" x14ac:dyDescent="0.2">
      <c r="A159" s="4"/>
      <c r="B159" s="4"/>
      <c r="C159" s="4" t="s">
        <v>2696</v>
      </c>
      <c r="D159" s="4" t="s">
        <v>2694</v>
      </c>
      <c r="E159" s="4" t="s">
        <v>2694</v>
      </c>
      <c r="F159" s="4" t="s">
        <v>2695</v>
      </c>
      <c r="G159" s="4"/>
      <c r="H159" s="4" t="str">
        <f t="shared" si="2"/>
        <v xml:space="preserve">Benzaknen 5% Gel 30g (50mg/1g)  </v>
      </c>
      <c r="I159" s="4"/>
      <c r="J159" s="4" t="s">
        <v>410</v>
      </c>
      <c r="K159" s="4">
        <v>30</v>
      </c>
      <c r="L159" s="4">
        <v>50</v>
      </c>
      <c r="M159" s="4" t="s">
        <v>148</v>
      </c>
      <c r="N159" s="4" t="s">
        <v>90</v>
      </c>
      <c r="O159" s="4" t="s">
        <v>91</v>
      </c>
      <c r="P159" s="4" t="s">
        <v>27</v>
      </c>
    </row>
    <row r="160" spans="1:16" ht="15" x14ac:dyDescent="0.2">
      <c r="A160" s="6"/>
      <c r="B160" s="6"/>
      <c r="C160" s="6" t="s">
        <v>2696</v>
      </c>
      <c r="D160" s="6" t="s">
        <v>2694</v>
      </c>
      <c r="E160" s="6" t="s">
        <v>2749</v>
      </c>
      <c r="F160" s="6" t="s">
        <v>2750</v>
      </c>
      <c r="G160" s="6"/>
      <c r="H160" s="6" t="str">
        <f t="shared" si="2"/>
        <v xml:space="preserve">Akneroxid 50mg/g 1x50g  </v>
      </c>
      <c r="I160" s="6"/>
      <c r="J160" s="6" t="s">
        <v>410</v>
      </c>
      <c r="K160" s="6">
        <v>1</v>
      </c>
      <c r="L160" s="6">
        <v>50</v>
      </c>
      <c r="M160" s="6"/>
      <c r="N160" s="6"/>
      <c r="O160" s="6"/>
      <c r="P160" s="6" t="s">
        <v>46</v>
      </c>
    </row>
    <row r="161" spans="1:16" ht="15" x14ac:dyDescent="0.2">
      <c r="A161" s="4" t="s">
        <v>2370</v>
      </c>
      <c r="B161" s="4" t="s">
        <v>2645</v>
      </c>
      <c r="C161" s="4" t="s">
        <v>1404</v>
      </c>
      <c r="D161" s="4" t="s">
        <v>2356</v>
      </c>
      <c r="E161" s="4" t="s">
        <v>2356</v>
      </c>
      <c r="F161" s="4" t="s">
        <v>2701</v>
      </c>
      <c r="G161" s="4"/>
      <c r="H161" s="4" t="str">
        <f t="shared" si="2"/>
        <v xml:space="preserve">SKID 50 mg Filmtabletten 50 Stck.  </v>
      </c>
      <c r="I161" s="4"/>
      <c r="J161" s="4" t="s">
        <v>41</v>
      </c>
      <c r="K161" s="4">
        <v>50</v>
      </c>
      <c r="L161" s="4">
        <v>100</v>
      </c>
      <c r="M161" s="4"/>
      <c r="N161" s="4" t="s">
        <v>1356</v>
      </c>
      <c r="O161" s="4" t="s">
        <v>37</v>
      </c>
      <c r="P161" s="4" t="s">
        <v>27</v>
      </c>
    </row>
    <row r="162" spans="1:16" ht="15" x14ac:dyDescent="0.2">
      <c r="A162" s="6"/>
      <c r="B162" s="6"/>
      <c r="C162" s="6" t="s">
        <v>1404</v>
      </c>
      <c r="D162" s="6" t="s">
        <v>2356</v>
      </c>
      <c r="E162" s="6" t="s">
        <v>2356</v>
      </c>
      <c r="F162" s="6" t="s">
        <v>2537</v>
      </c>
      <c r="G162" s="6"/>
      <c r="H162" s="6" t="str">
        <f t="shared" si="2"/>
        <v xml:space="preserve">SKID Zentiva 100mg 50x  </v>
      </c>
      <c r="I162" s="6"/>
      <c r="J162" s="6" t="s">
        <v>41</v>
      </c>
      <c r="K162" s="6">
        <v>50</v>
      </c>
      <c r="L162" s="6">
        <v>100</v>
      </c>
      <c r="M162" s="6"/>
      <c r="N162" s="6" t="s">
        <v>1356</v>
      </c>
      <c r="O162" s="6" t="s">
        <v>37</v>
      </c>
      <c r="P162" s="27" t="s">
        <v>46</v>
      </c>
    </row>
    <row r="163" spans="1:16" ht="15" x14ac:dyDescent="0.2">
      <c r="A163" s="6">
        <v>434</v>
      </c>
      <c r="B163" s="6"/>
      <c r="C163" s="6" t="s">
        <v>412</v>
      </c>
      <c r="D163" s="6" t="s">
        <v>413</v>
      </c>
      <c r="E163" s="6" t="s">
        <v>413</v>
      </c>
      <c r="F163" s="6" t="s">
        <v>414</v>
      </c>
      <c r="G163" s="6" t="s">
        <v>415</v>
      </c>
      <c r="H163" s="6" t="str">
        <f t="shared" si="2"/>
        <v>Toctino 30mg 30x kapsz.</v>
      </c>
      <c r="I163" s="6" t="s">
        <v>322</v>
      </c>
      <c r="J163" s="6" t="s">
        <v>41</v>
      </c>
      <c r="K163" s="6">
        <v>30</v>
      </c>
      <c r="L163" s="6">
        <v>30</v>
      </c>
      <c r="M163" s="6"/>
      <c r="N163" s="6" t="s">
        <v>302</v>
      </c>
      <c r="O163" s="6" t="s">
        <v>303</v>
      </c>
      <c r="P163" s="6" t="s">
        <v>46</v>
      </c>
    </row>
    <row r="164" spans="1:16" ht="15" x14ac:dyDescent="0.2">
      <c r="A164" s="6">
        <v>343</v>
      </c>
      <c r="B164" s="6"/>
      <c r="C164" s="6" t="s">
        <v>416</v>
      </c>
      <c r="D164" s="6" t="s">
        <v>417</v>
      </c>
      <c r="E164" s="6" t="s">
        <v>417</v>
      </c>
      <c r="F164" s="6" t="s">
        <v>418</v>
      </c>
      <c r="G164" s="6" t="s">
        <v>419</v>
      </c>
      <c r="H164" s="6" t="str">
        <f t="shared" si="2"/>
        <v>Potaba Glenwood 500mg 3x240x kapsz.</v>
      </c>
      <c r="I164" s="6" t="s">
        <v>322</v>
      </c>
      <c r="J164" s="6" t="s">
        <v>41</v>
      </c>
      <c r="K164" s="6">
        <v>720</v>
      </c>
      <c r="L164" s="6">
        <v>500</v>
      </c>
      <c r="M164" s="6"/>
      <c r="N164" s="6" t="s">
        <v>420</v>
      </c>
      <c r="O164" s="6" t="s">
        <v>421</v>
      </c>
      <c r="P164" s="6" t="s">
        <v>46</v>
      </c>
    </row>
    <row r="165" spans="1:16" ht="15" x14ac:dyDescent="0.2">
      <c r="A165" s="4" t="s">
        <v>2371</v>
      </c>
      <c r="B165" s="4"/>
      <c r="C165" s="4" t="s">
        <v>416</v>
      </c>
      <c r="D165" s="4" t="s">
        <v>1094</v>
      </c>
      <c r="E165" s="4" t="s">
        <v>1094</v>
      </c>
      <c r="F165" s="4" t="s">
        <v>2355</v>
      </c>
      <c r="G165" s="4"/>
      <c r="H165" s="4" t="str">
        <f t="shared" si="2"/>
        <v xml:space="preserve">Soolantra 10mg/g krém 45g  </v>
      </c>
      <c r="I165" s="4"/>
      <c r="J165" s="4" t="s">
        <v>410</v>
      </c>
      <c r="K165" s="4">
        <v>45</v>
      </c>
      <c r="L165" s="4">
        <v>10</v>
      </c>
      <c r="M165" s="4"/>
      <c r="N165" s="4" t="s">
        <v>1356</v>
      </c>
      <c r="O165" s="4" t="s">
        <v>37</v>
      </c>
      <c r="P165" s="4" t="s">
        <v>27</v>
      </c>
    </row>
    <row r="166" spans="1:16" ht="15" x14ac:dyDescent="0.2">
      <c r="A166" s="6">
        <v>4</v>
      </c>
      <c r="B166" s="6"/>
      <c r="C166" s="6" t="s">
        <v>422</v>
      </c>
      <c r="D166" s="6" t="s">
        <v>423</v>
      </c>
      <c r="E166" s="6" t="s">
        <v>423</v>
      </c>
      <c r="F166" s="6" t="s">
        <v>426</v>
      </c>
      <c r="G166" s="6" t="s">
        <v>427</v>
      </c>
      <c r="H166" s="6" t="str">
        <f t="shared" si="2"/>
        <v>Albothyl konc. 0,36 1x old.</v>
      </c>
      <c r="I166" s="6" t="s">
        <v>428</v>
      </c>
      <c r="J166" s="6" t="s">
        <v>425</v>
      </c>
      <c r="K166" s="6">
        <v>1</v>
      </c>
      <c r="L166" s="6"/>
      <c r="M166" s="6"/>
      <c r="N166" s="6" t="s">
        <v>36</v>
      </c>
      <c r="O166" s="6" t="s">
        <v>37</v>
      </c>
      <c r="P166" s="6" t="s">
        <v>46</v>
      </c>
    </row>
    <row r="167" spans="1:16" ht="15" x14ac:dyDescent="0.2">
      <c r="A167" s="4" t="s">
        <v>429</v>
      </c>
      <c r="B167" s="4"/>
      <c r="C167" s="4" t="s">
        <v>422</v>
      </c>
      <c r="D167" s="4" t="s">
        <v>423</v>
      </c>
      <c r="E167" s="4" t="s">
        <v>423</v>
      </c>
      <c r="F167" s="4" t="s">
        <v>430</v>
      </c>
      <c r="G167" s="4"/>
      <c r="H167" s="4" t="str">
        <f t="shared" si="2"/>
        <v xml:space="preserve">Albothyl koncentrátum 36% hüvelyi oldat 1x100ml  </v>
      </c>
      <c r="I167" s="4"/>
      <c r="J167" s="4" t="s">
        <v>425</v>
      </c>
      <c r="K167" s="4">
        <v>1</v>
      </c>
      <c r="L167" s="4"/>
      <c r="M167" s="4"/>
      <c r="N167" s="4" t="s">
        <v>36</v>
      </c>
      <c r="O167" s="4" t="s">
        <v>37</v>
      </c>
      <c r="P167" s="4" t="s">
        <v>27</v>
      </c>
    </row>
    <row r="168" spans="1:16" ht="15" x14ac:dyDescent="0.2">
      <c r="A168" s="26"/>
      <c r="B168" s="26"/>
      <c r="C168" s="26" t="s">
        <v>422</v>
      </c>
      <c r="D168" s="26" t="s">
        <v>423</v>
      </c>
      <c r="E168" s="26" t="s">
        <v>423</v>
      </c>
      <c r="F168" s="26" t="s">
        <v>424</v>
      </c>
      <c r="G168" s="26"/>
      <c r="H168" s="26" t="str">
        <f t="shared" si="2"/>
        <v xml:space="preserve">Albothyl konc 36% hüvelyoldat 100ml 1x  </v>
      </c>
      <c r="I168" s="26"/>
      <c r="J168" s="26" t="s">
        <v>425</v>
      </c>
      <c r="K168" s="26">
        <v>1</v>
      </c>
      <c r="L168" s="26"/>
      <c r="M168" s="26"/>
      <c r="N168" s="26" t="s">
        <v>36</v>
      </c>
      <c r="O168" s="26" t="s">
        <v>37</v>
      </c>
      <c r="P168" s="26" t="s">
        <v>30</v>
      </c>
    </row>
    <row r="169" spans="1:16" ht="15" x14ac:dyDescent="0.2">
      <c r="A169" s="6">
        <v>270</v>
      </c>
      <c r="B169" s="6"/>
      <c r="C169" s="6" t="s">
        <v>432</v>
      </c>
      <c r="D169" s="6" t="s">
        <v>433</v>
      </c>
      <c r="E169" s="6" t="s">
        <v>435</v>
      </c>
      <c r="F169" s="6" t="s">
        <v>436</v>
      </c>
      <c r="G169" s="6" t="s">
        <v>437</v>
      </c>
      <c r="H169" s="6" t="str">
        <f t="shared" si="2"/>
        <v>Methergin  0,2 mg/ml 5x Inj</v>
      </c>
      <c r="I169" s="6" t="s">
        <v>169</v>
      </c>
      <c r="J169" s="6" t="s">
        <v>56</v>
      </c>
      <c r="K169" s="6">
        <v>5</v>
      </c>
      <c r="L169" s="6">
        <v>0.2</v>
      </c>
      <c r="M169" s="6"/>
      <c r="N169" s="6" t="s">
        <v>438</v>
      </c>
      <c r="O169" s="6" t="s">
        <v>439</v>
      </c>
      <c r="P169" s="6" t="s">
        <v>46</v>
      </c>
    </row>
    <row r="170" spans="1:16" ht="15" x14ac:dyDescent="0.2">
      <c r="A170" s="4" t="s">
        <v>431</v>
      </c>
      <c r="B170" s="4" t="s">
        <v>2634</v>
      </c>
      <c r="C170" s="4" t="s">
        <v>432</v>
      </c>
      <c r="D170" s="4" t="s">
        <v>433</v>
      </c>
      <c r="E170" s="4" t="s">
        <v>433</v>
      </c>
      <c r="F170" s="4" t="s">
        <v>434</v>
      </c>
      <c r="G170" s="4"/>
      <c r="H170" s="4" t="str">
        <f t="shared" si="2"/>
        <v xml:space="preserve">Methergin 200mcg/ml oldatos injekció 5x1ml  </v>
      </c>
      <c r="I170" s="4"/>
      <c r="J170" s="4" t="s">
        <v>56</v>
      </c>
      <c r="K170" s="4">
        <v>5</v>
      </c>
      <c r="L170" s="4">
        <v>0.2</v>
      </c>
      <c r="M170" s="4" t="s">
        <v>69</v>
      </c>
      <c r="N170" s="4" t="s">
        <v>36</v>
      </c>
      <c r="O170" s="4" t="s">
        <v>37</v>
      </c>
      <c r="P170" s="4" t="s">
        <v>27</v>
      </c>
    </row>
    <row r="171" spans="1:16" ht="15" x14ac:dyDescent="0.2">
      <c r="A171" s="26"/>
      <c r="B171" s="26"/>
      <c r="C171" s="26" t="s">
        <v>432</v>
      </c>
      <c r="D171" s="26" t="s">
        <v>433</v>
      </c>
      <c r="E171" s="26" t="s">
        <v>440</v>
      </c>
      <c r="F171" s="26" t="s">
        <v>441</v>
      </c>
      <c r="G171" s="26"/>
      <c r="H171" s="26" t="str">
        <f t="shared" si="2"/>
        <v xml:space="preserve">Methergin 200mcg/ml old inj 5x  </v>
      </c>
      <c r="I171" s="26"/>
      <c r="J171" s="26" t="s">
        <v>56</v>
      </c>
      <c r="K171" s="26">
        <v>5</v>
      </c>
      <c r="L171" s="26">
        <v>200</v>
      </c>
      <c r="M171" s="26"/>
      <c r="N171" s="26" t="s">
        <v>20</v>
      </c>
      <c r="O171" s="26" t="s">
        <v>20</v>
      </c>
      <c r="P171" s="26" t="s">
        <v>30</v>
      </c>
    </row>
    <row r="172" spans="1:16" ht="15" x14ac:dyDescent="0.2">
      <c r="A172" s="6">
        <v>211</v>
      </c>
      <c r="B172" s="6"/>
      <c r="C172" s="6" t="s">
        <v>442</v>
      </c>
      <c r="D172" s="6" t="s">
        <v>443</v>
      </c>
      <c r="E172" s="6" t="s">
        <v>443</v>
      </c>
      <c r="F172" s="6" t="s">
        <v>444</v>
      </c>
      <c r="G172" s="6" t="s">
        <v>445</v>
      </c>
      <c r="H172" s="6" t="str">
        <f t="shared" si="2"/>
        <v>Gynipral  10 mcg/2ml 25x Inj</v>
      </c>
      <c r="I172" s="6" t="s">
        <v>169</v>
      </c>
      <c r="J172" s="6" t="s">
        <v>56</v>
      </c>
      <c r="K172" s="6">
        <v>25</v>
      </c>
      <c r="L172" s="6">
        <v>10</v>
      </c>
      <c r="M172" s="6"/>
      <c r="N172" s="6" t="s">
        <v>90</v>
      </c>
      <c r="O172" s="6" t="s">
        <v>91</v>
      </c>
      <c r="P172" s="6" t="s">
        <v>46</v>
      </c>
    </row>
    <row r="173" spans="1:16" ht="15" x14ac:dyDescent="0.2">
      <c r="A173" s="6">
        <v>212</v>
      </c>
      <c r="B173" s="6"/>
      <c r="C173" s="6" t="s">
        <v>442</v>
      </c>
      <c r="D173" s="6" t="s">
        <v>443</v>
      </c>
      <c r="E173" s="6" t="s">
        <v>443</v>
      </c>
      <c r="F173" s="6" t="s">
        <v>444</v>
      </c>
      <c r="G173" s="6" t="s">
        <v>446</v>
      </c>
      <c r="H173" s="6" t="str">
        <f t="shared" si="2"/>
        <v>Gynipral  25 mcg/2ml 25x Inj</v>
      </c>
      <c r="I173" s="6" t="s">
        <v>169</v>
      </c>
      <c r="J173" s="6" t="s">
        <v>56</v>
      </c>
      <c r="K173" s="6">
        <v>25</v>
      </c>
      <c r="L173" s="6">
        <v>25</v>
      </c>
      <c r="M173" s="6"/>
      <c r="N173" s="6" t="s">
        <v>90</v>
      </c>
      <c r="O173" s="6" t="s">
        <v>91</v>
      </c>
      <c r="P173" s="6" t="s">
        <v>46</v>
      </c>
    </row>
    <row r="174" spans="1:16" ht="15" x14ac:dyDescent="0.2">
      <c r="A174" s="26"/>
      <c r="B174" s="26"/>
      <c r="C174" s="26" t="s">
        <v>442</v>
      </c>
      <c r="D174" s="26" t="s">
        <v>443</v>
      </c>
      <c r="E174" s="26" t="s">
        <v>443</v>
      </c>
      <c r="F174" s="26" t="s">
        <v>447</v>
      </c>
      <c r="G174" s="26"/>
      <c r="H174" s="26" t="str">
        <f t="shared" si="2"/>
        <v xml:space="preserve">Gynipral 25mcg/5ml konc inf-hoz 5ml 5x5x  </v>
      </c>
      <c r="I174" s="26"/>
      <c r="J174" s="26"/>
      <c r="K174" s="26">
        <v>5</v>
      </c>
      <c r="L174" s="26">
        <v>25</v>
      </c>
      <c r="M174" s="26"/>
      <c r="N174" s="26"/>
      <c r="O174" s="26"/>
      <c r="P174" s="26" t="s">
        <v>30</v>
      </c>
    </row>
    <row r="175" spans="1:16" ht="15" x14ac:dyDescent="0.2">
      <c r="A175" s="6">
        <v>136</v>
      </c>
      <c r="B175" s="6"/>
      <c r="C175" s="6" t="s">
        <v>448</v>
      </c>
      <c r="D175" s="6" t="s">
        <v>449</v>
      </c>
      <c r="E175" s="6" t="s">
        <v>454</v>
      </c>
      <c r="F175" s="6" t="s">
        <v>455</v>
      </c>
      <c r="G175" s="6" t="s">
        <v>456</v>
      </c>
      <c r="H175" s="6" t="str">
        <f t="shared" si="2"/>
        <v>Dostinex  0,5mg 8x Tab</v>
      </c>
      <c r="I175" s="6" t="s">
        <v>307</v>
      </c>
      <c r="J175" s="6" t="s">
        <v>41</v>
      </c>
      <c r="K175" s="6">
        <v>8</v>
      </c>
      <c r="L175" s="6">
        <v>0.5</v>
      </c>
      <c r="M175" s="6"/>
      <c r="N175" s="6" t="s">
        <v>90</v>
      </c>
      <c r="O175" s="6" t="s">
        <v>91</v>
      </c>
      <c r="P175" s="6" t="s">
        <v>46</v>
      </c>
    </row>
    <row r="176" spans="1:16" ht="15" x14ac:dyDescent="0.2">
      <c r="A176" s="4" t="s">
        <v>451</v>
      </c>
      <c r="B176" s="4" t="s">
        <v>2623</v>
      </c>
      <c r="C176" s="4" t="s">
        <v>448</v>
      </c>
      <c r="D176" s="4" t="s">
        <v>449</v>
      </c>
      <c r="E176" s="4" t="s">
        <v>450</v>
      </c>
      <c r="F176" s="4" t="s">
        <v>452</v>
      </c>
      <c r="G176" s="4"/>
      <c r="H176" s="4" t="str">
        <f t="shared" si="2"/>
        <v xml:space="preserve">Dostinex 0,5mg tabletta 8x   </v>
      </c>
      <c r="I176" s="4"/>
      <c r="J176" s="4" t="s">
        <v>41</v>
      </c>
      <c r="K176" s="4">
        <v>8</v>
      </c>
      <c r="L176" s="4">
        <v>0.5</v>
      </c>
      <c r="M176" s="4"/>
      <c r="N176" s="4" t="s">
        <v>105</v>
      </c>
      <c r="O176" s="4" t="s">
        <v>106</v>
      </c>
      <c r="P176" s="4" t="s">
        <v>27</v>
      </c>
    </row>
    <row r="177" spans="1:16" ht="15" x14ac:dyDescent="0.2">
      <c r="A177" s="26"/>
      <c r="B177" s="26"/>
      <c r="C177" s="26" t="s">
        <v>448</v>
      </c>
      <c r="D177" s="26" t="s">
        <v>449</v>
      </c>
      <c r="E177" s="26" t="s">
        <v>449</v>
      </c>
      <c r="F177" s="26" t="s">
        <v>453</v>
      </c>
      <c r="G177" s="26"/>
      <c r="H177" s="26" t="str">
        <f t="shared" si="2"/>
        <v xml:space="preserve">Dostinex 0,5mg tabletta 8x  </v>
      </c>
      <c r="I177" s="26"/>
      <c r="J177" s="26" t="s">
        <v>41</v>
      </c>
      <c r="K177" s="26">
        <v>8</v>
      </c>
      <c r="L177" s="26">
        <v>0.5</v>
      </c>
      <c r="M177" s="26"/>
      <c r="N177" s="26" t="s">
        <v>36</v>
      </c>
      <c r="O177" s="26" t="s">
        <v>37</v>
      </c>
      <c r="P177" s="26" t="s">
        <v>30</v>
      </c>
    </row>
    <row r="178" spans="1:16" ht="15" x14ac:dyDescent="0.2">
      <c r="A178" s="26"/>
      <c r="B178" s="26"/>
      <c r="C178" s="26" t="s">
        <v>457</v>
      </c>
      <c r="D178" s="26" t="s">
        <v>458</v>
      </c>
      <c r="E178" s="26" t="s">
        <v>458</v>
      </c>
      <c r="F178" s="26" t="s">
        <v>459</v>
      </c>
      <c r="G178" s="26"/>
      <c r="H178" s="26" t="str">
        <f t="shared" si="2"/>
        <v xml:space="preserve">Atosiban Altan 6,75mg/5ml konc inf 1x  </v>
      </c>
      <c r="I178" s="26"/>
      <c r="J178" s="26" t="s">
        <v>56</v>
      </c>
      <c r="K178" s="26">
        <v>1</v>
      </c>
      <c r="L178" s="26">
        <v>6.75</v>
      </c>
      <c r="M178" s="26"/>
      <c r="N178" s="26" t="s">
        <v>20</v>
      </c>
      <c r="O178" s="26" t="s">
        <v>20</v>
      </c>
      <c r="P178" s="26" t="s">
        <v>30</v>
      </c>
    </row>
    <row r="179" spans="1:16" ht="15" x14ac:dyDescent="0.2">
      <c r="A179" s="26"/>
      <c r="B179" s="26"/>
      <c r="C179" s="26" t="s">
        <v>457</v>
      </c>
      <c r="D179" s="26" t="s">
        <v>458</v>
      </c>
      <c r="E179" s="26" t="s">
        <v>458</v>
      </c>
      <c r="F179" s="26" t="s">
        <v>460</v>
      </c>
      <c r="G179" s="26"/>
      <c r="H179" s="26" t="str">
        <f t="shared" si="2"/>
        <v xml:space="preserve">Atosiban Altan 37.5mg/5ml konc inf 1x  </v>
      </c>
      <c r="I179" s="26"/>
      <c r="J179" s="26" t="s">
        <v>56</v>
      </c>
      <c r="K179" s="26">
        <v>1</v>
      </c>
      <c r="L179" s="26">
        <v>27.5</v>
      </c>
      <c r="M179" s="26"/>
      <c r="N179" s="26" t="s">
        <v>150</v>
      </c>
      <c r="O179" s="26" t="s">
        <v>151</v>
      </c>
      <c r="P179" s="26" t="s">
        <v>30</v>
      </c>
    </row>
    <row r="180" spans="1:16" ht="15" x14ac:dyDescent="0.2">
      <c r="A180" s="6">
        <v>424</v>
      </c>
      <c r="B180" s="6"/>
      <c r="C180" s="6" t="s">
        <v>461</v>
      </c>
      <c r="D180" s="6" t="s">
        <v>462</v>
      </c>
      <c r="E180" s="6" t="s">
        <v>462</v>
      </c>
      <c r="F180" s="6" t="s">
        <v>463</v>
      </c>
      <c r="G180" s="6" t="s">
        <v>464</v>
      </c>
      <c r="H180" s="6" t="str">
        <f t="shared" si="2"/>
        <v>Testoviron Depot 250 - előretölt. Fecskendők 250mg/ml 3x inj.</v>
      </c>
      <c r="I180" s="6" t="s">
        <v>55</v>
      </c>
      <c r="J180" s="6" t="s">
        <v>56</v>
      </c>
      <c r="K180" s="6">
        <v>3</v>
      </c>
      <c r="L180" s="6">
        <v>250</v>
      </c>
      <c r="M180" s="6"/>
      <c r="N180" s="6" t="s">
        <v>36</v>
      </c>
      <c r="O180" s="6" t="s">
        <v>37</v>
      </c>
      <c r="P180" s="6" t="s">
        <v>46</v>
      </c>
    </row>
    <row r="181" spans="1:16" ht="15" x14ac:dyDescent="0.2">
      <c r="A181" s="4" t="s">
        <v>2603</v>
      </c>
      <c r="B181" s="4"/>
      <c r="C181" s="4" t="s">
        <v>461</v>
      </c>
      <c r="D181" s="4" t="s">
        <v>2591</v>
      </c>
      <c r="E181" s="4" t="s">
        <v>2591</v>
      </c>
      <c r="F181" s="4" t="s">
        <v>2587</v>
      </c>
      <c r="G181" s="4"/>
      <c r="H181" s="4" t="str">
        <f t="shared" si="2"/>
        <v xml:space="preserve">Testosteron Depot Panpharma 250mg/ml oldatos injekció 10x1ml  </v>
      </c>
      <c r="I181" s="4"/>
      <c r="J181" s="4" t="s">
        <v>56</v>
      </c>
      <c r="K181" s="4">
        <v>10</v>
      </c>
      <c r="L181" s="4">
        <v>250</v>
      </c>
      <c r="M181" s="4"/>
      <c r="N181" s="4" t="s">
        <v>1356</v>
      </c>
      <c r="O181" s="4" t="s">
        <v>37</v>
      </c>
      <c r="P181" s="4" t="s">
        <v>27</v>
      </c>
    </row>
    <row r="182" spans="1:16" ht="15" x14ac:dyDescent="0.2">
      <c r="A182" s="26"/>
      <c r="B182" s="26"/>
      <c r="C182" s="26" t="s">
        <v>461</v>
      </c>
      <c r="D182" s="26" t="s">
        <v>462</v>
      </c>
      <c r="E182" s="26" t="s">
        <v>2591</v>
      </c>
      <c r="F182" s="26" t="s">
        <v>2675</v>
      </c>
      <c r="G182" s="26"/>
      <c r="H182" s="26" t="str">
        <f t="shared" si="2"/>
        <v xml:space="preserve">TestosteronDepot PAN 250mg/ml inj 1ml 3x  </v>
      </c>
      <c r="I182" s="26"/>
      <c r="J182" s="26" t="s">
        <v>56</v>
      </c>
      <c r="K182" s="26">
        <v>3</v>
      </c>
      <c r="L182" s="26">
        <v>250</v>
      </c>
      <c r="M182" s="26"/>
      <c r="N182" s="26"/>
      <c r="O182" s="26"/>
      <c r="P182" s="26" t="s">
        <v>30</v>
      </c>
    </row>
    <row r="183" spans="1:16" ht="15" x14ac:dyDescent="0.2">
      <c r="A183" s="26"/>
      <c r="B183" s="26"/>
      <c r="C183" s="26" t="s">
        <v>461</v>
      </c>
      <c r="D183" s="26" t="s">
        <v>462</v>
      </c>
      <c r="E183" s="26" t="s">
        <v>2591</v>
      </c>
      <c r="F183" s="26" t="s">
        <v>2676</v>
      </c>
      <c r="G183" s="26"/>
      <c r="H183" s="26" t="str">
        <f t="shared" si="2"/>
        <v xml:space="preserve">TestosteronDepot EIF 250mg/ml inj 1ml 3x  </v>
      </c>
      <c r="I183" s="26"/>
      <c r="J183" s="26" t="s">
        <v>56</v>
      </c>
      <c r="K183" s="26">
        <v>3</v>
      </c>
      <c r="L183" s="26">
        <v>250</v>
      </c>
      <c r="M183" s="26"/>
      <c r="N183" s="26"/>
      <c r="O183" s="26"/>
      <c r="P183" s="26" t="s">
        <v>30</v>
      </c>
    </row>
    <row r="184" spans="1:16" ht="15" x14ac:dyDescent="0.2">
      <c r="A184" s="26"/>
      <c r="B184" s="26"/>
      <c r="C184" s="26" t="s">
        <v>461</v>
      </c>
      <c r="D184" s="26" t="s">
        <v>462</v>
      </c>
      <c r="E184" s="26" t="s">
        <v>465</v>
      </c>
      <c r="F184" s="26" t="s">
        <v>466</v>
      </c>
      <c r="G184" s="26"/>
      <c r="H184" s="26" t="str">
        <f t="shared" si="2"/>
        <v xml:space="preserve">Testoviron-Depot 250mg/ml inj 1ml 3x  </v>
      </c>
      <c r="I184" s="26"/>
      <c r="J184" s="26" t="s">
        <v>56</v>
      </c>
      <c r="K184" s="26">
        <v>3</v>
      </c>
      <c r="L184" s="26">
        <v>250</v>
      </c>
      <c r="M184" s="26" t="s">
        <v>183</v>
      </c>
      <c r="N184" s="26" t="s">
        <v>20</v>
      </c>
      <c r="O184" s="26" t="s">
        <v>20</v>
      </c>
      <c r="P184" s="26" t="s">
        <v>30</v>
      </c>
    </row>
    <row r="185" spans="1:16" ht="15" x14ac:dyDescent="0.2">
      <c r="A185" s="4" t="s">
        <v>467</v>
      </c>
      <c r="B185" s="4"/>
      <c r="C185" s="4" t="s">
        <v>468</v>
      </c>
      <c r="D185" s="4" t="s">
        <v>469</v>
      </c>
      <c r="E185" s="4" t="s">
        <v>469</v>
      </c>
      <c r="F185" s="4" t="s">
        <v>470</v>
      </c>
      <c r="G185" s="4"/>
      <c r="H185" s="4" t="str">
        <f t="shared" si="2"/>
        <v xml:space="preserve">Proluton-Depot 250mg oldatos injekció 3x1ml  </v>
      </c>
      <c r="I185" s="4"/>
      <c r="J185" s="4" t="s">
        <v>56</v>
      </c>
      <c r="K185" s="4">
        <v>3</v>
      </c>
      <c r="L185" s="4">
        <v>250</v>
      </c>
      <c r="M185" s="4"/>
      <c r="N185" s="4" t="s">
        <v>90</v>
      </c>
      <c r="O185" s="4" t="s">
        <v>91</v>
      </c>
      <c r="P185" s="4" t="s">
        <v>27</v>
      </c>
    </row>
    <row r="186" spans="1:16" ht="15" x14ac:dyDescent="0.2">
      <c r="A186" s="26"/>
      <c r="B186" s="26"/>
      <c r="C186" s="26" t="s">
        <v>2511</v>
      </c>
      <c r="D186" s="26" t="s">
        <v>2510</v>
      </c>
      <c r="E186" s="26" t="s">
        <v>2510</v>
      </c>
      <c r="F186" s="26" t="s">
        <v>2509</v>
      </c>
      <c r="G186" s="26"/>
      <c r="H186" s="26" t="str">
        <f t="shared" si="2"/>
        <v xml:space="preserve">Progesterone 50mg/ml inj 10ml 1x  </v>
      </c>
      <c r="I186" s="26"/>
      <c r="J186" s="26" t="s">
        <v>56</v>
      </c>
      <c r="K186" s="26">
        <v>1</v>
      </c>
      <c r="L186" s="26">
        <v>500</v>
      </c>
      <c r="M186" s="26"/>
      <c r="N186" s="26"/>
      <c r="O186" s="26"/>
      <c r="P186" s="26" t="s">
        <v>30</v>
      </c>
    </row>
    <row r="187" spans="1:16" ht="15" x14ac:dyDescent="0.2">
      <c r="A187" s="6"/>
      <c r="B187" s="6"/>
      <c r="C187" s="6" t="s">
        <v>471</v>
      </c>
      <c r="D187" s="6" t="s">
        <v>472</v>
      </c>
      <c r="E187" s="6" t="s">
        <v>472</v>
      </c>
      <c r="F187" s="6" t="s">
        <v>473</v>
      </c>
      <c r="G187" s="6"/>
      <c r="H187" s="6" t="str">
        <f t="shared" si="2"/>
        <v xml:space="preserve">Danatrol 100mg kapszula 100x  </v>
      </c>
      <c r="I187" s="6"/>
      <c r="J187" s="6" t="s">
        <v>41</v>
      </c>
      <c r="K187" s="6">
        <v>100</v>
      </c>
      <c r="L187" s="6">
        <v>100</v>
      </c>
      <c r="M187" s="6"/>
      <c r="N187" s="6"/>
      <c r="O187" s="6"/>
      <c r="P187" s="6" t="s">
        <v>46</v>
      </c>
    </row>
    <row r="188" spans="1:16" ht="15" x14ac:dyDescent="0.2">
      <c r="A188" s="6">
        <v>367</v>
      </c>
      <c r="B188" s="6"/>
      <c r="C188" s="6" t="s">
        <v>474</v>
      </c>
      <c r="D188" s="6" t="s">
        <v>475</v>
      </c>
      <c r="E188" s="6" t="s">
        <v>475</v>
      </c>
      <c r="F188" s="6" t="s">
        <v>476</v>
      </c>
      <c r="G188" s="6" t="s">
        <v>477</v>
      </c>
      <c r="H188" s="6" t="str">
        <f t="shared" si="2"/>
        <v>Reducto-spezial  602mg/360mg 100x tbl.</v>
      </c>
      <c r="I188" s="6" t="s">
        <v>116</v>
      </c>
      <c r="J188" s="6" t="s">
        <v>41</v>
      </c>
      <c r="K188" s="6">
        <v>100</v>
      </c>
      <c r="L188" s="6">
        <f>602+360</f>
        <v>962</v>
      </c>
      <c r="M188" s="6"/>
      <c r="N188" s="6" t="s">
        <v>36</v>
      </c>
      <c r="O188" s="6" t="s">
        <v>37</v>
      </c>
      <c r="P188" s="6" t="s">
        <v>46</v>
      </c>
    </row>
    <row r="189" spans="1:16" ht="15" x14ac:dyDescent="0.2">
      <c r="A189" s="4"/>
      <c r="B189" s="4"/>
      <c r="C189" s="4" t="s">
        <v>2556</v>
      </c>
      <c r="D189" s="4" t="s">
        <v>2554</v>
      </c>
      <c r="E189" s="4" t="s">
        <v>2554</v>
      </c>
      <c r="F189" s="4" t="s">
        <v>2552</v>
      </c>
      <c r="G189" s="4"/>
      <c r="H189" s="4" t="str">
        <f t="shared" si="2"/>
        <v xml:space="preserve">REVATIO 10 mg/ml Pulver zur Herstellung einer Suspension 1x  </v>
      </c>
      <c r="I189" s="4"/>
      <c r="J189" s="4" t="s">
        <v>56</v>
      </c>
      <c r="K189" s="4">
        <v>1</v>
      </c>
      <c r="L189" s="4">
        <v>10</v>
      </c>
      <c r="M189" s="4"/>
      <c r="N189" s="4" t="s">
        <v>705</v>
      </c>
      <c r="O189" s="4" t="s">
        <v>706</v>
      </c>
      <c r="P189" s="4" t="s">
        <v>27</v>
      </c>
    </row>
    <row r="190" spans="1:16" ht="15" x14ac:dyDescent="0.2">
      <c r="A190" s="4"/>
      <c r="B190" s="4"/>
      <c r="C190" s="4" t="s">
        <v>2556</v>
      </c>
      <c r="D190" s="4" t="s">
        <v>2554</v>
      </c>
      <c r="E190" s="4" t="s">
        <v>2554</v>
      </c>
      <c r="F190" s="4" t="s">
        <v>2552</v>
      </c>
      <c r="G190" s="4"/>
      <c r="H190" s="4" t="str">
        <f t="shared" si="2"/>
        <v xml:space="preserve">REVATIO 10 mg/ml Pulver zur Herstellung einer Suspension 1x  </v>
      </c>
      <c r="I190" s="4"/>
      <c r="J190" s="4" t="s">
        <v>56</v>
      </c>
      <c r="K190" s="4">
        <v>1</v>
      </c>
      <c r="L190" s="4">
        <v>10</v>
      </c>
      <c r="M190" s="4"/>
      <c r="N190" s="4" t="s">
        <v>1356</v>
      </c>
      <c r="O190" s="4" t="s">
        <v>37</v>
      </c>
      <c r="P190" s="4" t="s">
        <v>27</v>
      </c>
    </row>
    <row r="191" spans="1:16" ht="15" x14ac:dyDescent="0.2">
      <c r="A191" s="6">
        <v>408</v>
      </c>
      <c r="B191" s="6"/>
      <c r="C191" s="6" t="s">
        <v>479</v>
      </c>
      <c r="D191" s="6" t="s">
        <v>480</v>
      </c>
      <c r="E191" s="6" t="s">
        <v>481</v>
      </c>
      <c r="F191" s="6" t="s">
        <v>482</v>
      </c>
      <c r="G191" s="6" t="s">
        <v>483</v>
      </c>
      <c r="H191" s="6" t="str">
        <f t="shared" si="2"/>
        <v>Synachten  0,25mg/ml 10x inj.</v>
      </c>
      <c r="I191" s="6" t="s">
        <v>55</v>
      </c>
      <c r="J191" s="6" t="s">
        <v>56</v>
      </c>
      <c r="K191" s="6">
        <v>10</v>
      </c>
      <c r="L191" s="6">
        <v>0.25</v>
      </c>
      <c r="M191" s="6"/>
      <c r="N191" s="6" t="s">
        <v>36</v>
      </c>
      <c r="O191" s="6" t="s">
        <v>37</v>
      </c>
      <c r="P191" s="6" t="s">
        <v>46</v>
      </c>
    </row>
    <row r="192" spans="1:16" ht="15" x14ac:dyDescent="0.2">
      <c r="A192" s="6">
        <v>409</v>
      </c>
      <c r="B192" s="6"/>
      <c r="C192" s="6" t="s">
        <v>479</v>
      </c>
      <c r="D192" s="6" t="s">
        <v>480</v>
      </c>
      <c r="E192" s="6" t="s">
        <v>481</v>
      </c>
      <c r="F192" s="6" t="s">
        <v>482</v>
      </c>
      <c r="G192" s="6" t="s">
        <v>484</v>
      </c>
      <c r="H192" s="6" t="str">
        <f t="shared" si="2"/>
        <v>Synachten  0,25mg/ml 1x inj.</v>
      </c>
      <c r="I192" s="6" t="s">
        <v>55</v>
      </c>
      <c r="J192" s="6" t="s">
        <v>56</v>
      </c>
      <c r="K192" s="6">
        <v>1</v>
      </c>
      <c r="L192" s="6">
        <v>0.25</v>
      </c>
      <c r="M192" s="6"/>
      <c r="N192" s="6" t="s">
        <v>36</v>
      </c>
      <c r="O192" s="6" t="s">
        <v>37</v>
      </c>
      <c r="P192" s="6" t="s">
        <v>46</v>
      </c>
    </row>
    <row r="193" spans="1:16" ht="15" x14ac:dyDescent="0.2">
      <c r="A193" s="26"/>
      <c r="B193" s="26"/>
      <c r="C193" s="26" t="s">
        <v>479</v>
      </c>
      <c r="D193" s="26" t="s">
        <v>480</v>
      </c>
      <c r="E193" s="26" t="s">
        <v>485</v>
      </c>
      <c r="F193" s="26" t="s">
        <v>486</v>
      </c>
      <c r="G193" s="26"/>
      <c r="H193" s="26" t="str">
        <f t="shared" si="2"/>
        <v xml:space="preserve">Synacthen 250mcg oldatos injekció 1ml 1x  </v>
      </c>
      <c r="I193" s="26"/>
      <c r="J193" s="26" t="s">
        <v>56</v>
      </c>
      <c r="K193" s="26">
        <v>1</v>
      </c>
      <c r="L193" s="26">
        <v>0.25</v>
      </c>
      <c r="M193" s="26"/>
      <c r="N193" s="26" t="s">
        <v>36</v>
      </c>
      <c r="O193" s="26" t="s">
        <v>37</v>
      </c>
      <c r="P193" s="26" t="s">
        <v>30</v>
      </c>
    </row>
    <row r="194" spans="1:16" ht="15" x14ac:dyDescent="0.2">
      <c r="A194" s="4" t="s">
        <v>478</v>
      </c>
      <c r="B194" s="4" t="s">
        <v>2647</v>
      </c>
      <c r="C194" s="4" t="s">
        <v>479</v>
      </c>
      <c r="D194" s="4" t="s">
        <v>480</v>
      </c>
      <c r="E194" s="4" t="s">
        <v>480</v>
      </c>
      <c r="F194" s="4" t="s">
        <v>2392</v>
      </c>
      <c r="G194" s="4"/>
      <c r="H194" s="4" t="str">
        <f t="shared" ref="H194:H257" si="3">CONCATENATE(F194," ",G194," ",I194)</f>
        <v xml:space="preserve">Synacthen 250 mcg oldatos injekció 10x1ml  </v>
      </c>
      <c r="I194" s="4"/>
      <c r="J194" s="4" t="s">
        <v>56</v>
      </c>
      <c r="K194" s="4">
        <v>1</v>
      </c>
      <c r="L194" s="4">
        <v>0.25</v>
      </c>
      <c r="M194" s="4"/>
      <c r="N194" s="4" t="s">
        <v>1356</v>
      </c>
      <c r="O194" s="4" t="s">
        <v>37</v>
      </c>
      <c r="P194" s="4" t="s">
        <v>27</v>
      </c>
    </row>
    <row r="195" spans="1:16" ht="15" x14ac:dyDescent="0.2">
      <c r="A195" s="6"/>
      <c r="B195" s="6"/>
      <c r="C195" s="6" t="s">
        <v>479</v>
      </c>
      <c r="D195" s="6" t="s">
        <v>480</v>
      </c>
      <c r="E195" s="6" t="s">
        <v>487</v>
      </c>
      <c r="F195" s="6" t="s">
        <v>2293</v>
      </c>
      <c r="G195" s="6"/>
      <c r="H195" s="6" t="str">
        <f t="shared" si="3"/>
        <v xml:space="preserve">Synachten Depot inj. 1mg/ml 10x  </v>
      </c>
      <c r="I195" s="6"/>
      <c r="J195" s="6" t="s">
        <v>56</v>
      </c>
      <c r="K195" s="6">
        <v>10</v>
      </c>
      <c r="L195" s="6">
        <v>1</v>
      </c>
      <c r="M195" s="6"/>
      <c r="N195" s="6"/>
      <c r="O195" s="6"/>
      <c r="P195" s="6" t="s">
        <v>46</v>
      </c>
    </row>
    <row r="196" spans="1:16" ht="15" x14ac:dyDescent="0.2">
      <c r="A196" s="6"/>
      <c r="B196" s="6"/>
      <c r="C196" s="6" t="s">
        <v>479</v>
      </c>
      <c r="D196" s="6" t="s">
        <v>480</v>
      </c>
      <c r="E196" s="6" t="s">
        <v>487</v>
      </c>
      <c r="F196" s="6" t="s">
        <v>2292</v>
      </c>
      <c r="G196" s="6"/>
      <c r="H196" s="6" t="str">
        <f t="shared" si="3"/>
        <v xml:space="preserve">Synachten Depot inj. 1mg/ml 1x  </v>
      </c>
      <c r="I196" s="6"/>
      <c r="J196" s="6" t="s">
        <v>56</v>
      </c>
      <c r="K196" s="6">
        <v>1</v>
      </c>
      <c r="L196" s="6">
        <v>1</v>
      </c>
      <c r="M196" s="6"/>
      <c r="N196" s="6"/>
      <c r="O196" s="6"/>
      <c r="P196" s="6" t="s">
        <v>46</v>
      </c>
    </row>
    <row r="197" spans="1:16" ht="15" x14ac:dyDescent="0.2">
      <c r="A197" s="6">
        <v>252</v>
      </c>
      <c r="B197" s="6"/>
      <c r="C197" s="6" t="s">
        <v>490</v>
      </c>
      <c r="D197" s="6" t="s">
        <v>491</v>
      </c>
      <c r="E197" s="6" t="s">
        <v>493</v>
      </c>
      <c r="F197" s="6" t="s">
        <v>494</v>
      </c>
      <c r="G197" s="6" t="s">
        <v>495</v>
      </c>
      <c r="H197" s="6" t="str">
        <f t="shared" si="3"/>
        <v>LH RH Ferring  1 ml 1x Inj</v>
      </c>
      <c r="I197" s="6" t="s">
        <v>169</v>
      </c>
      <c r="J197" s="6" t="s">
        <v>56</v>
      </c>
      <c r="K197" s="6">
        <v>1</v>
      </c>
      <c r="L197" s="6">
        <v>0.1</v>
      </c>
      <c r="M197" s="6"/>
      <c r="N197" s="6" t="s">
        <v>36</v>
      </c>
      <c r="O197" s="6" t="s">
        <v>37</v>
      </c>
      <c r="P197" s="6" t="s">
        <v>46</v>
      </c>
    </row>
    <row r="198" spans="1:16" ht="15" x14ac:dyDescent="0.2">
      <c r="A198" s="4" t="s">
        <v>489</v>
      </c>
      <c r="B198" s="4" t="s">
        <v>2630</v>
      </c>
      <c r="C198" s="4" t="s">
        <v>490</v>
      </c>
      <c r="D198" s="4" t="s">
        <v>491</v>
      </c>
      <c r="E198" s="4" t="s">
        <v>491</v>
      </c>
      <c r="F198" s="4" t="s">
        <v>492</v>
      </c>
      <c r="G198" s="4"/>
      <c r="H198" s="4" t="str">
        <f t="shared" si="3"/>
        <v xml:space="preserve">LHRH Ferring 0,1mg/ml oldatos injekció 1x1ml  </v>
      </c>
      <c r="I198" s="4"/>
      <c r="J198" s="4" t="s">
        <v>56</v>
      </c>
      <c r="K198" s="4">
        <v>1</v>
      </c>
      <c r="L198" s="4">
        <v>0.1</v>
      </c>
      <c r="M198" s="4"/>
      <c r="N198" s="4" t="s">
        <v>36</v>
      </c>
      <c r="O198" s="4" t="s">
        <v>37</v>
      </c>
      <c r="P198" s="4" t="s">
        <v>27</v>
      </c>
    </row>
    <row r="199" spans="1:16" ht="15" x14ac:dyDescent="0.2">
      <c r="A199" s="26" t="s">
        <v>489</v>
      </c>
      <c r="B199" s="26"/>
      <c r="C199" s="26" t="s">
        <v>490</v>
      </c>
      <c r="D199" s="26" t="s">
        <v>491</v>
      </c>
      <c r="E199" s="26" t="s">
        <v>491</v>
      </c>
      <c r="F199" s="26" t="s">
        <v>492</v>
      </c>
      <c r="G199" s="26"/>
      <c r="H199" s="26" t="str">
        <f t="shared" si="3"/>
        <v xml:space="preserve">LHRH Ferring 0,1mg/ml oldatos injekció 1x1ml  </v>
      </c>
      <c r="I199" s="26"/>
      <c r="J199" s="26" t="s">
        <v>56</v>
      </c>
      <c r="K199" s="26">
        <v>1</v>
      </c>
      <c r="L199" s="26">
        <v>0.1</v>
      </c>
      <c r="M199" s="26"/>
      <c r="N199" s="26" t="s">
        <v>20</v>
      </c>
      <c r="O199" s="26" t="s">
        <v>20</v>
      </c>
      <c r="P199" s="26" t="s">
        <v>30</v>
      </c>
    </row>
    <row r="200" spans="1:16" ht="15" x14ac:dyDescent="0.2">
      <c r="A200" s="6">
        <v>69</v>
      </c>
      <c r="B200" s="6"/>
      <c r="C200" s="6" t="s">
        <v>496</v>
      </c>
      <c r="D200" s="6" t="s">
        <v>497</v>
      </c>
      <c r="E200" s="6" t="s">
        <v>502</v>
      </c>
      <c r="F200" s="6" t="s">
        <v>503</v>
      </c>
      <c r="G200" s="6" t="s">
        <v>504</v>
      </c>
      <c r="H200" s="6" t="str">
        <f t="shared" si="3"/>
        <v>Celestan 4mg/ml 5x Inj</v>
      </c>
      <c r="I200" s="6" t="s">
        <v>169</v>
      </c>
      <c r="J200" s="6" t="s">
        <v>56</v>
      </c>
      <c r="K200" s="6">
        <v>5</v>
      </c>
      <c r="L200" s="6">
        <v>4</v>
      </c>
      <c r="M200" s="6"/>
      <c r="N200" s="6" t="s">
        <v>36</v>
      </c>
      <c r="O200" s="6" t="s">
        <v>37</v>
      </c>
      <c r="P200" s="6" t="s">
        <v>46</v>
      </c>
    </row>
    <row r="201" spans="1:16" ht="15" x14ac:dyDescent="0.2">
      <c r="A201" s="26"/>
      <c r="B201" s="26"/>
      <c r="C201" s="26" t="s">
        <v>496</v>
      </c>
      <c r="D201" s="26" t="s">
        <v>497</v>
      </c>
      <c r="E201" s="26" t="s">
        <v>498</v>
      </c>
      <c r="F201" s="26" t="s">
        <v>499</v>
      </c>
      <c r="G201" s="26"/>
      <c r="H201" s="26" t="str">
        <f t="shared" si="3"/>
        <v xml:space="preserve">Celestan solubile 4mg/ml old inj 1ml 5x  </v>
      </c>
      <c r="I201" s="26"/>
      <c r="J201" s="26" t="s">
        <v>56</v>
      </c>
      <c r="K201" s="26">
        <v>5</v>
      </c>
      <c r="L201" s="26">
        <v>4</v>
      </c>
      <c r="M201" s="26"/>
      <c r="N201" s="26" t="s">
        <v>36</v>
      </c>
      <c r="O201" s="26" t="s">
        <v>37</v>
      </c>
      <c r="P201" s="26" t="s">
        <v>30</v>
      </c>
    </row>
    <row r="202" spans="1:16" ht="15" x14ac:dyDescent="0.2">
      <c r="A202" s="4" t="s">
        <v>500</v>
      </c>
      <c r="B202" s="4" t="s">
        <v>2616</v>
      </c>
      <c r="C202" s="4" t="s">
        <v>496</v>
      </c>
      <c r="D202" s="4" t="s">
        <v>497</v>
      </c>
      <c r="E202" s="4" t="s">
        <v>497</v>
      </c>
      <c r="F202" s="4" t="s">
        <v>501</v>
      </c>
      <c r="G202" s="4"/>
      <c r="H202" s="4" t="str">
        <f t="shared" si="3"/>
        <v xml:space="preserve">Celestan solubile 4mg oldatos injekció 5x1ml  </v>
      </c>
      <c r="I202" s="4"/>
      <c r="J202" s="4" t="s">
        <v>56</v>
      </c>
      <c r="K202" s="4">
        <v>5</v>
      </c>
      <c r="L202" s="4">
        <v>4</v>
      </c>
      <c r="M202" s="4" t="s">
        <v>69</v>
      </c>
      <c r="N202" s="4" t="s">
        <v>36</v>
      </c>
      <c r="O202" s="4" t="s">
        <v>37</v>
      </c>
      <c r="P202" s="4" t="s">
        <v>27</v>
      </c>
    </row>
    <row r="203" spans="1:16" ht="15" x14ac:dyDescent="0.2">
      <c r="A203" s="6">
        <v>117</v>
      </c>
      <c r="B203" s="6"/>
      <c r="C203" s="6" t="s">
        <v>505</v>
      </c>
      <c r="D203" s="6" t="s">
        <v>506</v>
      </c>
      <c r="E203" s="6" t="s">
        <v>507</v>
      </c>
      <c r="F203" s="6" t="s">
        <v>515</v>
      </c>
      <c r="G203" s="6" t="s">
        <v>516</v>
      </c>
      <c r="H203" s="6" t="str">
        <f t="shared" si="3"/>
        <v>Dexamethason-ratiopharm 4 mg 100x Tbl</v>
      </c>
      <c r="I203" s="6" t="s">
        <v>517</v>
      </c>
      <c r="J203" s="6" t="s">
        <v>41</v>
      </c>
      <c r="K203" s="6">
        <v>100</v>
      </c>
      <c r="L203" s="6">
        <v>4</v>
      </c>
      <c r="M203" s="6"/>
      <c r="N203" s="6" t="s">
        <v>36</v>
      </c>
      <c r="O203" s="6" t="s">
        <v>37</v>
      </c>
      <c r="P203" s="6" t="s">
        <v>46</v>
      </c>
    </row>
    <row r="204" spans="1:16" ht="15" x14ac:dyDescent="0.2">
      <c r="A204" s="6">
        <v>111</v>
      </c>
      <c r="B204" s="6"/>
      <c r="C204" s="6" t="s">
        <v>505</v>
      </c>
      <c r="D204" s="6" t="s">
        <v>506</v>
      </c>
      <c r="E204" s="6" t="s">
        <v>507</v>
      </c>
      <c r="F204" s="6" t="s">
        <v>508</v>
      </c>
      <c r="G204" s="6" t="s">
        <v>509</v>
      </c>
      <c r="H204" s="6" t="str">
        <f t="shared" si="3"/>
        <v>Dexamethason  0,5 mg 500x Tbl.</v>
      </c>
      <c r="I204" s="6" t="s">
        <v>272</v>
      </c>
      <c r="J204" s="6" t="s">
        <v>41</v>
      </c>
      <c r="K204" s="6">
        <v>500</v>
      </c>
      <c r="L204" s="6">
        <v>0.5</v>
      </c>
      <c r="M204" s="6"/>
      <c r="N204" s="6" t="s">
        <v>302</v>
      </c>
      <c r="O204" s="6" t="s">
        <v>303</v>
      </c>
      <c r="P204" s="6" t="s">
        <v>46</v>
      </c>
    </row>
    <row r="205" spans="1:16" ht="15" x14ac:dyDescent="0.2">
      <c r="A205" s="6">
        <v>113</v>
      </c>
      <c r="B205" s="6"/>
      <c r="C205" s="6" t="s">
        <v>505</v>
      </c>
      <c r="D205" s="6" t="s">
        <v>506</v>
      </c>
      <c r="E205" s="6" t="s">
        <v>507</v>
      </c>
      <c r="F205" s="6" t="s">
        <v>510</v>
      </c>
      <c r="G205" s="6" t="s">
        <v>512</v>
      </c>
      <c r="H205" s="6" t="str">
        <f t="shared" si="3"/>
        <v>Dexamethason 0,5mg Jenapharm tbl 100x 0,5 mg 100x Tbl.</v>
      </c>
      <c r="I205" s="6" t="s">
        <v>272</v>
      </c>
      <c r="J205" s="6" t="s">
        <v>41</v>
      </c>
      <c r="K205" s="6">
        <v>100</v>
      </c>
      <c r="L205" s="6">
        <v>0.5</v>
      </c>
      <c r="M205" s="6"/>
      <c r="N205" s="6" t="s">
        <v>36</v>
      </c>
      <c r="O205" s="6" t="s">
        <v>37</v>
      </c>
      <c r="P205" s="6" t="s">
        <v>46</v>
      </c>
    </row>
    <row r="206" spans="1:16" ht="15" x14ac:dyDescent="0.2">
      <c r="A206" s="4" t="s">
        <v>511</v>
      </c>
      <c r="B206" s="4" t="s">
        <v>2619</v>
      </c>
      <c r="C206" s="4" t="s">
        <v>505</v>
      </c>
      <c r="D206" s="4" t="s">
        <v>506</v>
      </c>
      <c r="E206" s="4" t="s">
        <v>507</v>
      </c>
      <c r="F206" s="4" t="s">
        <v>510</v>
      </c>
      <c r="G206" s="4"/>
      <c r="H206" s="4" t="str">
        <f t="shared" si="3"/>
        <v xml:space="preserve">Dexamethason 0,5mg Jenapharm tbl 100x  </v>
      </c>
      <c r="I206" s="4"/>
      <c r="J206" s="4" t="s">
        <v>41</v>
      </c>
      <c r="K206" s="4">
        <v>100</v>
      </c>
      <c r="L206" s="4">
        <v>0.5</v>
      </c>
      <c r="M206" s="4"/>
      <c r="N206" s="4" t="s">
        <v>36</v>
      </c>
      <c r="O206" s="4" t="s">
        <v>37</v>
      </c>
      <c r="P206" s="4" t="s">
        <v>27</v>
      </c>
    </row>
    <row r="207" spans="1:16" ht="15" x14ac:dyDescent="0.2">
      <c r="A207" s="26"/>
      <c r="B207" s="26"/>
      <c r="C207" s="26" t="s">
        <v>505</v>
      </c>
      <c r="D207" s="26" t="s">
        <v>506</v>
      </c>
      <c r="E207" s="26" t="s">
        <v>507</v>
      </c>
      <c r="F207" s="26" t="s">
        <v>510</v>
      </c>
      <c r="G207" s="26"/>
      <c r="H207" s="26" t="str">
        <f t="shared" si="3"/>
        <v xml:space="preserve">Dexamethason 0,5mg Jenapharm tbl 100x  </v>
      </c>
      <c r="I207" s="26"/>
      <c r="J207" s="26" t="s">
        <v>41</v>
      </c>
      <c r="K207" s="26">
        <v>100</v>
      </c>
      <c r="L207" s="26">
        <v>0.5</v>
      </c>
      <c r="M207" s="26"/>
      <c r="N207" s="26" t="s">
        <v>36</v>
      </c>
      <c r="O207" s="26" t="s">
        <v>37</v>
      </c>
      <c r="P207" s="26" t="s">
        <v>30</v>
      </c>
    </row>
    <row r="208" spans="1:16" ht="15" x14ac:dyDescent="0.2">
      <c r="A208" s="26"/>
      <c r="B208" s="26"/>
      <c r="C208" s="26" t="s">
        <v>505</v>
      </c>
      <c r="D208" s="26" t="s">
        <v>506</v>
      </c>
      <c r="E208" s="26" t="s">
        <v>513</v>
      </c>
      <c r="F208" s="26" t="s">
        <v>514</v>
      </c>
      <c r="G208" s="26"/>
      <c r="H208" s="26" t="str">
        <f t="shared" si="3"/>
        <v xml:space="preserve">InfectoDexaKrupp 2mg/5ml or old 30ml 1x  </v>
      </c>
      <c r="I208" s="26"/>
      <c r="J208" s="26" t="s">
        <v>41</v>
      </c>
      <c r="K208" s="26">
        <v>1</v>
      </c>
      <c r="L208" s="26">
        <v>2</v>
      </c>
      <c r="M208" s="26"/>
      <c r="N208" s="26" t="s">
        <v>20</v>
      </c>
      <c r="O208" s="26" t="s">
        <v>20</v>
      </c>
      <c r="P208" s="26" t="s">
        <v>30</v>
      </c>
    </row>
    <row r="209" spans="1:16" ht="15" x14ac:dyDescent="0.2">
      <c r="A209" s="4" t="s">
        <v>518</v>
      </c>
      <c r="B209" s="4"/>
      <c r="C209" s="4" t="s">
        <v>505</v>
      </c>
      <c r="D209" s="4" t="s">
        <v>506</v>
      </c>
      <c r="E209" s="4" t="s">
        <v>506</v>
      </c>
      <c r="F209" s="4" t="s">
        <v>519</v>
      </c>
      <c r="G209" s="4"/>
      <c r="H209" s="4" t="str">
        <f t="shared" si="3"/>
        <v xml:space="preserve">InfectoDexaKrupp 2mg/5ml Saft belsõleges oldat 1x30ml  </v>
      </c>
      <c r="I209" s="4"/>
      <c r="J209" s="4" t="s">
        <v>41</v>
      </c>
      <c r="K209" s="4">
        <v>1</v>
      </c>
      <c r="L209" s="4">
        <v>12</v>
      </c>
      <c r="M209" s="4"/>
      <c r="N209" s="4" t="s">
        <v>36</v>
      </c>
      <c r="O209" s="4" t="s">
        <v>37</v>
      </c>
      <c r="P209" s="4" t="s">
        <v>27</v>
      </c>
    </row>
    <row r="210" spans="1:16" ht="15" x14ac:dyDescent="0.2">
      <c r="A210" s="6">
        <v>347</v>
      </c>
      <c r="B210" s="6"/>
      <c r="C210" s="6" t="s">
        <v>521</v>
      </c>
      <c r="D210" s="6" t="s">
        <v>522</v>
      </c>
      <c r="E210" s="6" t="s">
        <v>527</v>
      </c>
      <c r="F210" s="6" t="s">
        <v>528</v>
      </c>
      <c r="G210" s="6" t="s">
        <v>529</v>
      </c>
      <c r="H210" s="6" t="str">
        <f t="shared" si="3"/>
        <v>Prednisolon Natrium Succ. CF  25 mg 10x Inj</v>
      </c>
      <c r="I210" s="6" t="s">
        <v>169</v>
      </c>
      <c r="J210" s="6" t="s">
        <v>56</v>
      </c>
      <c r="K210" s="6">
        <v>10</v>
      </c>
      <c r="L210" s="6">
        <v>25</v>
      </c>
      <c r="M210" s="6"/>
      <c r="N210" s="6" t="s">
        <v>302</v>
      </c>
      <c r="O210" s="6" t="s">
        <v>303</v>
      </c>
      <c r="P210" s="6" t="s">
        <v>46</v>
      </c>
    </row>
    <row r="211" spans="1:16" ht="15" x14ac:dyDescent="0.2">
      <c r="A211" s="4" t="s">
        <v>520</v>
      </c>
      <c r="B211" s="4"/>
      <c r="C211" s="4" t="s">
        <v>521</v>
      </c>
      <c r="D211" s="4" t="s">
        <v>522</v>
      </c>
      <c r="E211" s="4" t="s">
        <v>523</v>
      </c>
      <c r="F211" s="4" t="s">
        <v>524</v>
      </c>
      <c r="G211" s="4"/>
      <c r="H211" s="4" t="str">
        <f t="shared" si="3"/>
        <v xml:space="preserve">Prednisolut 25mg L por és oldószer oldatos injekcióhoz 3x  </v>
      </c>
      <c r="I211" s="4"/>
      <c r="J211" s="4" t="s">
        <v>56</v>
      </c>
      <c r="K211" s="4">
        <v>3</v>
      </c>
      <c r="L211" s="4">
        <v>25</v>
      </c>
      <c r="M211" s="4"/>
      <c r="N211" s="4" t="s">
        <v>36</v>
      </c>
      <c r="O211" s="4" t="s">
        <v>37</v>
      </c>
      <c r="P211" s="4" t="s">
        <v>27</v>
      </c>
    </row>
    <row r="212" spans="1:16" ht="15" x14ac:dyDescent="0.2">
      <c r="A212" s="26"/>
      <c r="B212" s="26"/>
      <c r="C212" s="26" t="s">
        <v>521</v>
      </c>
      <c r="D212" s="26" t="s">
        <v>522</v>
      </c>
      <c r="E212" s="26" t="s">
        <v>525</v>
      </c>
      <c r="F212" s="26" t="s">
        <v>526</v>
      </c>
      <c r="G212" s="26"/>
      <c r="H212" s="26" t="str">
        <f t="shared" si="3"/>
        <v xml:space="preserve">Prednisolut L 25mg por és old inj-hoz 3x  </v>
      </c>
      <c r="I212" s="26"/>
      <c r="J212" s="26" t="s">
        <v>56</v>
      </c>
      <c r="K212" s="26">
        <v>3</v>
      </c>
      <c r="L212" s="26">
        <v>25</v>
      </c>
      <c r="M212" s="26"/>
      <c r="N212" s="26" t="s">
        <v>20</v>
      </c>
      <c r="O212" s="26" t="s">
        <v>20</v>
      </c>
      <c r="P212" s="26" t="s">
        <v>30</v>
      </c>
    </row>
    <row r="213" spans="1:16" ht="15" x14ac:dyDescent="0.2">
      <c r="A213" s="26"/>
      <c r="B213" s="26"/>
      <c r="C213" s="26" t="s">
        <v>521</v>
      </c>
      <c r="D213" s="26" t="s">
        <v>522</v>
      </c>
      <c r="E213" s="26" t="s">
        <v>525</v>
      </c>
      <c r="F213" s="26" t="s">
        <v>530</v>
      </c>
      <c r="G213" s="26"/>
      <c r="H213" s="26" t="str">
        <f t="shared" si="3"/>
        <v xml:space="preserve">Prednisolut 50mg inj 3x  </v>
      </c>
      <c r="I213" s="26"/>
      <c r="J213" s="26" t="s">
        <v>56</v>
      </c>
      <c r="K213" s="26">
        <v>3</v>
      </c>
      <c r="L213" s="26">
        <v>40</v>
      </c>
      <c r="M213" s="26" t="s">
        <v>201</v>
      </c>
      <c r="N213" s="26"/>
      <c r="O213" s="26"/>
      <c r="P213" s="26" t="s">
        <v>30</v>
      </c>
    </row>
    <row r="214" spans="1:16" ht="15" x14ac:dyDescent="0.2">
      <c r="A214" s="6">
        <v>250</v>
      </c>
      <c r="B214" s="6"/>
      <c r="C214" s="6" t="s">
        <v>531</v>
      </c>
      <c r="D214" s="6" t="s">
        <v>532</v>
      </c>
      <c r="E214" s="6" t="s">
        <v>533</v>
      </c>
      <c r="F214" s="6" t="s">
        <v>534</v>
      </c>
      <c r="G214" s="6" t="s">
        <v>535</v>
      </c>
      <c r="H214" s="6" t="str">
        <f t="shared" si="3"/>
        <v>Lederlon  20 mg 10x Inj</v>
      </c>
      <c r="I214" s="6" t="s">
        <v>169</v>
      </c>
      <c r="J214" s="6" t="s">
        <v>56</v>
      </c>
      <c r="K214" s="6">
        <v>10</v>
      </c>
      <c r="L214" s="6">
        <v>20</v>
      </c>
      <c r="M214" s="6" t="s">
        <v>142</v>
      </c>
      <c r="N214" s="6" t="s">
        <v>36</v>
      </c>
      <c r="O214" s="6" t="s">
        <v>37</v>
      </c>
      <c r="P214" s="6" t="s">
        <v>46</v>
      </c>
    </row>
    <row r="215" spans="1:16" ht="15" x14ac:dyDescent="0.2">
      <c r="A215" s="6"/>
      <c r="B215" s="6"/>
      <c r="C215" s="6" t="s">
        <v>531</v>
      </c>
      <c r="D215" s="6" t="s">
        <v>532</v>
      </c>
      <c r="E215" s="6" t="s">
        <v>536</v>
      </c>
      <c r="F215" s="6" t="s">
        <v>537</v>
      </c>
      <c r="G215" s="6"/>
      <c r="H215" s="6" t="str">
        <f t="shared" si="3"/>
        <v xml:space="preserve">Kenacort 40mg/ml, 1ml inj. 3x  </v>
      </c>
      <c r="I215" s="6"/>
      <c r="J215" s="6" t="s">
        <v>56</v>
      </c>
      <c r="K215" s="6">
        <v>3</v>
      </c>
      <c r="L215" s="6">
        <v>40</v>
      </c>
      <c r="M215" s="6"/>
      <c r="N215" s="6" t="s">
        <v>302</v>
      </c>
      <c r="O215" s="6" t="s">
        <v>303</v>
      </c>
      <c r="P215" s="6" t="s">
        <v>46</v>
      </c>
    </row>
    <row r="216" spans="1:16" ht="15" x14ac:dyDescent="0.2">
      <c r="A216" s="6"/>
      <c r="B216" s="6"/>
      <c r="C216" s="6" t="s">
        <v>531</v>
      </c>
      <c r="D216" s="6" t="s">
        <v>532</v>
      </c>
      <c r="E216" s="6" t="s">
        <v>536</v>
      </c>
      <c r="F216" s="6" t="s">
        <v>538</v>
      </c>
      <c r="G216" s="6"/>
      <c r="H216" s="6" t="str">
        <f t="shared" si="3"/>
        <v xml:space="preserve">Kenacort 10mg/ml, 5ml inj. 1x  </v>
      </c>
      <c r="I216" s="6"/>
      <c r="J216" s="6" t="s">
        <v>56</v>
      </c>
      <c r="K216" s="6">
        <v>1</v>
      </c>
      <c r="L216" s="6">
        <v>50</v>
      </c>
      <c r="M216" s="6"/>
      <c r="N216" s="6" t="s">
        <v>302</v>
      </c>
      <c r="O216" s="6" t="s">
        <v>303</v>
      </c>
      <c r="P216" s="6" t="s">
        <v>46</v>
      </c>
    </row>
    <row r="217" spans="1:16" ht="15" x14ac:dyDescent="0.2">
      <c r="A217" s="6"/>
      <c r="B217" s="6"/>
      <c r="C217" s="6" t="s">
        <v>539</v>
      </c>
      <c r="D217" s="6" t="s">
        <v>540</v>
      </c>
      <c r="E217" s="6" t="s">
        <v>542</v>
      </c>
      <c r="F217" s="6" t="s">
        <v>543</v>
      </c>
      <c r="G217" s="6"/>
      <c r="H217" s="6" t="str">
        <f t="shared" si="3"/>
        <v xml:space="preserve">Hydrocortison JENAPHARM 10mg 50x  </v>
      </c>
      <c r="I217" s="6"/>
      <c r="J217" s="6" t="s">
        <v>41</v>
      </c>
      <c r="K217" s="6">
        <v>50</v>
      </c>
      <c r="L217" s="6">
        <v>10</v>
      </c>
      <c r="M217" s="6"/>
      <c r="N217" s="6"/>
      <c r="O217" s="6"/>
      <c r="P217" s="6" t="s">
        <v>46</v>
      </c>
    </row>
    <row r="218" spans="1:16" ht="15" x14ac:dyDescent="0.2">
      <c r="A218" s="26"/>
      <c r="B218" s="26"/>
      <c r="C218" s="26" t="s">
        <v>539</v>
      </c>
      <c r="D218" s="26" t="s">
        <v>540</v>
      </c>
      <c r="E218" s="26" t="s">
        <v>544</v>
      </c>
      <c r="F218" s="26" t="s">
        <v>2666</v>
      </c>
      <c r="G218" s="26"/>
      <c r="H218" s="26" t="str">
        <f t="shared" si="3"/>
        <v xml:space="preserve">Hydrocortison VUAB 100mg por old inj 10x  </v>
      </c>
      <c r="I218" s="26"/>
      <c r="J218" s="26" t="s">
        <v>56</v>
      </c>
      <c r="K218" s="26">
        <v>10</v>
      </c>
      <c r="L218" s="26">
        <v>100</v>
      </c>
      <c r="M218" s="26"/>
      <c r="N218" s="26" t="s">
        <v>20</v>
      </c>
      <c r="O218" s="26" t="s">
        <v>20</v>
      </c>
      <c r="P218" s="26" t="s">
        <v>30</v>
      </c>
    </row>
    <row r="219" spans="1:16" ht="15" x14ac:dyDescent="0.2">
      <c r="A219" s="26"/>
      <c r="B219" s="26"/>
      <c r="C219" s="26" t="s">
        <v>539</v>
      </c>
      <c r="D219" s="26" t="s">
        <v>540</v>
      </c>
      <c r="E219" s="26" t="s">
        <v>544</v>
      </c>
      <c r="F219" s="26" t="s">
        <v>545</v>
      </c>
      <c r="G219" s="26"/>
      <c r="H219" s="26" t="str">
        <f t="shared" si="3"/>
        <v xml:space="preserve">Hydrocortison VUAB 100mg por old inj 1x  </v>
      </c>
      <c r="I219" s="26"/>
      <c r="J219" s="26" t="s">
        <v>56</v>
      </c>
      <c r="K219" s="26">
        <v>1</v>
      </c>
      <c r="L219" s="26">
        <v>100</v>
      </c>
      <c r="M219" s="26"/>
      <c r="N219" s="26" t="s">
        <v>546</v>
      </c>
      <c r="O219" s="26" t="s">
        <v>547</v>
      </c>
      <c r="P219" s="26" t="s">
        <v>30</v>
      </c>
    </row>
    <row r="220" spans="1:16" ht="15" x14ac:dyDescent="0.2">
      <c r="A220" s="6">
        <v>61</v>
      </c>
      <c r="B220" s="6"/>
      <c r="C220" s="6" t="s">
        <v>548</v>
      </c>
      <c r="D220" s="6" t="s">
        <v>549</v>
      </c>
      <c r="E220" s="6" t="s">
        <v>549</v>
      </c>
      <c r="F220" s="6" t="s">
        <v>550</v>
      </c>
      <c r="G220" s="6" t="s">
        <v>551</v>
      </c>
      <c r="H220" s="6" t="str">
        <f t="shared" si="3"/>
        <v>Calcort 6mg 100x tbl.</v>
      </c>
      <c r="I220" s="6" t="s">
        <v>116</v>
      </c>
      <c r="J220" s="6" t="s">
        <v>41</v>
      </c>
      <c r="K220" s="6">
        <v>100</v>
      </c>
      <c r="L220" s="6">
        <v>6</v>
      </c>
      <c r="M220" s="6"/>
      <c r="N220" s="6" t="s">
        <v>36</v>
      </c>
      <c r="O220" s="6" t="s">
        <v>37</v>
      </c>
      <c r="P220" s="6" t="s">
        <v>46</v>
      </c>
    </row>
    <row r="221" spans="1:16" ht="15" x14ac:dyDescent="0.2">
      <c r="A221" s="6">
        <v>258</v>
      </c>
      <c r="B221" s="6"/>
      <c r="C221" s="6" t="s">
        <v>552</v>
      </c>
      <c r="D221" s="6" t="s">
        <v>553</v>
      </c>
      <c r="E221" s="6" t="s">
        <v>554</v>
      </c>
      <c r="F221" s="6" t="s">
        <v>555</v>
      </c>
      <c r="G221" s="6" t="s">
        <v>556</v>
      </c>
      <c r="H221" s="6" t="str">
        <f t="shared" si="3"/>
        <v>L-Thyroxin Henning 0,5mg 1x inj.</v>
      </c>
      <c r="I221" s="6" t="s">
        <v>55</v>
      </c>
      <c r="J221" s="6" t="s">
        <v>56</v>
      </c>
      <c r="K221" s="6">
        <v>1</v>
      </c>
      <c r="L221" s="6">
        <v>0.5</v>
      </c>
      <c r="M221" s="6"/>
      <c r="N221" s="6" t="s">
        <v>36</v>
      </c>
      <c r="O221" s="6" t="s">
        <v>37</v>
      </c>
      <c r="P221" s="6" t="s">
        <v>46</v>
      </c>
    </row>
    <row r="222" spans="1:16" ht="15" x14ac:dyDescent="0.2">
      <c r="A222" s="4"/>
      <c r="B222" s="4"/>
      <c r="C222" s="4" t="s">
        <v>552</v>
      </c>
      <c r="D222" s="4" t="s">
        <v>553</v>
      </c>
      <c r="E222" s="4" t="s">
        <v>554</v>
      </c>
      <c r="F222" s="4" t="s">
        <v>2711</v>
      </c>
      <c r="G222" s="4"/>
      <c r="H222" s="4" t="str">
        <f t="shared" si="3"/>
        <v xml:space="preserve">L-Thyroxin SERB 200mcg/ml oldatos injekció/infúzió 6x1ml  </v>
      </c>
      <c r="I222" s="4"/>
      <c r="J222" s="4" t="s">
        <v>56</v>
      </c>
      <c r="K222" s="4">
        <v>6</v>
      </c>
      <c r="L222" s="4">
        <v>0.2</v>
      </c>
      <c r="M222" s="4" t="s">
        <v>148</v>
      </c>
      <c r="N222" s="4" t="s">
        <v>90</v>
      </c>
      <c r="O222" s="4" t="s">
        <v>91</v>
      </c>
      <c r="P222" s="4" t="s">
        <v>27</v>
      </c>
    </row>
    <row r="223" spans="1:16" ht="15" x14ac:dyDescent="0.2">
      <c r="A223" s="26"/>
      <c r="B223" s="26"/>
      <c r="C223" s="26" t="s">
        <v>552</v>
      </c>
      <c r="D223" s="26" t="s">
        <v>553</v>
      </c>
      <c r="E223" s="26" t="s">
        <v>557</v>
      </c>
      <c r="F223" s="26" t="s">
        <v>558</v>
      </c>
      <c r="G223" s="26"/>
      <c r="H223" s="26" t="str">
        <f t="shared" si="3"/>
        <v xml:space="preserve">L-Thyroxin H 514mcg por+oldósz inj-hoz1x  </v>
      </c>
      <c r="I223" s="26"/>
      <c r="J223" s="26" t="s">
        <v>56</v>
      </c>
      <c r="K223" s="26">
        <v>1</v>
      </c>
      <c r="L223" s="26">
        <v>0.51400000000000001</v>
      </c>
      <c r="M223" s="26"/>
      <c r="N223" s="26" t="s">
        <v>20</v>
      </c>
      <c r="O223" s="26" t="s">
        <v>20</v>
      </c>
      <c r="P223" s="26" t="s">
        <v>30</v>
      </c>
    </row>
    <row r="224" spans="1:16" ht="15" x14ac:dyDescent="0.2">
      <c r="A224" s="6">
        <v>430</v>
      </c>
      <c r="B224" s="6"/>
      <c r="C224" s="6" t="s">
        <v>559</v>
      </c>
      <c r="D224" s="6" t="s">
        <v>560</v>
      </c>
      <c r="E224" s="6" t="s">
        <v>560</v>
      </c>
      <c r="F224" s="6" t="s">
        <v>561</v>
      </c>
      <c r="G224" s="6" t="s">
        <v>562</v>
      </c>
      <c r="H224" s="6" t="str">
        <f t="shared" si="3"/>
        <v>Thybon Henning  20mcg 100x tbl.</v>
      </c>
      <c r="I224" s="6" t="s">
        <v>116</v>
      </c>
      <c r="J224" s="6" t="s">
        <v>41</v>
      </c>
      <c r="K224" s="6">
        <v>100</v>
      </c>
      <c r="L224" s="6">
        <v>20</v>
      </c>
      <c r="M224" s="6"/>
      <c r="N224" s="6" t="s">
        <v>36</v>
      </c>
      <c r="O224" s="6" t="s">
        <v>37</v>
      </c>
      <c r="P224" s="6" t="s">
        <v>46</v>
      </c>
    </row>
    <row r="225" spans="1:16" ht="15" x14ac:dyDescent="0.2">
      <c r="A225" s="6"/>
      <c r="B225" s="6"/>
      <c r="C225" s="6" t="s">
        <v>563</v>
      </c>
      <c r="D225" s="6" t="s">
        <v>564</v>
      </c>
      <c r="E225" s="6" t="s">
        <v>564</v>
      </c>
      <c r="F225" s="6" t="s">
        <v>565</v>
      </c>
      <c r="G225" s="6"/>
      <c r="H225" s="6" t="str">
        <f t="shared" si="3"/>
        <v xml:space="preserve">Propylthiouracil APOTEX 50mg tabletta 30x  </v>
      </c>
      <c r="I225" s="6"/>
      <c r="J225" s="6" t="s">
        <v>41</v>
      </c>
      <c r="K225" s="6">
        <v>50</v>
      </c>
      <c r="L225" s="6">
        <v>30</v>
      </c>
      <c r="M225" s="6"/>
      <c r="N225" s="6"/>
      <c r="O225" s="6"/>
      <c r="P225" s="6" t="s">
        <v>46</v>
      </c>
    </row>
    <row r="226" spans="1:16" ht="15" x14ac:dyDescent="0.2">
      <c r="A226" s="6"/>
      <c r="B226" s="6"/>
      <c r="C226" s="6" t="s">
        <v>563</v>
      </c>
      <c r="D226" s="6" t="s">
        <v>564</v>
      </c>
      <c r="E226" s="6" t="s">
        <v>564</v>
      </c>
      <c r="F226" s="6" t="s">
        <v>566</v>
      </c>
      <c r="G226" s="6"/>
      <c r="H226" s="6" t="str">
        <f t="shared" si="3"/>
        <v xml:space="preserve">Propylthiouracil Aurobindo 50 mg, tabletten 30x  </v>
      </c>
      <c r="I226" s="6"/>
      <c r="J226" s="6" t="s">
        <v>41</v>
      </c>
      <c r="K226" s="6">
        <v>50</v>
      </c>
      <c r="L226" s="6">
        <v>30</v>
      </c>
      <c r="M226" s="6"/>
      <c r="N226" s="6" t="s">
        <v>302</v>
      </c>
      <c r="O226" s="6" t="s">
        <v>303</v>
      </c>
      <c r="P226" s="6" t="s">
        <v>46</v>
      </c>
    </row>
    <row r="227" spans="1:16" ht="15" x14ac:dyDescent="0.2">
      <c r="A227" s="6"/>
      <c r="B227" s="6"/>
      <c r="C227" s="6" t="s">
        <v>563</v>
      </c>
      <c r="D227" s="6" t="s">
        <v>564</v>
      </c>
      <c r="E227" s="6" t="s">
        <v>564</v>
      </c>
      <c r="F227" s="6" t="s">
        <v>2446</v>
      </c>
      <c r="G227" s="6"/>
      <c r="H227" s="6" t="str">
        <f t="shared" si="3"/>
        <v xml:space="preserve">Propylthiouracil Aurbindo  50mg tbl. 30x  </v>
      </c>
      <c r="I227" s="6"/>
      <c r="J227" s="6" t="s">
        <v>41</v>
      </c>
      <c r="K227" s="6">
        <v>30</v>
      </c>
      <c r="L227" s="6">
        <v>50</v>
      </c>
      <c r="M227" s="6"/>
      <c r="N227" s="6"/>
      <c r="O227" s="6"/>
      <c r="P227" s="6" t="s">
        <v>46</v>
      </c>
    </row>
    <row r="228" spans="1:16" ht="15" x14ac:dyDescent="0.2">
      <c r="A228" s="6">
        <v>427</v>
      </c>
      <c r="B228" s="6"/>
      <c r="C228" s="6" t="s">
        <v>567</v>
      </c>
      <c r="D228" s="6" t="s">
        <v>568</v>
      </c>
      <c r="E228" s="6" t="s">
        <v>569</v>
      </c>
      <c r="F228" s="6" t="s">
        <v>569</v>
      </c>
      <c r="G228" s="6" t="s">
        <v>570</v>
      </c>
      <c r="H228" s="6" t="str">
        <f t="shared" si="3"/>
        <v>Thiamazol 40mg/1ml 10x Inj</v>
      </c>
      <c r="I228" s="6" t="s">
        <v>169</v>
      </c>
      <c r="J228" s="6" t="s">
        <v>56</v>
      </c>
      <c r="K228" s="6">
        <v>10</v>
      </c>
      <c r="L228" s="6">
        <v>40</v>
      </c>
      <c r="M228" s="6"/>
      <c r="N228" s="6" t="s">
        <v>36</v>
      </c>
      <c r="O228" s="6" t="s">
        <v>37</v>
      </c>
      <c r="P228" s="6" t="s">
        <v>46</v>
      </c>
    </row>
    <row r="229" spans="1:16" ht="15" x14ac:dyDescent="0.2">
      <c r="A229" s="6">
        <v>233</v>
      </c>
      <c r="B229" s="6"/>
      <c r="C229" s="6" t="s">
        <v>571</v>
      </c>
      <c r="D229" s="6" t="s">
        <v>2398</v>
      </c>
      <c r="E229" s="6" t="s">
        <v>572</v>
      </c>
      <c r="F229" s="6" t="s">
        <v>573</v>
      </c>
      <c r="G229" s="6" t="s">
        <v>574</v>
      </c>
      <c r="H229" s="6" t="str">
        <f t="shared" si="3"/>
        <v>Irenat  300 mg – 40ml 1x csepp</v>
      </c>
      <c r="I229" s="6" t="s">
        <v>575</v>
      </c>
      <c r="J229" s="6" t="s">
        <v>41</v>
      </c>
      <c r="K229" s="6">
        <v>1</v>
      </c>
      <c r="L229" s="6">
        <v>300</v>
      </c>
      <c r="M229" s="6"/>
      <c r="N229" s="6" t="s">
        <v>36</v>
      </c>
      <c r="O229" s="6" t="s">
        <v>37</v>
      </c>
      <c r="P229" s="6" t="s">
        <v>46</v>
      </c>
    </row>
    <row r="230" spans="1:16" ht="15" x14ac:dyDescent="0.2">
      <c r="A230" s="4"/>
      <c r="B230" s="4"/>
      <c r="C230" s="4" t="s">
        <v>571</v>
      </c>
      <c r="D230" s="4" t="s">
        <v>2398</v>
      </c>
      <c r="E230" s="4" t="s">
        <v>572</v>
      </c>
      <c r="F230" s="4" t="s">
        <v>2756</v>
      </c>
      <c r="G230" s="4" t="s">
        <v>574</v>
      </c>
      <c r="H230" s="4" t="str">
        <f t="shared" si="3"/>
        <v>Irenat 300mg/ml cseppek oralis használatra 1x20ml AT 300 mg – 40ml 1x csepp</v>
      </c>
      <c r="I230" s="4" t="s">
        <v>575</v>
      </c>
      <c r="J230" s="4" t="s">
        <v>41</v>
      </c>
      <c r="K230" s="4">
        <v>1</v>
      </c>
      <c r="L230" s="4">
        <v>300</v>
      </c>
      <c r="M230" s="4"/>
      <c r="N230" s="4" t="s">
        <v>90</v>
      </c>
      <c r="O230" s="4" t="s">
        <v>91</v>
      </c>
      <c r="P230" s="4" t="s">
        <v>27</v>
      </c>
    </row>
    <row r="231" spans="1:16" ht="15" x14ac:dyDescent="0.2">
      <c r="A231" s="6"/>
      <c r="B231" s="6"/>
      <c r="C231" s="6" t="s">
        <v>576</v>
      </c>
      <c r="D231" s="6" t="s">
        <v>577</v>
      </c>
      <c r="E231" s="6" t="s">
        <v>580</v>
      </c>
      <c r="F231" s="6" t="s">
        <v>581</v>
      </c>
      <c r="G231" s="6"/>
      <c r="H231" s="6" t="str">
        <f t="shared" si="3"/>
        <v>Calcitonin 100IE/1ml 5x  Inj</v>
      </c>
      <c r="I231" s="6" t="s">
        <v>169</v>
      </c>
      <c r="J231" s="6" t="s">
        <v>56</v>
      </c>
      <c r="K231" s="6">
        <v>5</v>
      </c>
      <c r="L231" s="6">
        <v>100</v>
      </c>
      <c r="M231" s="6"/>
      <c r="N231" s="6" t="s">
        <v>302</v>
      </c>
      <c r="O231" s="6" t="s">
        <v>303</v>
      </c>
      <c r="P231" s="6" t="s">
        <v>46</v>
      </c>
    </row>
    <row r="232" spans="1:16" ht="15" x14ac:dyDescent="0.2">
      <c r="A232" s="4" t="s">
        <v>578</v>
      </c>
      <c r="B232" s="4"/>
      <c r="C232" s="4" t="s">
        <v>576</v>
      </c>
      <c r="D232" s="4" t="s">
        <v>577</v>
      </c>
      <c r="E232" s="4" t="s">
        <v>577</v>
      </c>
      <c r="F232" s="4" t="s">
        <v>579</v>
      </c>
      <c r="G232" s="4"/>
      <c r="H232" s="4" t="str">
        <f t="shared" si="3"/>
        <v xml:space="preserve">Calcitonine Pharmy II 100U.I./1ml oldatos injekció 5x1ml  </v>
      </c>
      <c r="I232" s="4"/>
      <c r="J232" s="4" t="s">
        <v>56</v>
      </c>
      <c r="K232" s="4">
        <v>5</v>
      </c>
      <c r="L232" s="4">
        <v>100</v>
      </c>
      <c r="M232" s="4"/>
      <c r="N232" s="4" t="s">
        <v>349</v>
      </c>
      <c r="O232" s="4" t="s">
        <v>350</v>
      </c>
      <c r="P232" s="4" t="s">
        <v>27</v>
      </c>
    </row>
    <row r="233" spans="1:16" ht="15" x14ac:dyDescent="0.2">
      <c r="A233" s="6">
        <v>137</v>
      </c>
      <c r="B233" s="6"/>
      <c r="C233" s="6" t="s">
        <v>582</v>
      </c>
      <c r="D233" s="6" t="s">
        <v>583</v>
      </c>
      <c r="E233" s="6" t="s">
        <v>583</v>
      </c>
      <c r="F233" s="6" t="s">
        <v>584</v>
      </c>
      <c r="G233" s="6" t="s">
        <v>585</v>
      </c>
      <c r="H233" s="6" t="str">
        <f t="shared" si="3"/>
        <v>Doxyciclin ratiopharm 100mg/5ml 5x inj</v>
      </c>
      <c r="I233" s="6" t="s">
        <v>156</v>
      </c>
      <c r="J233" s="6" t="s">
        <v>56</v>
      </c>
      <c r="K233" s="6">
        <v>5</v>
      </c>
      <c r="L233" s="6">
        <v>100</v>
      </c>
      <c r="M233" s="6"/>
      <c r="N233" s="6" t="s">
        <v>36</v>
      </c>
      <c r="O233" s="6" t="s">
        <v>37</v>
      </c>
      <c r="P233" s="6" t="s">
        <v>46</v>
      </c>
    </row>
    <row r="234" spans="1:16" ht="15" x14ac:dyDescent="0.2">
      <c r="A234" s="4" t="s">
        <v>1450</v>
      </c>
      <c r="B234" s="4"/>
      <c r="C234" s="4" t="s">
        <v>1451</v>
      </c>
      <c r="D234" s="4" t="s">
        <v>1453</v>
      </c>
      <c r="E234" s="4" t="s">
        <v>1453</v>
      </c>
      <c r="F234" s="4" t="s">
        <v>1454</v>
      </c>
      <c r="G234" s="4"/>
      <c r="H234" s="4" t="str">
        <f t="shared" si="3"/>
        <v xml:space="preserve">Tetraciclina Atb 250mg kapszula 20x  </v>
      </c>
      <c r="I234" s="4"/>
      <c r="J234" s="4" t="s">
        <v>41</v>
      </c>
      <c r="K234" s="4">
        <v>20</v>
      </c>
      <c r="L234" s="4">
        <v>250</v>
      </c>
      <c r="M234" s="4"/>
      <c r="N234" s="4" t="s">
        <v>105</v>
      </c>
      <c r="O234" s="4" t="s">
        <v>106</v>
      </c>
      <c r="P234" s="4" t="s">
        <v>27</v>
      </c>
    </row>
    <row r="235" spans="1:16" ht="15" x14ac:dyDescent="0.2">
      <c r="A235" s="6"/>
      <c r="B235" s="6"/>
      <c r="C235" s="6" t="s">
        <v>587</v>
      </c>
      <c r="D235" s="6" t="s">
        <v>588</v>
      </c>
      <c r="E235" s="6" t="s">
        <v>588</v>
      </c>
      <c r="F235" s="6" t="s">
        <v>2439</v>
      </c>
      <c r="G235" s="6"/>
      <c r="H235" s="6" t="str">
        <f t="shared" si="3"/>
        <v xml:space="preserve">Ampicilina Atb. 1000mg inj. 50x  </v>
      </c>
      <c r="I235" s="6"/>
      <c r="J235" s="6" t="s">
        <v>56</v>
      </c>
      <c r="K235" s="6">
        <v>50</v>
      </c>
      <c r="L235" s="6">
        <v>1000</v>
      </c>
      <c r="M235" s="6"/>
      <c r="N235" s="6"/>
      <c r="O235" s="6"/>
      <c r="P235" s="6" t="s">
        <v>46</v>
      </c>
    </row>
    <row r="236" spans="1:16" ht="15" x14ac:dyDescent="0.2">
      <c r="A236" s="4" t="s">
        <v>586</v>
      </c>
      <c r="B236" s="4"/>
      <c r="C236" s="4" t="s">
        <v>587</v>
      </c>
      <c r="D236" s="4" t="s">
        <v>588</v>
      </c>
      <c r="E236" s="4" t="s">
        <v>588</v>
      </c>
      <c r="F236" s="4" t="s">
        <v>589</v>
      </c>
      <c r="G236" s="4"/>
      <c r="H236" s="4" t="str">
        <f t="shared" si="3"/>
        <v xml:space="preserve">Ampicilina Atb 1000mg por oldatos injekcióhoz 50x  </v>
      </c>
      <c r="I236" s="4"/>
      <c r="J236" s="4" t="s">
        <v>56</v>
      </c>
      <c r="K236" s="4">
        <v>50</v>
      </c>
      <c r="L236" s="4">
        <v>1000</v>
      </c>
      <c r="M236" s="4"/>
      <c r="N236" s="4" t="s">
        <v>105</v>
      </c>
      <c r="O236" s="4" t="s">
        <v>106</v>
      </c>
      <c r="P236" s="4" t="s">
        <v>27</v>
      </c>
    </row>
    <row r="237" spans="1:16" ht="15" x14ac:dyDescent="0.2">
      <c r="A237" s="6"/>
      <c r="B237" s="6"/>
      <c r="C237" s="6" t="s">
        <v>587</v>
      </c>
      <c r="D237" s="6" t="s">
        <v>588</v>
      </c>
      <c r="E237" s="6" t="s">
        <v>2474</v>
      </c>
      <c r="F237" s="6" t="s">
        <v>2473</v>
      </c>
      <c r="G237" s="6"/>
      <c r="H237" s="6" t="str">
        <f t="shared" si="3"/>
        <v xml:space="preserve">Gobemicina Inj. 1g 25x  </v>
      </c>
      <c r="I237" s="6"/>
      <c r="J237" s="6" t="s">
        <v>56</v>
      </c>
      <c r="K237" s="6">
        <v>25</v>
      </c>
      <c r="L237" s="6">
        <v>1000</v>
      </c>
      <c r="M237" s="6"/>
      <c r="N237" s="6" t="s">
        <v>90</v>
      </c>
      <c r="O237" s="6" t="s">
        <v>91</v>
      </c>
      <c r="P237" s="6" t="s">
        <v>46</v>
      </c>
    </row>
    <row r="238" spans="1:16" ht="15" x14ac:dyDescent="0.2">
      <c r="A238" s="6"/>
      <c r="B238" s="6"/>
      <c r="C238" s="6" t="s">
        <v>1384</v>
      </c>
      <c r="D238" s="6" t="s">
        <v>1385</v>
      </c>
      <c r="E238" s="6" t="s">
        <v>1385</v>
      </c>
      <c r="F238" s="6" t="s">
        <v>2288</v>
      </c>
      <c r="G238" s="6"/>
      <c r="H238" s="6" t="str">
        <f t="shared" si="3"/>
        <v xml:space="preserve">Amoxicilline Mylan 500mg kapszula 20x  </v>
      </c>
      <c r="I238" s="6"/>
      <c r="J238" s="6" t="s">
        <v>41</v>
      </c>
      <c r="K238" s="6">
        <v>20</v>
      </c>
      <c r="L238" s="6">
        <v>500</v>
      </c>
      <c r="M238" s="6"/>
      <c r="N238" s="6"/>
      <c r="O238" s="6"/>
      <c r="P238" s="6" t="s">
        <v>46</v>
      </c>
    </row>
    <row r="239" spans="1:16" ht="15" x14ac:dyDescent="0.2">
      <c r="A239" s="4" t="s">
        <v>1458</v>
      </c>
      <c r="B239" s="4" t="s">
        <v>2614</v>
      </c>
      <c r="C239" s="4" t="s">
        <v>590</v>
      </c>
      <c r="D239" s="4" t="s">
        <v>591</v>
      </c>
      <c r="E239" s="4" t="s">
        <v>591</v>
      </c>
      <c r="F239" s="4" t="s">
        <v>1461</v>
      </c>
      <c r="G239" s="4"/>
      <c r="H239" s="4" t="str">
        <f t="shared" si="3"/>
        <v xml:space="preserve">Benzetacil 2 400 000 NE por és oldószer szuszpenziós injekcióhoz 1x  </v>
      </c>
      <c r="I239" s="4"/>
      <c r="J239" s="4" t="s">
        <v>56</v>
      </c>
      <c r="K239" s="4">
        <v>1</v>
      </c>
      <c r="L239" s="4">
        <v>2.4</v>
      </c>
      <c r="M239" s="4"/>
      <c r="N239" s="4" t="s">
        <v>150</v>
      </c>
      <c r="O239" s="4" t="s">
        <v>151</v>
      </c>
      <c r="P239" s="4" t="s">
        <v>27</v>
      </c>
    </row>
    <row r="240" spans="1:16" ht="15" x14ac:dyDescent="0.2">
      <c r="A240" s="6"/>
      <c r="B240" s="6"/>
      <c r="C240" s="6" t="s">
        <v>590</v>
      </c>
      <c r="D240" s="6" t="s">
        <v>591</v>
      </c>
      <c r="E240" s="6" t="s">
        <v>591</v>
      </c>
      <c r="F240" s="6" t="s">
        <v>2441</v>
      </c>
      <c r="G240" s="6"/>
      <c r="H240" s="6" t="str">
        <f t="shared" si="3"/>
        <v xml:space="preserve">Benzetacil 2.400.000 NE por és oldószer szuszpenziós injekcióhoz (1x)  2.400.000 NE  inj. 1x  </v>
      </c>
      <c r="I240" s="6"/>
      <c r="J240" s="6" t="s">
        <v>56</v>
      </c>
      <c r="K240" s="6">
        <v>1</v>
      </c>
      <c r="L240" s="6">
        <v>2.4</v>
      </c>
      <c r="M240" s="6"/>
      <c r="N240" s="6"/>
      <c r="O240" s="6"/>
      <c r="P240" s="6" t="s">
        <v>46</v>
      </c>
    </row>
    <row r="241" spans="1:16" ht="15" x14ac:dyDescent="0.2">
      <c r="A241" s="6">
        <v>180</v>
      </c>
      <c r="B241" s="6"/>
      <c r="C241" s="6" t="s">
        <v>592</v>
      </c>
      <c r="D241" s="6" t="s">
        <v>593</v>
      </c>
      <c r="E241" s="6" t="s">
        <v>594</v>
      </c>
      <c r="F241" s="6" t="s">
        <v>2752</v>
      </c>
      <c r="G241" s="6" t="s">
        <v>599</v>
      </c>
      <c r="H241" s="6" t="str">
        <f t="shared" si="3"/>
        <v>Flucloxacilline CF  1g 25x inj.</v>
      </c>
      <c r="I241" s="6" t="s">
        <v>55</v>
      </c>
      <c r="J241" s="6" t="s">
        <v>56</v>
      </c>
      <c r="K241" s="6">
        <v>25</v>
      </c>
      <c r="L241" s="6">
        <v>1000</v>
      </c>
      <c r="M241" s="6"/>
      <c r="N241" s="6" t="s">
        <v>302</v>
      </c>
      <c r="O241" s="6" t="s">
        <v>303</v>
      </c>
      <c r="P241" s="6" t="s">
        <v>46</v>
      </c>
    </row>
    <row r="242" spans="1:16" ht="15" x14ac:dyDescent="0.2">
      <c r="A242" s="6">
        <v>178</v>
      </c>
      <c r="B242" s="6"/>
      <c r="C242" s="6" t="s">
        <v>592</v>
      </c>
      <c r="D242" s="6" t="s">
        <v>593</v>
      </c>
      <c r="E242" s="6" t="s">
        <v>594</v>
      </c>
      <c r="F242" s="6" t="s">
        <v>595</v>
      </c>
      <c r="G242" s="6" t="s">
        <v>596</v>
      </c>
      <c r="H242" s="6" t="str">
        <f t="shared" si="3"/>
        <v>Floxapen  500mg 16x Kapsz</v>
      </c>
      <c r="I242" s="6" t="s">
        <v>597</v>
      </c>
      <c r="J242" s="6" t="s">
        <v>41</v>
      </c>
      <c r="K242" s="6">
        <v>16</v>
      </c>
      <c r="L242" s="6">
        <v>500</v>
      </c>
      <c r="M242" s="6"/>
      <c r="N242" s="6" t="s">
        <v>90</v>
      </c>
      <c r="O242" s="6" t="s">
        <v>91</v>
      </c>
      <c r="P242" s="6" t="s">
        <v>46</v>
      </c>
    </row>
    <row r="243" spans="1:16" ht="15" x14ac:dyDescent="0.2">
      <c r="A243" s="4"/>
      <c r="B243" s="4"/>
      <c r="C243" s="4" t="s">
        <v>592</v>
      </c>
      <c r="D243" s="4" t="s">
        <v>593</v>
      </c>
      <c r="E243" s="4" t="s">
        <v>594</v>
      </c>
      <c r="F243" s="4" t="s">
        <v>2345</v>
      </c>
      <c r="G243" s="4"/>
      <c r="H243" s="4" t="str">
        <f t="shared" si="3"/>
        <v xml:space="preserve">Flucloxacillin Basi 250mg/5ml por belsőleges oldathoz 1x100ml  </v>
      </c>
      <c r="I243" s="4"/>
      <c r="J243" s="4" t="s">
        <v>2346</v>
      </c>
      <c r="K243" s="4">
        <v>1</v>
      </c>
      <c r="L243" s="4">
        <v>5000</v>
      </c>
      <c r="M243" s="4" t="s">
        <v>2545</v>
      </c>
      <c r="N243" s="4" t="s">
        <v>2173</v>
      </c>
      <c r="O243" s="4" t="s">
        <v>706</v>
      </c>
      <c r="P243" s="4" t="s">
        <v>27</v>
      </c>
    </row>
    <row r="244" spans="1:16" ht="15" x14ac:dyDescent="0.2">
      <c r="A244" s="6"/>
      <c r="B244" s="6"/>
      <c r="C244" s="6" t="s">
        <v>600</v>
      </c>
      <c r="D244" s="6" t="s">
        <v>601</v>
      </c>
      <c r="E244" s="6" t="s">
        <v>602</v>
      </c>
      <c r="F244" s="6" t="s">
        <v>603</v>
      </c>
      <c r="G244" s="6" t="s">
        <v>604</v>
      </c>
      <c r="H244" s="6" t="str">
        <f t="shared" si="3"/>
        <v>Cefuroxim-ratiopharm 250mg tbl</v>
      </c>
      <c r="I244" s="6" t="s">
        <v>605</v>
      </c>
      <c r="J244" s="6" t="s">
        <v>41</v>
      </c>
      <c r="K244" s="6">
        <v>24</v>
      </c>
      <c r="L244" s="6">
        <v>250</v>
      </c>
      <c r="M244" s="6"/>
      <c r="N244" s="6"/>
      <c r="O244" s="6"/>
      <c r="P244" s="6" t="s">
        <v>46</v>
      </c>
    </row>
    <row r="245" spans="1:16" ht="15" x14ac:dyDescent="0.2">
      <c r="A245" s="6">
        <v>68</v>
      </c>
      <c r="B245" s="6"/>
      <c r="C245" s="6" t="s">
        <v>606</v>
      </c>
      <c r="D245" s="6" t="s">
        <v>607</v>
      </c>
      <c r="E245" s="6" t="s">
        <v>609</v>
      </c>
      <c r="F245" s="6" t="s">
        <v>610</v>
      </c>
      <c r="G245" s="6" t="s">
        <v>611</v>
      </c>
      <c r="H245" s="6" t="str">
        <f t="shared" si="3"/>
        <v>Ceftriaxona Normon I.M 250mg 1x inj.</v>
      </c>
      <c r="I245" s="6" t="s">
        <v>55</v>
      </c>
      <c r="J245" s="6" t="s">
        <v>56</v>
      </c>
      <c r="K245" s="6">
        <v>1</v>
      </c>
      <c r="L245" s="6">
        <v>250</v>
      </c>
      <c r="M245" s="6"/>
      <c r="N245" s="6" t="s">
        <v>150</v>
      </c>
      <c r="O245" s="6" t="s">
        <v>151</v>
      </c>
      <c r="P245" s="6" t="s">
        <v>46</v>
      </c>
    </row>
    <row r="246" spans="1:16" ht="15" x14ac:dyDescent="0.2">
      <c r="A246" s="26"/>
      <c r="B246" s="26"/>
      <c r="C246" s="26" t="s">
        <v>612</v>
      </c>
      <c r="D246" s="26" t="s">
        <v>613</v>
      </c>
      <c r="E246" s="26" t="s">
        <v>613</v>
      </c>
      <c r="F246" s="26" t="s">
        <v>614</v>
      </c>
      <c r="G246" s="26"/>
      <c r="H246" s="26" t="str">
        <f t="shared" si="3"/>
        <v xml:space="preserve">Cefepima LDP-TORLAN 2g por old in/if 10x  </v>
      </c>
      <c r="I246" s="26"/>
      <c r="J246" s="26" t="s">
        <v>56</v>
      </c>
      <c r="K246" s="26">
        <v>10</v>
      </c>
      <c r="L246" s="26">
        <v>2000</v>
      </c>
      <c r="M246" s="26"/>
      <c r="N246" s="26" t="s">
        <v>150</v>
      </c>
      <c r="O246" s="26" t="s">
        <v>151</v>
      </c>
      <c r="P246" s="26" t="s">
        <v>30</v>
      </c>
    </row>
    <row r="247" spans="1:16" ht="15" x14ac:dyDescent="0.2">
      <c r="A247" s="26"/>
      <c r="B247" s="26"/>
      <c r="C247" s="26" t="s">
        <v>615</v>
      </c>
      <c r="D247" s="26" t="s">
        <v>616</v>
      </c>
      <c r="E247" s="26" t="s">
        <v>616</v>
      </c>
      <c r="F247" s="26" t="s">
        <v>617</v>
      </c>
      <c r="G247" s="26"/>
      <c r="H247" s="26" t="str">
        <f t="shared" si="3"/>
        <v xml:space="preserve">Azactam inj 1g 10x  </v>
      </c>
      <c r="I247" s="26"/>
      <c r="J247" s="26" t="s">
        <v>56</v>
      </c>
      <c r="K247" s="26">
        <v>10</v>
      </c>
      <c r="L247" s="26">
        <v>1</v>
      </c>
      <c r="M247" s="26"/>
      <c r="N247" s="26" t="s">
        <v>20</v>
      </c>
      <c r="O247" s="26" t="s">
        <v>20</v>
      </c>
      <c r="P247" s="26" t="s">
        <v>30</v>
      </c>
    </row>
    <row r="248" spans="1:16" ht="15" x14ac:dyDescent="0.2">
      <c r="A248" s="4" t="s">
        <v>2561</v>
      </c>
      <c r="B248" s="4"/>
      <c r="C248" s="4" t="s">
        <v>615</v>
      </c>
      <c r="D248" s="4" t="s">
        <v>616</v>
      </c>
      <c r="E248" s="4" t="s">
        <v>616</v>
      </c>
      <c r="F248" s="4" t="s">
        <v>2339</v>
      </c>
      <c r="G248" s="4"/>
      <c r="H248" s="4" t="str">
        <f t="shared" si="3"/>
        <v xml:space="preserve">Azactam 1g por oldatos injekcióhoz/infúzióhoz 1x  </v>
      </c>
      <c r="I248" s="4"/>
      <c r="J248" s="4" t="s">
        <v>56</v>
      </c>
      <c r="K248" s="4">
        <v>1</v>
      </c>
      <c r="L248" s="4">
        <v>1000</v>
      </c>
      <c r="M248" s="4"/>
      <c r="N248" s="4" t="s">
        <v>90</v>
      </c>
      <c r="O248" s="4" t="s">
        <v>91</v>
      </c>
      <c r="P248" s="4" t="s">
        <v>27</v>
      </c>
    </row>
    <row r="249" spans="1:16" ht="15" x14ac:dyDescent="0.2">
      <c r="A249" s="4" t="s">
        <v>618</v>
      </c>
      <c r="B249" s="4"/>
      <c r="C249" s="4" t="s">
        <v>615</v>
      </c>
      <c r="D249" s="4" t="s">
        <v>616</v>
      </c>
      <c r="E249" s="4" t="s">
        <v>616</v>
      </c>
      <c r="F249" s="4" t="s">
        <v>619</v>
      </c>
      <c r="G249" s="4"/>
      <c r="H249" s="4" t="str">
        <f t="shared" si="3"/>
        <v xml:space="preserve">Azactam 2g por oldatos injekcióhoz/infúzióhoz 1x  </v>
      </c>
      <c r="I249" s="4"/>
      <c r="J249" s="4" t="s">
        <v>56</v>
      </c>
      <c r="K249" s="4">
        <v>1</v>
      </c>
      <c r="L249" s="4">
        <v>2000</v>
      </c>
      <c r="M249" s="4"/>
      <c r="N249" s="4" t="s">
        <v>90</v>
      </c>
      <c r="O249" s="4" t="s">
        <v>91</v>
      </c>
      <c r="P249" s="4" t="s">
        <v>27</v>
      </c>
    </row>
    <row r="250" spans="1:16" ht="15" x14ac:dyDescent="0.2">
      <c r="A250" s="26"/>
      <c r="B250" s="26"/>
      <c r="C250" s="26" t="s">
        <v>2691</v>
      </c>
      <c r="D250" s="26" t="s">
        <v>2692</v>
      </c>
      <c r="E250" s="26" t="s">
        <v>2692</v>
      </c>
      <c r="F250" s="26" t="s">
        <v>2689</v>
      </c>
      <c r="G250" s="26"/>
      <c r="H250" s="26" t="str">
        <f t="shared" si="3"/>
        <v xml:space="preserve">Emblaveo 1.5 g / 0.5 g Powder for concentrate for solution for infusion 10x  </v>
      </c>
      <c r="I250" s="26"/>
      <c r="J250" s="26" t="s">
        <v>56</v>
      </c>
      <c r="K250" s="26">
        <v>2</v>
      </c>
      <c r="L250" s="26">
        <v>10</v>
      </c>
      <c r="M250" s="26" t="s">
        <v>2690</v>
      </c>
      <c r="N250" s="26" t="s">
        <v>1356</v>
      </c>
      <c r="O250" s="26" t="s">
        <v>37</v>
      </c>
      <c r="P250" s="26" t="s">
        <v>30</v>
      </c>
    </row>
    <row r="251" spans="1:16" ht="15" x14ac:dyDescent="0.2">
      <c r="A251" s="6">
        <v>405</v>
      </c>
      <c r="B251" s="6"/>
      <c r="C251" s="6" t="s">
        <v>620</v>
      </c>
      <c r="D251" s="6" t="s">
        <v>621</v>
      </c>
      <c r="E251" s="6" t="s">
        <v>621</v>
      </c>
      <c r="F251" s="6" t="s">
        <v>623</v>
      </c>
      <c r="G251" s="6" t="s">
        <v>624</v>
      </c>
      <c r="H251" s="6" t="str">
        <f t="shared" si="3"/>
        <v>Sulfadiazina Reig Jofré 500mg 20x tbl.</v>
      </c>
      <c r="I251" s="6" t="s">
        <v>116</v>
      </c>
      <c r="J251" s="6" t="s">
        <v>41</v>
      </c>
      <c r="K251" s="6">
        <v>20</v>
      </c>
      <c r="L251" s="6">
        <v>500</v>
      </c>
      <c r="M251" s="6"/>
      <c r="N251" s="6" t="s">
        <v>150</v>
      </c>
      <c r="O251" s="6" t="s">
        <v>151</v>
      </c>
      <c r="P251" s="6" t="s">
        <v>46</v>
      </c>
    </row>
    <row r="252" spans="1:16" ht="15" x14ac:dyDescent="0.2">
      <c r="A252" s="4" t="s">
        <v>2362</v>
      </c>
      <c r="B252" s="4"/>
      <c r="C252" s="4" t="s">
        <v>620</v>
      </c>
      <c r="D252" s="4" t="s">
        <v>621</v>
      </c>
      <c r="E252" s="4" t="s">
        <v>622</v>
      </c>
      <c r="F252" s="4" t="s">
        <v>2354</v>
      </c>
      <c r="G252" s="4"/>
      <c r="H252" s="4" t="str">
        <f t="shared" si="3"/>
        <v xml:space="preserve">Sulfadiazina Reig Jofre 500mg tabletta 20x  </v>
      </c>
      <c r="I252" s="4"/>
      <c r="J252" s="4" t="s">
        <v>41</v>
      </c>
      <c r="K252" s="4">
        <v>20</v>
      </c>
      <c r="L252" s="4">
        <v>500</v>
      </c>
      <c r="M252" s="4"/>
      <c r="N252" s="4" t="s">
        <v>150</v>
      </c>
      <c r="O252" s="4" t="s">
        <v>151</v>
      </c>
      <c r="P252" s="4" t="s">
        <v>27</v>
      </c>
    </row>
    <row r="253" spans="1:16" ht="15" x14ac:dyDescent="0.2">
      <c r="A253" s="26"/>
      <c r="B253" s="26"/>
      <c r="C253" s="26" t="s">
        <v>620</v>
      </c>
      <c r="D253" s="26" t="s">
        <v>621</v>
      </c>
      <c r="E253" s="26" t="s">
        <v>622</v>
      </c>
      <c r="F253" s="26" t="s">
        <v>625</v>
      </c>
      <c r="G253" s="26"/>
      <c r="H253" s="26" t="str">
        <f t="shared" si="3"/>
        <v xml:space="preserve">Sulfadiazina Reig J 500mg tabletta 20x  </v>
      </c>
      <c r="I253" s="26"/>
      <c r="J253" s="26" t="s">
        <v>41</v>
      </c>
      <c r="K253" s="26">
        <v>20</v>
      </c>
      <c r="L253" s="26">
        <v>500</v>
      </c>
      <c r="M253" s="26"/>
      <c r="N253" s="26" t="s">
        <v>150</v>
      </c>
      <c r="O253" s="26" t="s">
        <v>151</v>
      </c>
      <c r="P253" s="26" t="s">
        <v>30</v>
      </c>
    </row>
    <row r="254" spans="1:16" ht="15" x14ac:dyDescent="0.2">
      <c r="A254" s="6">
        <v>95</v>
      </c>
      <c r="B254" s="6"/>
      <c r="C254" s="6" t="s">
        <v>626</v>
      </c>
      <c r="D254" s="6" t="s">
        <v>627</v>
      </c>
      <c r="E254" s="6" t="s">
        <v>633</v>
      </c>
      <c r="F254" s="6" t="s">
        <v>634</v>
      </c>
      <c r="G254" s="6" t="s">
        <v>635</v>
      </c>
      <c r="H254" s="6" t="str">
        <f t="shared" si="3"/>
        <v>Cotrim-Ratiopharm SF  480mg/5ml 5x Inj</v>
      </c>
      <c r="I254" s="6" t="s">
        <v>169</v>
      </c>
      <c r="J254" s="6" t="s">
        <v>56</v>
      </c>
      <c r="K254" s="6">
        <v>5</v>
      </c>
      <c r="L254" s="6">
        <v>480</v>
      </c>
      <c r="M254" s="6"/>
      <c r="N254" s="6" t="s">
        <v>636</v>
      </c>
      <c r="O254" s="6" t="s">
        <v>637</v>
      </c>
      <c r="P254" s="6" t="s">
        <v>46</v>
      </c>
    </row>
    <row r="255" spans="1:16" ht="15" x14ac:dyDescent="0.2">
      <c r="A255" s="4" t="s">
        <v>630</v>
      </c>
      <c r="B255" s="4" t="s">
        <v>2618</v>
      </c>
      <c r="C255" s="4" t="s">
        <v>626</v>
      </c>
      <c r="D255" s="4" t="s">
        <v>627</v>
      </c>
      <c r="E255" s="4" t="s">
        <v>631</v>
      </c>
      <c r="F255" s="4" t="s">
        <v>632</v>
      </c>
      <c r="G255" s="4"/>
      <c r="H255" s="4" t="str">
        <f t="shared" si="3"/>
        <v xml:space="preserve">Cotrim-ratiopharm 400mg+80mg/5ml koncentrátum oldatos infúzióhoz 5x5ml  </v>
      </c>
      <c r="I255" s="4"/>
      <c r="J255" s="4" t="s">
        <v>56</v>
      </c>
      <c r="K255" s="4">
        <v>5</v>
      </c>
      <c r="L255" s="4">
        <v>480</v>
      </c>
      <c r="M255" s="4"/>
      <c r="N255" s="4" t="s">
        <v>36</v>
      </c>
      <c r="O255" s="4" t="s">
        <v>37</v>
      </c>
      <c r="P255" s="4" t="s">
        <v>27</v>
      </c>
    </row>
    <row r="256" spans="1:16" ht="15" x14ac:dyDescent="0.2">
      <c r="A256" s="26"/>
      <c r="B256" s="26"/>
      <c r="C256" s="26" t="s">
        <v>626</v>
      </c>
      <c r="D256" s="26" t="s">
        <v>627</v>
      </c>
      <c r="E256" s="26" t="s">
        <v>628</v>
      </c>
      <c r="F256" s="26" t="s">
        <v>629</v>
      </c>
      <c r="G256" s="26"/>
      <c r="H256" s="26" t="str">
        <f t="shared" si="3"/>
        <v xml:space="preserve">Cotrim-ratiop inf 400 mg/5ml+80 mg/5ml   </v>
      </c>
      <c r="I256" s="26"/>
      <c r="J256" s="26" t="s">
        <v>56</v>
      </c>
      <c r="K256" s="26">
        <v>5</v>
      </c>
      <c r="L256" s="26">
        <v>480</v>
      </c>
      <c r="M256" s="26" t="s">
        <v>201</v>
      </c>
      <c r="N256" s="26" t="s">
        <v>20</v>
      </c>
      <c r="O256" s="26" t="s">
        <v>20</v>
      </c>
      <c r="P256" s="26" t="s">
        <v>30</v>
      </c>
    </row>
    <row r="257" spans="1:16" ht="15" x14ac:dyDescent="0.2">
      <c r="A257" s="6">
        <v>153</v>
      </c>
      <c r="B257" s="6"/>
      <c r="C257" s="6" t="s">
        <v>639</v>
      </c>
      <c r="D257" s="6" t="s">
        <v>640</v>
      </c>
      <c r="E257" s="6" t="s">
        <v>645</v>
      </c>
      <c r="F257" s="6" t="s">
        <v>646</v>
      </c>
      <c r="G257" s="6" t="s">
        <v>647</v>
      </c>
      <c r="H257" s="6" t="str">
        <f t="shared" si="3"/>
        <v>Erythrocin-Lactobionat 1g 1x inj.</v>
      </c>
      <c r="I257" s="6" t="s">
        <v>55</v>
      </c>
      <c r="J257" s="6" t="s">
        <v>56</v>
      </c>
      <c r="K257" s="6">
        <v>1</v>
      </c>
      <c r="L257" s="6">
        <v>1000</v>
      </c>
      <c r="M257" s="6"/>
      <c r="N257" s="6" t="s">
        <v>90</v>
      </c>
      <c r="O257" s="6" t="s">
        <v>91</v>
      </c>
      <c r="P257" s="6" t="s">
        <v>46</v>
      </c>
    </row>
    <row r="258" spans="1:16" ht="15" x14ac:dyDescent="0.2">
      <c r="A258" s="6"/>
      <c r="B258" s="6"/>
      <c r="C258" s="6" t="s">
        <v>639</v>
      </c>
      <c r="D258" s="6" t="s">
        <v>640</v>
      </c>
      <c r="E258" s="6" t="s">
        <v>640</v>
      </c>
      <c r="F258" s="6" t="s">
        <v>1407</v>
      </c>
      <c r="G258" s="6" t="s">
        <v>1408</v>
      </c>
      <c r="H258" s="6" t="str">
        <f t="shared" ref="H258:H321" si="4">CONCATENATE(F258," ",G258," ",I258)</f>
        <v>Eritromicina Normon 500mg kapsz 40x</v>
      </c>
      <c r="I258" s="6" t="s">
        <v>1409</v>
      </c>
      <c r="J258" s="6" t="s">
        <v>41</v>
      </c>
      <c r="K258" s="6">
        <v>40</v>
      </c>
      <c r="L258" s="6">
        <v>500</v>
      </c>
      <c r="M258" s="6" t="s">
        <v>1410</v>
      </c>
      <c r="N258" s="6"/>
      <c r="O258" s="6"/>
      <c r="P258" s="6" t="s">
        <v>46</v>
      </c>
    </row>
    <row r="259" spans="1:16" ht="15" x14ac:dyDescent="0.2">
      <c r="A259" s="4" t="s">
        <v>2562</v>
      </c>
      <c r="B259" s="4"/>
      <c r="C259" s="4" t="s">
        <v>639</v>
      </c>
      <c r="D259" s="4" t="s">
        <v>640</v>
      </c>
      <c r="E259" s="4" t="s">
        <v>2524</v>
      </c>
      <c r="F259" s="4" t="s">
        <v>2523</v>
      </c>
      <c r="G259" s="4"/>
      <c r="H259" s="4" t="str">
        <f t="shared" si="4"/>
        <v xml:space="preserve">Davercin 250 mg tabletki powlekane 16x  </v>
      </c>
      <c r="I259" s="4"/>
      <c r="J259" s="4" t="s">
        <v>41</v>
      </c>
      <c r="K259" s="4">
        <v>16</v>
      </c>
      <c r="L259" s="4">
        <v>250</v>
      </c>
      <c r="M259" s="4"/>
      <c r="N259" s="4" t="s">
        <v>705</v>
      </c>
      <c r="O259" s="4" t="s">
        <v>706</v>
      </c>
      <c r="P259" s="4" t="s">
        <v>27</v>
      </c>
    </row>
    <row r="260" spans="1:16" ht="15" x14ac:dyDescent="0.2">
      <c r="A260" s="26"/>
      <c r="B260" s="26"/>
      <c r="C260" s="26" t="s">
        <v>639</v>
      </c>
      <c r="D260" s="26" t="s">
        <v>640</v>
      </c>
      <c r="E260" s="26" t="s">
        <v>640</v>
      </c>
      <c r="F260" s="26" t="s">
        <v>2663</v>
      </c>
      <c r="G260" s="26"/>
      <c r="H260" s="26" t="str">
        <f t="shared" si="4"/>
        <v xml:space="preserve">Erythromicin 300mg por old inj 20ml 1x   </v>
      </c>
      <c r="I260" s="26"/>
      <c r="J260" s="26" t="s">
        <v>56</v>
      </c>
      <c r="K260" s="26"/>
      <c r="L260" s="26">
        <v>300</v>
      </c>
      <c r="M260" s="26"/>
      <c r="N260" s="26"/>
      <c r="O260" s="26"/>
      <c r="P260" s="26" t="s">
        <v>30</v>
      </c>
    </row>
    <row r="261" spans="1:16" ht="15" x14ac:dyDescent="0.2">
      <c r="A261" s="4" t="s">
        <v>638</v>
      </c>
      <c r="B261" s="4"/>
      <c r="C261" s="4" t="s">
        <v>639</v>
      </c>
      <c r="D261" s="4" t="s">
        <v>640</v>
      </c>
      <c r="E261" s="4" t="s">
        <v>640</v>
      </c>
      <c r="F261" s="4" t="s">
        <v>641</v>
      </c>
      <c r="G261" s="4"/>
      <c r="H261" s="4" t="str">
        <f t="shared" si="4"/>
        <v xml:space="preserve">Eritromicina Normon 500mg bevont tabletta 40x  </v>
      </c>
      <c r="I261" s="4"/>
      <c r="J261" s="4" t="s">
        <v>41</v>
      </c>
      <c r="K261" s="4">
        <v>40</v>
      </c>
      <c r="L261" s="4">
        <v>500</v>
      </c>
      <c r="M261" s="4"/>
      <c r="N261" s="4" t="s">
        <v>150</v>
      </c>
      <c r="O261" s="4" t="s">
        <v>151</v>
      </c>
      <c r="P261" s="4" t="s">
        <v>27</v>
      </c>
    </row>
    <row r="262" spans="1:16" ht="15" x14ac:dyDescent="0.2">
      <c r="A262" s="26"/>
      <c r="B262" s="26"/>
      <c r="C262" s="26" t="s">
        <v>639</v>
      </c>
      <c r="D262" s="26" t="s">
        <v>640</v>
      </c>
      <c r="E262" s="26" t="s">
        <v>640</v>
      </c>
      <c r="F262" s="26" t="s">
        <v>2329</v>
      </c>
      <c r="G262" s="26"/>
      <c r="H262" s="26" t="str">
        <f t="shared" si="4"/>
        <v xml:space="preserve">Eritromicina Normon 500mg tabl 40x  </v>
      </c>
      <c r="I262" s="26"/>
      <c r="J262" s="26" t="s">
        <v>41</v>
      </c>
      <c r="K262" s="26">
        <v>40</v>
      </c>
      <c r="L262" s="26">
        <v>500</v>
      </c>
      <c r="M262" s="26"/>
      <c r="N262" s="26" t="s">
        <v>20</v>
      </c>
      <c r="O262" s="26" t="s">
        <v>20</v>
      </c>
      <c r="P262" s="26" t="s">
        <v>30</v>
      </c>
    </row>
    <row r="263" spans="1:16" ht="15" x14ac:dyDescent="0.2">
      <c r="A263" s="26"/>
      <c r="B263" s="26"/>
      <c r="C263" s="26" t="s">
        <v>639</v>
      </c>
      <c r="D263" s="26" t="s">
        <v>640</v>
      </c>
      <c r="E263" s="26" t="s">
        <v>640</v>
      </c>
      <c r="F263" s="26" t="s">
        <v>642</v>
      </c>
      <c r="G263" s="26"/>
      <c r="H263" s="26" t="str">
        <f t="shared" si="4"/>
        <v xml:space="preserve">Erythrocin 500mg por old infúzióhoz 1x  </v>
      </c>
      <c r="I263" s="26"/>
      <c r="J263" s="26" t="s">
        <v>56</v>
      </c>
      <c r="K263" s="26">
        <v>1</v>
      </c>
      <c r="L263" s="26">
        <v>500</v>
      </c>
      <c r="M263" s="26"/>
      <c r="N263" s="26" t="s">
        <v>36</v>
      </c>
      <c r="O263" s="26" t="s">
        <v>37</v>
      </c>
      <c r="P263" s="26" t="s">
        <v>30</v>
      </c>
    </row>
    <row r="264" spans="1:16" ht="15" x14ac:dyDescent="0.2">
      <c r="A264" s="4" t="s">
        <v>643</v>
      </c>
      <c r="B264" s="4" t="s">
        <v>2624</v>
      </c>
      <c r="C264" s="4" t="s">
        <v>639</v>
      </c>
      <c r="D264" s="4" t="s">
        <v>640</v>
      </c>
      <c r="E264" s="4" t="s">
        <v>640</v>
      </c>
      <c r="F264" s="4" t="s">
        <v>644</v>
      </c>
      <c r="G264" s="4"/>
      <c r="H264" s="4" t="str">
        <f t="shared" si="4"/>
        <v xml:space="preserve">Erythromycin Panpharma 1 g Pulv. z H. Inf. 10x  </v>
      </c>
      <c r="I264" s="4"/>
      <c r="J264" s="4" t="s">
        <v>56</v>
      </c>
      <c r="K264" s="4">
        <v>10</v>
      </c>
      <c r="L264" s="4">
        <v>1000</v>
      </c>
      <c r="M264" s="4" t="s">
        <v>69</v>
      </c>
      <c r="N264" s="4" t="s">
        <v>36</v>
      </c>
      <c r="O264" s="4" t="s">
        <v>37</v>
      </c>
      <c r="P264" s="4" t="s">
        <v>27</v>
      </c>
    </row>
    <row r="265" spans="1:16" ht="15" x14ac:dyDescent="0.2">
      <c r="A265" s="26"/>
      <c r="B265" s="26"/>
      <c r="C265" s="26" t="s">
        <v>2477</v>
      </c>
      <c r="D265" s="26" t="s">
        <v>2476</v>
      </c>
      <c r="E265" s="26" t="s">
        <v>2476</v>
      </c>
      <c r="F265" s="26" t="s">
        <v>2493</v>
      </c>
      <c r="G265" s="26"/>
      <c r="H265" s="26" t="str">
        <f t="shared" si="4"/>
        <v xml:space="preserve">Azithromycin Eberth 500mg por old inf 1x  </v>
      </c>
      <c r="I265" s="26"/>
      <c r="J265" s="26" t="s">
        <v>56</v>
      </c>
      <c r="K265" s="26">
        <v>1</v>
      </c>
      <c r="L265" s="26">
        <v>500</v>
      </c>
      <c r="M265" s="26"/>
      <c r="N265" s="26"/>
      <c r="O265" s="26"/>
      <c r="P265" s="26" t="s">
        <v>30</v>
      </c>
    </row>
    <row r="266" spans="1:16" ht="15" x14ac:dyDescent="0.2">
      <c r="A266" s="6"/>
      <c r="B266" s="6"/>
      <c r="C266" s="6" t="s">
        <v>648</v>
      </c>
      <c r="D266" s="6" t="s">
        <v>649</v>
      </c>
      <c r="E266" s="6" t="s">
        <v>649</v>
      </c>
      <c r="F266" s="6" t="s">
        <v>650</v>
      </c>
      <c r="G266" s="6" t="s">
        <v>647</v>
      </c>
      <c r="H266" s="6" t="str">
        <f t="shared" si="4"/>
        <v>Sulfato de Estreptomicina Reig Jofré 1g 1x inj.</v>
      </c>
      <c r="I266" s="6" t="s">
        <v>55</v>
      </c>
      <c r="J266" s="6" t="s">
        <v>56</v>
      </c>
      <c r="K266" s="6">
        <v>1</v>
      </c>
      <c r="L266" s="6">
        <v>1000</v>
      </c>
      <c r="M266" s="6"/>
      <c r="N266" s="6" t="s">
        <v>150</v>
      </c>
      <c r="O266" s="6" t="s">
        <v>151</v>
      </c>
      <c r="P266" s="6" t="s">
        <v>46</v>
      </c>
    </row>
    <row r="267" spans="1:16" ht="15" x14ac:dyDescent="0.2">
      <c r="A267" s="26"/>
      <c r="B267" s="26"/>
      <c r="C267" s="26" t="s">
        <v>648</v>
      </c>
      <c r="D267" s="26" t="s">
        <v>649</v>
      </c>
      <c r="E267" s="26" t="s">
        <v>651</v>
      </c>
      <c r="F267" s="26" t="s">
        <v>652</v>
      </c>
      <c r="G267" s="26"/>
      <c r="H267" s="26" t="str">
        <f t="shared" si="4"/>
        <v xml:space="preserve">Sulfato de Estreptomicina 1g por inj 1x  </v>
      </c>
      <c r="I267" s="26"/>
      <c r="J267" s="26" t="s">
        <v>56</v>
      </c>
      <c r="K267" s="26">
        <v>1</v>
      </c>
      <c r="L267" s="26">
        <v>1000</v>
      </c>
      <c r="M267" s="26"/>
      <c r="N267" s="26" t="s">
        <v>150</v>
      </c>
      <c r="O267" s="26" t="s">
        <v>151</v>
      </c>
      <c r="P267" s="26" t="s">
        <v>30</v>
      </c>
    </row>
    <row r="268" spans="1:16" ht="15" x14ac:dyDescent="0.2">
      <c r="A268" s="6">
        <v>432</v>
      </c>
      <c r="B268" s="6"/>
      <c r="C268" s="6" t="s">
        <v>653</v>
      </c>
      <c r="D268" s="6" t="s">
        <v>654</v>
      </c>
      <c r="E268" s="6" t="s">
        <v>655</v>
      </c>
      <c r="F268" s="6" t="s">
        <v>656</v>
      </c>
      <c r="G268" s="6" t="s">
        <v>657</v>
      </c>
      <c r="H268" s="6" t="str">
        <f t="shared" si="4"/>
        <v>Tobramicina Normon 100mg/2ml 1x inj</v>
      </c>
      <c r="I268" s="6" t="s">
        <v>156</v>
      </c>
      <c r="J268" s="6" t="s">
        <v>56</v>
      </c>
      <c r="K268" s="6">
        <v>1</v>
      </c>
      <c r="L268" s="6">
        <v>100</v>
      </c>
      <c r="M268" s="6"/>
      <c r="N268" s="6" t="s">
        <v>150</v>
      </c>
      <c r="O268" s="6" t="s">
        <v>151</v>
      </c>
      <c r="P268" s="6" t="s">
        <v>46</v>
      </c>
    </row>
    <row r="269" spans="1:16" ht="15" x14ac:dyDescent="0.2">
      <c r="A269" s="66"/>
      <c r="B269" s="66"/>
      <c r="C269" s="66" t="s">
        <v>1364</v>
      </c>
      <c r="D269" s="66" t="s">
        <v>1365</v>
      </c>
      <c r="E269" s="66" t="s">
        <v>1366</v>
      </c>
      <c r="F269" s="66" t="s">
        <v>1411</v>
      </c>
      <c r="G269" s="66"/>
      <c r="H269" s="66" t="s">
        <v>1412</v>
      </c>
      <c r="I269" s="66" t="s">
        <v>1413</v>
      </c>
      <c r="J269" s="66" t="s">
        <v>1370</v>
      </c>
      <c r="K269" s="66">
        <v>1</v>
      </c>
      <c r="L269" s="66">
        <v>10</v>
      </c>
      <c r="M269" s="66"/>
      <c r="N269" s="66" t="s">
        <v>36</v>
      </c>
      <c r="O269" s="66" t="s">
        <v>37</v>
      </c>
      <c r="P269" s="66" t="s">
        <v>46</v>
      </c>
    </row>
    <row r="270" spans="1:16" ht="15" x14ac:dyDescent="0.2">
      <c r="A270" s="66"/>
      <c r="B270" s="66"/>
      <c r="C270" s="66" t="s">
        <v>1364</v>
      </c>
      <c r="D270" s="66" t="s">
        <v>1365</v>
      </c>
      <c r="E270" s="66" t="s">
        <v>1366</v>
      </c>
      <c r="F270" s="66" t="s">
        <v>1889</v>
      </c>
      <c r="G270" s="66"/>
      <c r="H270" s="66" t="s">
        <v>1412</v>
      </c>
      <c r="I270" s="66" t="s">
        <v>1413</v>
      </c>
      <c r="J270" s="66" t="s">
        <v>1370</v>
      </c>
      <c r="K270" s="66">
        <v>1</v>
      </c>
      <c r="L270" s="66">
        <v>30</v>
      </c>
      <c r="M270" s="66"/>
      <c r="N270" s="66" t="s">
        <v>36</v>
      </c>
      <c r="O270" s="66" t="s">
        <v>37</v>
      </c>
      <c r="P270" s="66" t="s">
        <v>46</v>
      </c>
    </row>
    <row r="271" spans="1:16" ht="15" x14ac:dyDescent="0.2">
      <c r="A271" s="66"/>
      <c r="B271" s="66"/>
      <c r="C271" s="66" t="s">
        <v>1364</v>
      </c>
      <c r="D271" s="66" t="s">
        <v>1365</v>
      </c>
      <c r="E271" s="66" t="s">
        <v>1366</v>
      </c>
      <c r="F271" s="66" t="s">
        <v>1367</v>
      </c>
      <c r="G271" s="66"/>
      <c r="H271" s="66" t="s">
        <v>1368</v>
      </c>
      <c r="I271" s="66" t="s">
        <v>1369</v>
      </c>
      <c r="J271" s="66" t="s">
        <v>1370</v>
      </c>
      <c r="K271" s="66">
        <v>1</v>
      </c>
      <c r="L271" s="66">
        <v>10</v>
      </c>
      <c r="M271" s="66"/>
      <c r="N271" s="66" t="s">
        <v>36</v>
      </c>
      <c r="O271" s="66" t="s">
        <v>37</v>
      </c>
      <c r="P271" s="66" t="s">
        <v>46</v>
      </c>
    </row>
    <row r="272" spans="1:16" ht="15" x14ac:dyDescent="0.2">
      <c r="A272" s="4" t="s">
        <v>2388</v>
      </c>
      <c r="B272" s="4"/>
      <c r="C272" s="4" t="s">
        <v>1364</v>
      </c>
      <c r="D272" s="4" t="s">
        <v>1365</v>
      </c>
      <c r="E272" s="4" t="s">
        <v>1365</v>
      </c>
      <c r="F272" s="4" t="s">
        <v>2386</v>
      </c>
      <c r="G272" s="4"/>
      <c r="H272" s="4" t="str">
        <f t="shared" ref="H272:H335" si="5">CONCATENATE(F272," ",G272," ",I272)</f>
        <v xml:space="preserve">Garamycin gyógyszeres szivacs 2mg/cm² 32,5mg 5x5x0,5cm 1x  </v>
      </c>
      <c r="I272" s="4"/>
      <c r="J272" s="4" t="s">
        <v>2332</v>
      </c>
      <c r="K272" s="4">
        <v>1</v>
      </c>
      <c r="L272" s="4">
        <v>32.5</v>
      </c>
      <c r="M272" s="4"/>
      <c r="N272" s="4" t="s">
        <v>705</v>
      </c>
      <c r="O272" s="4" t="s">
        <v>706</v>
      </c>
      <c r="P272" s="4" t="s">
        <v>27</v>
      </c>
    </row>
    <row r="273" spans="1:16" ht="15" x14ac:dyDescent="0.2">
      <c r="A273" s="4" t="s">
        <v>2387</v>
      </c>
      <c r="B273" s="4"/>
      <c r="C273" s="4" t="s">
        <v>1364</v>
      </c>
      <c r="D273" s="4" t="s">
        <v>1365</v>
      </c>
      <c r="E273" s="4" t="s">
        <v>1365</v>
      </c>
      <c r="F273" s="4" t="s">
        <v>2385</v>
      </c>
      <c r="G273" s="4"/>
      <c r="H273" s="4" t="str">
        <f t="shared" si="5"/>
        <v xml:space="preserve">Garamycin gyógyszeres szivacs 2mg/cm² 130mg 10x10x0,5cm 1x  </v>
      </c>
      <c r="I273" s="4"/>
      <c r="J273" s="4" t="s">
        <v>2332</v>
      </c>
      <c r="K273" s="4">
        <v>1</v>
      </c>
      <c r="L273" s="4">
        <v>130</v>
      </c>
      <c r="M273" s="4"/>
      <c r="N273" s="4" t="s">
        <v>705</v>
      </c>
      <c r="O273" s="4" t="s">
        <v>706</v>
      </c>
      <c r="P273" s="4" t="s">
        <v>27</v>
      </c>
    </row>
    <row r="274" spans="1:16" ht="15" x14ac:dyDescent="0.2">
      <c r="A274" s="26"/>
      <c r="B274" s="26"/>
      <c r="C274" s="26" t="s">
        <v>1364</v>
      </c>
      <c r="D274" s="26" t="s">
        <v>1365</v>
      </c>
      <c r="E274" s="26" t="s">
        <v>1365</v>
      </c>
      <c r="F274" s="26" t="s">
        <v>2331</v>
      </c>
      <c r="G274" s="26"/>
      <c r="H274" s="26" t="str">
        <f t="shared" si="5"/>
        <v xml:space="preserve">Garamycin Schwamm 130mg gyógyszivacs 1x  </v>
      </c>
      <c r="I274" s="26"/>
      <c r="J274" s="26" t="s">
        <v>2332</v>
      </c>
      <c r="K274" s="26">
        <v>1</v>
      </c>
      <c r="L274" s="26">
        <v>130</v>
      </c>
      <c r="M274" s="26"/>
      <c r="N274" s="26" t="s">
        <v>1406</v>
      </c>
      <c r="O274" s="26" t="s">
        <v>784</v>
      </c>
      <c r="P274" s="26" t="s">
        <v>30</v>
      </c>
    </row>
    <row r="275" spans="1:16" ht="15" x14ac:dyDescent="0.2">
      <c r="A275" s="26"/>
      <c r="B275" s="26"/>
      <c r="C275" s="26" t="s">
        <v>658</v>
      </c>
      <c r="D275" s="26" t="s">
        <v>659</v>
      </c>
      <c r="E275" s="26" t="s">
        <v>659</v>
      </c>
      <c r="F275" s="26" t="s">
        <v>660</v>
      </c>
      <c r="G275" s="26"/>
      <c r="H275" s="26" t="str">
        <f t="shared" si="5"/>
        <v xml:space="preserve">Zetamicin 50mg/ml oldatos injekció 1x  </v>
      </c>
      <c r="I275" s="26"/>
      <c r="J275" s="26" t="s">
        <v>56</v>
      </c>
      <c r="K275" s="26">
        <v>1</v>
      </c>
      <c r="L275" s="26">
        <v>50</v>
      </c>
      <c r="M275" s="26"/>
      <c r="N275" s="26" t="s">
        <v>87</v>
      </c>
      <c r="O275" s="26" t="s">
        <v>88</v>
      </c>
      <c r="P275" s="26" t="s">
        <v>30</v>
      </c>
    </row>
    <row r="276" spans="1:16" ht="15" x14ac:dyDescent="0.2">
      <c r="A276" s="26"/>
      <c r="B276" s="26"/>
      <c r="C276" s="26" t="s">
        <v>661</v>
      </c>
      <c r="D276" s="26" t="s">
        <v>662</v>
      </c>
      <c r="E276" s="26" t="s">
        <v>662</v>
      </c>
      <c r="F276" s="26" t="s">
        <v>663</v>
      </c>
      <c r="G276" s="26"/>
      <c r="H276" s="26" t="str">
        <f t="shared" si="5"/>
        <v xml:space="preserve">Fucidin 250mg tabletta 12x  </v>
      </c>
      <c r="I276" s="26"/>
      <c r="J276" s="26" t="s">
        <v>41</v>
      </c>
      <c r="K276" s="26">
        <v>12</v>
      </c>
      <c r="L276" s="26">
        <v>250</v>
      </c>
      <c r="M276" s="26"/>
      <c r="N276" s="26" t="s">
        <v>90</v>
      </c>
      <c r="O276" s="26" t="s">
        <v>91</v>
      </c>
      <c r="P276" s="26" t="s">
        <v>30</v>
      </c>
    </row>
    <row r="277" spans="1:16" ht="15" x14ac:dyDescent="0.2">
      <c r="A277" s="4" t="s">
        <v>2363</v>
      </c>
      <c r="B277" s="4"/>
      <c r="C277" s="4" t="s">
        <v>661</v>
      </c>
      <c r="D277" s="4" t="s">
        <v>662</v>
      </c>
      <c r="E277" s="4" t="s">
        <v>662</v>
      </c>
      <c r="F277" s="4" t="s">
        <v>663</v>
      </c>
      <c r="G277" s="4"/>
      <c r="H277" s="4" t="str">
        <f t="shared" si="5"/>
        <v xml:space="preserve">Fucidin 250mg tabletta 12x  </v>
      </c>
      <c r="I277" s="4"/>
      <c r="J277" s="4" t="s">
        <v>41</v>
      </c>
      <c r="K277" s="4">
        <v>12</v>
      </c>
      <c r="L277" s="4">
        <v>250</v>
      </c>
      <c r="M277" s="4"/>
      <c r="N277" s="4" t="s">
        <v>90</v>
      </c>
      <c r="O277" s="4" t="s">
        <v>91</v>
      </c>
      <c r="P277" s="4" t="s">
        <v>27</v>
      </c>
    </row>
    <row r="278" spans="1:16" ht="15" x14ac:dyDescent="0.2">
      <c r="A278" s="26"/>
      <c r="B278" s="26"/>
      <c r="C278" s="26" t="s">
        <v>2328</v>
      </c>
      <c r="D278" s="26" t="s">
        <v>2327</v>
      </c>
      <c r="E278" s="26" t="s">
        <v>2327</v>
      </c>
      <c r="F278" s="26" t="s">
        <v>2326</v>
      </c>
      <c r="G278" s="26"/>
      <c r="H278" s="26" t="str">
        <f t="shared" si="5"/>
        <v xml:space="preserve">Daptomycin beta 350mg por old inj/inf 1x  </v>
      </c>
      <c r="I278" s="26"/>
      <c r="J278" s="26" t="s">
        <v>56</v>
      </c>
      <c r="K278" s="26">
        <v>1</v>
      </c>
      <c r="L278" s="26">
        <v>350</v>
      </c>
      <c r="M278" s="26"/>
      <c r="N278" s="26" t="s">
        <v>20</v>
      </c>
      <c r="O278" s="26" t="s">
        <v>20</v>
      </c>
      <c r="P278" s="26" t="s">
        <v>30</v>
      </c>
    </row>
    <row r="279" spans="1:16" ht="15" x14ac:dyDescent="0.2">
      <c r="A279" s="57"/>
      <c r="B279" s="57"/>
      <c r="C279" s="57" t="s">
        <v>665</v>
      </c>
      <c r="D279" s="26" t="s">
        <v>40</v>
      </c>
      <c r="E279" s="26" t="s">
        <v>40</v>
      </c>
      <c r="F279" s="26" t="s">
        <v>669</v>
      </c>
      <c r="G279" s="26"/>
      <c r="H279" s="26" t="str">
        <f t="shared" si="5"/>
        <v xml:space="preserve">Fungizone 50mg por old inf-hoz 1x  </v>
      </c>
      <c r="I279" s="26"/>
      <c r="J279" s="26" t="s">
        <v>56</v>
      </c>
      <c r="K279" s="26">
        <v>1</v>
      </c>
      <c r="L279" s="26">
        <v>50</v>
      </c>
      <c r="M279" s="26"/>
      <c r="N279" s="26" t="s">
        <v>87</v>
      </c>
      <c r="O279" s="26" t="s">
        <v>88</v>
      </c>
      <c r="P279" s="57" t="s">
        <v>30</v>
      </c>
    </row>
    <row r="280" spans="1:16" ht="15" x14ac:dyDescent="0.2">
      <c r="A280" s="4" t="s">
        <v>2566</v>
      </c>
      <c r="B280" s="4" t="s">
        <v>2626</v>
      </c>
      <c r="C280" s="4" t="s">
        <v>665</v>
      </c>
      <c r="D280" s="4" t="s">
        <v>40</v>
      </c>
      <c r="E280" s="4" t="s">
        <v>40</v>
      </c>
      <c r="F280" s="4" t="s">
        <v>666</v>
      </c>
      <c r="G280" s="4"/>
      <c r="H280" s="4" t="str">
        <f t="shared" si="5"/>
        <v xml:space="preserve">Fungizone 50mg por oldatos infúzióhoz 1x  </v>
      </c>
      <c r="I280" s="4"/>
      <c r="J280" s="4" t="s">
        <v>56</v>
      </c>
      <c r="K280" s="4">
        <v>1</v>
      </c>
      <c r="L280" s="4">
        <v>50</v>
      </c>
      <c r="M280" s="4"/>
      <c r="N280" s="4" t="s">
        <v>705</v>
      </c>
      <c r="O280" s="4" t="s">
        <v>706</v>
      </c>
      <c r="P280" s="4" t="s">
        <v>27</v>
      </c>
    </row>
    <row r="281" spans="1:16" ht="15" x14ac:dyDescent="0.2">
      <c r="A281" s="4" t="s">
        <v>664</v>
      </c>
      <c r="B281" s="4"/>
      <c r="C281" s="4" t="s">
        <v>665</v>
      </c>
      <c r="D281" s="4" t="s">
        <v>40</v>
      </c>
      <c r="E281" s="4" t="s">
        <v>40</v>
      </c>
      <c r="F281" s="4" t="s">
        <v>666</v>
      </c>
      <c r="G281" s="4"/>
      <c r="H281" s="4" t="str">
        <f t="shared" si="5"/>
        <v xml:space="preserve">Fungizone 50mg por oldatos infúzióhoz 1x  </v>
      </c>
      <c r="I281" s="4"/>
      <c r="J281" s="4" t="s">
        <v>56</v>
      </c>
      <c r="K281" s="4">
        <v>1</v>
      </c>
      <c r="L281" s="4">
        <v>50</v>
      </c>
      <c r="M281" s="4"/>
      <c r="N281" s="4" t="s">
        <v>87</v>
      </c>
      <c r="O281" s="4" t="s">
        <v>88</v>
      </c>
      <c r="P281" s="4" t="s">
        <v>27</v>
      </c>
    </row>
    <row r="282" spans="1:16" ht="15" x14ac:dyDescent="0.2">
      <c r="A282" s="4" t="s">
        <v>2559</v>
      </c>
      <c r="B282" s="4"/>
      <c r="C282" s="4" t="s">
        <v>665</v>
      </c>
      <c r="D282" s="4" t="s">
        <v>40</v>
      </c>
      <c r="E282" s="4" t="s">
        <v>40</v>
      </c>
      <c r="F282" s="4" t="s">
        <v>2423</v>
      </c>
      <c r="G282" s="4"/>
      <c r="H282" s="4" t="str">
        <f t="shared" si="5"/>
        <v xml:space="preserve">Ampho-Moronal 100mg/ml belsőleges szuszpenzió 1x50ml DE  </v>
      </c>
      <c r="I282" s="4"/>
      <c r="J282" s="4" t="s">
        <v>56</v>
      </c>
      <c r="K282" s="4">
        <v>1</v>
      </c>
      <c r="L282" s="4">
        <v>5000</v>
      </c>
      <c r="M282" s="4"/>
      <c r="N282" s="4" t="s">
        <v>1356</v>
      </c>
      <c r="O282" s="4" t="s">
        <v>37</v>
      </c>
      <c r="P282" s="4" t="s">
        <v>27</v>
      </c>
    </row>
    <row r="283" spans="1:16" ht="15" x14ac:dyDescent="0.2">
      <c r="A283" s="4" t="s">
        <v>2558</v>
      </c>
      <c r="B283" s="4" t="s">
        <v>2612</v>
      </c>
      <c r="C283" s="4" t="s">
        <v>665</v>
      </c>
      <c r="D283" s="4" t="s">
        <v>40</v>
      </c>
      <c r="E283" s="4" t="s">
        <v>40</v>
      </c>
      <c r="F283" s="4" t="s">
        <v>2422</v>
      </c>
      <c r="G283" s="4"/>
      <c r="H283" s="4" t="str">
        <f t="shared" si="5"/>
        <v xml:space="preserve">Ampho-Moronal 100mg/ml belsőleges szuszpenzió 1x50ml AT  </v>
      </c>
      <c r="I283" s="4"/>
      <c r="J283" s="4" t="s">
        <v>56</v>
      </c>
      <c r="K283" s="4">
        <v>1</v>
      </c>
      <c r="L283" s="4">
        <v>5000</v>
      </c>
      <c r="M283" s="4"/>
      <c r="N283" s="4" t="s">
        <v>90</v>
      </c>
      <c r="O283" s="4" t="s">
        <v>91</v>
      </c>
      <c r="P283" s="4" t="s">
        <v>27</v>
      </c>
    </row>
    <row r="284" spans="1:16" ht="15" x14ac:dyDescent="0.2">
      <c r="A284" s="26"/>
      <c r="B284" s="26"/>
      <c r="C284" s="26" t="s">
        <v>2455</v>
      </c>
      <c r="D284" s="26" t="s">
        <v>2454</v>
      </c>
      <c r="E284" s="26" t="s">
        <v>2454</v>
      </c>
      <c r="F284" s="26" t="s">
        <v>2504</v>
      </c>
      <c r="G284" s="26"/>
      <c r="H284" s="26" t="str">
        <f t="shared" si="5"/>
        <v xml:space="preserve">Fluconazolo 200mg/100ml old in 100ml 25x  </v>
      </c>
      <c r="I284" s="26"/>
      <c r="J284" s="26" t="s">
        <v>56</v>
      </c>
      <c r="K284" s="26">
        <v>25</v>
      </c>
      <c r="L284" s="26">
        <v>200</v>
      </c>
      <c r="M284" s="26"/>
      <c r="N284" s="26"/>
      <c r="O284" s="26"/>
      <c r="P284" s="26" t="s">
        <v>30</v>
      </c>
    </row>
    <row r="285" spans="1:16" ht="15" x14ac:dyDescent="0.2">
      <c r="A285" s="26"/>
      <c r="B285" s="26"/>
      <c r="C285" s="26" t="s">
        <v>2277</v>
      </c>
      <c r="D285" s="26" t="s">
        <v>2276</v>
      </c>
      <c r="E285" s="26" t="s">
        <v>2276</v>
      </c>
      <c r="F285" s="26" t="s">
        <v>2275</v>
      </c>
      <c r="G285" s="26"/>
      <c r="H285" s="26" t="str">
        <f t="shared" si="5"/>
        <v xml:space="preserve">Ancotil 500 mg tabletta 100x  </v>
      </c>
      <c r="I285" s="26"/>
      <c r="J285" s="26" t="s">
        <v>41</v>
      </c>
      <c r="K285" s="26">
        <v>100</v>
      </c>
      <c r="L285" s="26">
        <v>500</v>
      </c>
      <c r="M285" s="26"/>
      <c r="N285" s="26" t="s">
        <v>265</v>
      </c>
      <c r="O285" s="26" t="s">
        <v>266</v>
      </c>
      <c r="P285" s="26" t="s">
        <v>30</v>
      </c>
    </row>
    <row r="286" spans="1:16" ht="15" x14ac:dyDescent="0.2">
      <c r="A286" s="4" t="s">
        <v>2364</v>
      </c>
      <c r="B286" s="4"/>
      <c r="C286" s="4" t="s">
        <v>670</v>
      </c>
      <c r="D286" s="4" t="s">
        <v>671</v>
      </c>
      <c r="E286" s="4" t="s">
        <v>671</v>
      </c>
      <c r="F286" s="4" t="s">
        <v>2343</v>
      </c>
      <c r="G286" s="4"/>
      <c r="H286" s="4" t="str">
        <f t="shared" si="5"/>
        <v xml:space="preserve">Cicloserina Atb 250mg kapszula 100x  </v>
      </c>
      <c r="I286" s="4"/>
      <c r="J286" s="4" t="s">
        <v>41</v>
      </c>
      <c r="K286" s="4">
        <v>100</v>
      </c>
      <c r="L286" s="4">
        <v>250</v>
      </c>
      <c r="M286" s="4"/>
      <c r="N286" s="4" t="s">
        <v>20</v>
      </c>
      <c r="O286" s="4" t="s">
        <v>20</v>
      </c>
      <c r="P286" s="4" t="s">
        <v>27</v>
      </c>
    </row>
    <row r="287" spans="1:16" ht="15" x14ac:dyDescent="0.2">
      <c r="A287" s="26"/>
      <c r="B287" s="26"/>
      <c r="C287" s="26" t="s">
        <v>670</v>
      </c>
      <c r="D287" s="26" t="s">
        <v>671</v>
      </c>
      <c r="E287" s="26" t="s">
        <v>671</v>
      </c>
      <c r="F287" s="26" t="s">
        <v>672</v>
      </c>
      <c r="G287" s="26"/>
      <c r="H287" s="26" t="str">
        <f t="shared" si="5"/>
        <v xml:space="preserve">Cicloserina Antibiotice 250mg kapsz 100x  </v>
      </c>
      <c r="I287" s="26"/>
      <c r="J287" s="26" t="s">
        <v>41</v>
      </c>
      <c r="K287" s="26">
        <v>100</v>
      </c>
      <c r="L287" s="26">
        <v>250</v>
      </c>
      <c r="M287" s="26"/>
      <c r="N287" s="26" t="s">
        <v>20</v>
      </c>
      <c r="O287" s="26" t="s">
        <v>20</v>
      </c>
      <c r="P287" s="26" t="s">
        <v>30</v>
      </c>
    </row>
    <row r="288" spans="1:16" ht="15" x14ac:dyDescent="0.2">
      <c r="A288" s="6">
        <v>375</v>
      </c>
      <c r="B288" s="6"/>
      <c r="C288" s="6" t="s">
        <v>673</v>
      </c>
      <c r="D288" s="6" t="s">
        <v>674</v>
      </c>
      <c r="E288" s="6" t="s">
        <v>674</v>
      </c>
      <c r="F288" s="6" t="s">
        <v>675</v>
      </c>
      <c r="G288" s="6" t="s">
        <v>676</v>
      </c>
      <c r="H288" s="6" t="str">
        <f t="shared" si="5"/>
        <v>Rifadin  600 mg 1x inj.</v>
      </c>
      <c r="I288" s="6" t="s">
        <v>55</v>
      </c>
      <c r="J288" s="6" t="s">
        <v>56</v>
      </c>
      <c r="K288" s="6">
        <v>1</v>
      </c>
      <c r="L288" s="6">
        <v>600</v>
      </c>
      <c r="M288" s="6"/>
      <c r="N288" s="6" t="s">
        <v>302</v>
      </c>
      <c r="O288" s="6" t="s">
        <v>303</v>
      </c>
      <c r="P288" s="6" t="s">
        <v>46</v>
      </c>
    </row>
    <row r="289" spans="1:16" ht="15" x14ac:dyDescent="0.2">
      <c r="A289" s="4" t="s">
        <v>2602</v>
      </c>
      <c r="B289" s="4"/>
      <c r="C289" s="4" t="s">
        <v>673</v>
      </c>
      <c r="D289" s="4" t="s">
        <v>674</v>
      </c>
      <c r="E289" s="4" t="s">
        <v>674</v>
      </c>
      <c r="F289" s="4" t="s">
        <v>2586</v>
      </c>
      <c r="G289" s="4"/>
      <c r="H289" s="4" t="str">
        <f t="shared" si="5"/>
        <v xml:space="preserve">Rifampicin TZF 150 mg kemény kapszula 100x  </v>
      </c>
      <c r="I289" s="4"/>
      <c r="J289" s="4" t="s">
        <v>41</v>
      </c>
      <c r="K289" s="4">
        <v>100</v>
      </c>
      <c r="L289" s="4">
        <v>150</v>
      </c>
      <c r="M289" s="4"/>
      <c r="N289" s="4" t="s">
        <v>705</v>
      </c>
      <c r="O289" s="4" t="s">
        <v>706</v>
      </c>
      <c r="P289" s="4" t="s">
        <v>27</v>
      </c>
    </row>
    <row r="290" spans="1:16" ht="15" x14ac:dyDescent="0.2">
      <c r="A290" s="6">
        <v>375</v>
      </c>
      <c r="B290" s="6"/>
      <c r="C290" s="6" t="s">
        <v>673</v>
      </c>
      <c r="D290" s="6" t="s">
        <v>674</v>
      </c>
      <c r="E290" s="6" t="s">
        <v>674</v>
      </c>
      <c r="F290" s="6" t="s">
        <v>2323</v>
      </c>
      <c r="G290" s="6"/>
      <c r="H290" s="6" t="str">
        <f t="shared" si="5"/>
        <v xml:space="preserve">Rifadin 150mg kapsz. 100x    </v>
      </c>
      <c r="I290" s="6"/>
      <c r="J290" s="6" t="s">
        <v>41</v>
      </c>
      <c r="K290" s="6">
        <v>100</v>
      </c>
      <c r="L290" s="6">
        <v>150</v>
      </c>
      <c r="M290" s="6"/>
      <c r="N290" s="6" t="s">
        <v>302</v>
      </c>
      <c r="O290" s="6" t="s">
        <v>303</v>
      </c>
      <c r="P290" s="6" t="s">
        <v>46</v>
      </c>
    </row>
    <row r="291" spans="1:16" ht="15" x14ac:dyDescent="0.2">
      <c r="A291" s="6">
        <v>287</v>
      </c>
      <c r="B291" s="6"/>
      <c r="C291" s="6" t="s">
        <v>677</v>
      </c>
      <c r="D291" s="6" t="s">
        <v>678</v>
      </c>
      <c r="E291" s="6" t="s">
        <v>680</v>
      </c>
      <c r="F291" s="6" t="s">
        <v>681</v>
      </c>
      <c r="G291" s="6" t="s">
        <v>682</v>
      </c>
      <c r="H291" s="6" t="str">
        <f t="shared" si="5"/>
        <v>Mycobutin  150 mg 30x kapsz.</v>
      </c>
      <c r="I291" s="6" t="s">
        <v>322</v>
      </c>
      <c r="J291" s="6" t="s">
        <v>41</v>
      </c>
      <c r="K291" s="6">
        <v>30</v>
      </c>
      <c r="L291" s="6">
        <v>150</v>
      </c>
      <c r="M291" s="6"/>
      <c r="N291" s="6" t="s">
        <v>90</v>
      </c>
      <c r="O291" s="6" t="s">
        <v>91</v>
      </c>
      <c r="P291" s="6" t="s">
        <v>46</v>
      </c>
    </row>
    <row r="292" spans="1:16" ht="15" x14ac:dyDescent="0.2">
      <c r="A292" s="26"/>
      <c r="B292" s="26"/>
      <c r="C292" s="26" t="s">
        <v>677</v>
      </c>
      <c r="D292" s="26" t="s">
        <v>678</v>
      </c>
      <c r="E292" s="26" t="s">
        <v>678</v>
      </c>
      <c r="F292" s="26" t="s">
        <v>679</v>
      </c>
      <c r="G292" s="26"/>
      <c r="H292" s="26" t="str">
        <f t="shared" si="5"/>
        <v xml:space="preserve">Mycobutin 150mg kemény kapszula 30x  </v>
      </c>
      <c r="I292" s="26"/>
      <c r="J292" s="26" t="s">
        <v>41</v>
      </c>
      <c r="K292" s="26">
        <v>30</v>
      </c>
      <c r="L292" s="26">
        <v>150</v>
      </c>
      <c r="M292" s="26"/>
      <c r="N292" s="26" t="s">
        <v>87</v>
      </c>
      <c r="O292" s="26" t="s">
        <v>88</v>
      </c>
      <c r="P292" s="26" t="s">
        <v>30</v>
      </c>
    </row>
    <row r="293" spans="1:16" ht="15" x14ac:dyDescent="0.2">
      <c r="A293" s="4" t="s">
        <v>2600</v>
      </c>
      <c r="B293" s="4"/>
      <c r="C293" s="4" t="s">
        <v>683</v>
      </c>
      <c r="D293" s="4" t="s">
        <v>684</v>
      </c>
      <c r="E293" s="4" t="s">
        <v>684</v>
      </c>
      <c r="F293" s="4" t="s">
        <v>2584</v>
      </c>
      <c r="G293" s="4"/>
      <c r="H293" s="4" t="str">
        <f t="shared" si="5"/>
        <v xml:space="preserve">Pyrazinamid Farmapol 500mg tabletta 250x  </v>
      </c>
      <c r="I293" s="4"/>
      <c r="J293" s="4" t="s">
        <v>41</v>
      </c>
      <c r="K293" s="4">
        <v>250</v>
      </c>
      <c r="L293" s="4">
        <v>500</v>
      </c>
      <c r="M293" s="4"/>
      <c r="N293" s="4" t="s">
        <v>705</v>
      </c>
      <c r="O293" s="4" t="s">
        <v>706</v>
      </c>
      <c r="P293" s="4" t="s">
        <v>27</v>
      </c>
    </row>
    <row r="294" spans="1:16" ht="15" x14ac:dyDescent="0.2">
      <c r="A294" s="4" t="s">
        <v>2599</v>
      </c>
      <c r="B294" s="4"/>
      <c r="C294" s="4" t="s">
        <v>683</v>
      </c>
      <c r="D294" s="4" t="s">
        <v>684</v>
      </c>
      <c r="E294" s="4" t="s">
        <v>684</v>
      </c>
      <c r="F294" s="4" t="s">
        <v>2583</v>
      </c>
      <c r="G294" s="4"/>
      <c r="H294" s="4" t="str">
        <f t="shared" si="5"/>
        <v xml:space="preserve">Pyrazinamid 500mg JENAPHARM tabletta 100x  </v>
      </c>
      <c r="I294" s="4"/>
      <c r="J294" s="4" t="s">
        <v>41</v>
      </c>
      <c r="K294" s="4">
        <v>100</v>
      </c>
      <c r="L294" s="4">
        <v>500</v>
      </c>
      <c r="M294" s="4"/>
      <c r="N294" s="4" t="s">
        <v>1356</v>
      </c>
      <c r="O294" s="4" t="s">
        <v>37</v>
      </c>
      <c r="P294" s="4" t="s">
        <v>27</v>
      </c>
    </row>
    <row r="295" spans="1:16" ht="15" x14ac:dyDescent="0.2">
      <c r="A295" s="4" t="s">
        <v>2565</v>
      </c>
      <c r="B295" s="4"/>
      <c r="C295" s="4" t="s">
        <v>685</v>
      </c>
      <c r="D295" s="4" t="s">
        <v>686</v>
      </c>
      <c r="E295" s="4" t="s">
        <v>686</v>
      </c>
      <c r="F295" s="4" t="s">
        <v>2383</v>
      </c>
      <c r="G295" s="4"/>
      <c r="H295" s="4" t="str">
        <f t="shared" si="5"/>
        <v xml:space="preserve">Ethambutol TEVA 250mg kapszula 250x  </v>
      </c>
      <c r="I295" s="4"/>
      <c r="J295" s="4" t="s">
        <v>41</v>
      </c>
      <c r="K295" s="4">
        <v>250</v>
      </c>
      <c r="L295" s="4">
        <v>250</v>
      </c>
      <c r="M295" s="4"/>
      <c r="N295" s="4" t="s">
        <v>705</v>
      </c>
      <c r="O295" s="4" t="s">
        <v>706</v>
      </c>
      <c r="P295" s="4" t="s">
        <v>27</v>
      </c>
    </row>
    <row r="296" spans="1:16" ht="15" x14ac:dyDescent="0.2">
      <c r="A296" s="26"/>
      <c r="B296" s="26"/>
      <c r="C296" s="26" t="s">
        <v>685</v>
      </c>
      <c r="D296" s="26" t="s">
        <v>686</v>
      </c>
      <c r="E296" s="26" t="s">
        <v>686</v>
      </c>
      <c r="F296" s="26" t="s">
        <v>2526</v>
      </c>
      <c r="G296" s="26"/>
      <c r="H296" s="26" t="str">
        <f t="shared" si="5"/>
        <v xml:space="preserve">Ethambutol 400mg tabletta 56x  </v>
      </c>
      <c r="I296" s="26"/>
      <c r="J296" s="26" t="s">
        <v>41</v>
      </c>
      <c r="K296" s="26">
        <v>56</v>
      </c>
      <c r="L296" s="26">
        <v>400</v>
      </c>
      <c r="M296" s="26"/>
      <c r="N296" s="26" t="s">
        <v>63</v>
      </c>
      <c r="O296" s="26" t="s">
        <v>64</v>
      </c>
      <c r="P296" s="26" t="s">
        <v>30</v>
      </c>
    </row>
    <row r="297" spans="1:16" ht="15" x14ac:dyDescent="0.2">
      <c r="A297" s="6"/>
      <c r="B297" s="6"/>
      <c r="C297" s="6" t="s">
        <v>685</v>
      </c>
      <c r="D297" s="6" t="s">
        <v>686</v>
      </c>
      <c r="E297" s="6" t="s">
        <v>686</v>
      </c>
      <c r="F297" s="6" t="s">
        <v>687</v>
      </c>
      <c r="G297" s="6"/>
      <c r="H297" s="6" t="str">
        <f t="shared" si="5"/>
        <v xml:space="preserve">EMB FATOL 500 mg Filmtabletten 100x  </v>
      </c>
      <c r="I297" s="6"/>
      <c r="J297" s="6" t="s">
        <v>41</v>
      </c>
      <c r="K297" s="6">
        <v>100</v>
      </c>
      <c r="L297" s="6">
        <v>500</v>
      </c>
      <c r="M297" s="6"/>
      <c r="N297" s="6" t="s">
        <v>20</v>
      </c>
      <c r="O297" s="6" t="s">
        <v>20</v>
      </c>
      <c r="P297" s="6" t="s">
        <v>46</v>
      </c>
    </row>
    <row r="298" spans="1:16" ht="15" x14ac:dyDescent="0.2">
      <c r="A298" s="4" t="s">
        <v>2564</v>
      </c>
      <c r="B298" s="4"/>
      <c r="C298" s="4" t="s">
        <v>685</v>
      </c>
      <c r="D298" s="4" t="s">
        <v>686</v>
      </c>
      <c r="E298" s="4" t="s">
        <v>686</v>
      </c>
      <c r="F298" s="4" t="s">
        <v>687</v>
      </c>
      <c r="G298" s="4"/>
      <c r="H298" s="4" t="str">
        <f t="shared" si="5"/>
        <v xml:space="preserve">EMB FATOL 500 mg Filmtabletten 100x  </v>
      </c>
      <c r="I298" s="4"/>
      <c r="J298" s="4" t="s">
        <v>41</v>
      </c>
      <c r="K298" s="4">
        <v>100</v>
      </c>
      <c r="L298" s="4">
        <v>500</v>
      </c>
      <c r="M298" s="4" t="s">
        <v>688</v>
      </c>
      <c r="N298" s="4" t="s">
        <v>36</v>
      </c>
      <c r="O298" s="4" t="s">
        <v>37</v>
      </c>
      <c r="P298" s="4" t="s">
        <v>27</v>
      </c>
    </row>
    <row r="299" spans="1:16" ht="15" x14ac:dyDescent="0.2">
      <c r="A299" s="26"/>
      <c r="B299" s="26"/>
      <c r="C299" s="26" t="s">
        <v>2501</v>
      </c>
      <c r="D299" s="26" t="s">
        <v>2500</v>
      </c>
      <c r="E299" s="26" t="s">
        <v>2500</v>
      </c>
      <c r="F299" s="26" t="s">
        <v>2499</v>
      </c>
      <c r="G299" s="26"/>
      <c r="H299" s="26" t="str">
        <f t="shared" si="5"/>
        <v xml:space="preserve">Deltyba 50mg filmtabletta 48x  </v>
      </c>
      <c r="I299" s="26"/>
      <c r="J299" s="26" t="s">
        <v>41</v>
      </c>
      <c r="K299" s="26">
        <v>48</v>
      </c>
      <c r="L299" s="26">
        <v>50</v>
      </c>
      <c r="M299" s="26"/>
      <c r="N299" s="26"/>
      <c r="O299" s="26"/>
      <c r="P299" s="26" t="s">
        <v>30</v>
      </c>
    </row>
    <row r="300" spans="1:16" ht="15" x14ac:dyDescent="0.2">
      <c r="A300" s="26"/>
      <c r="B300" s="26"/>
      <c r="C300" s="26" t="s">
        <v>2404</v>
      </c>
      <c r="D300" s="26" t="s">
        <v>2403</v>
      </c>
      <c r="E300" s="26" t="s">
        <v>2403</v>
      </c>
      <c r="F300" s="26" t="s">
        <v>2402</v>
      </c>
      <c r="G300" s="26"/>
      <c r="H300" s="26" t="str">
        <f t="shared" si="5"/>
        <v xml:space="preserve">Dovprela 200mg tabl 26x  </v>
      </c>
      <c r="I300" s="26"/>
      <c r="J300" s="26" t="s">
        <v>56</v>
      </c>
      <c r="K300" s="26">
        <v>26</v>
      </c>
      <c r="L300" s="26">
        <v>100</v>
      </c>
      <c r="M300" s="26"/>
      <c r="N300" s="26" t="s">
        <v>20</v>
      </c>
      <c r="O300" s="26" t="s">
        <v>20</v>
      </c>
      <c r="P300" s="26" t="s">
        <v>30</v>
      </c>
    </row>
    <row r="301" spans="1:16" ht="15" x14ac:dyDescent="0.2">
      <c r="A301" s="4" t="s">
        <v>2601</v>
      </c>
      <c r="B301" s="4"/>
      <c r="C301" s="4" t="s">
        <v>2609</v>
      </c>
      <c r="D301" s="4" t="s">
        <v>2590</v>
      </c>
      <c r="E301" s="4" t="s">
        <v>2590</v>
      </c>
      <c r="F301" s="4" t="s">
        <v>2585</v>
      </c>
      <c r="G301" s="4"/>
      <c r="H301" s="4" t="str">
        <f t="shared" si="5"/>
        <v xml:space="preserve">Rifamazid 300 mg+150 mg kemény kapszula 100x  </v>
      </c>
      <c r="I301" s="4"/>
      <c r="J301" s="4" t="s">
        <v>41</v>
      </c>
      <c r="K301" s="4">
        <v>100</v>
      </c>
      <c r="L301" s="4">
        <v>450</v>
      </c>
      <c r="M301" s="4"/>
      <c r="N301" s="4" t="s">
        <v>705</v>
      </c>
      <c r="O301" s="4" t="s">
        <v>706</v>
      </c>
      <c r="P301" s="4" t="s">
        <v>27</v>
      </c>
    </row>
    <row r="302" spans="1:16" ht="15" x14ac:dyDescent="0.2">
      <c r="A302" s="6">
        <v>104</v>
      </c>
      <c r="B302" s="6"/>
      <c r="C302" s="6" t="s">
        <v>689</v>
      </c>
      <c r="D302" s="6" t="s">
        <v>690</v>
      </c>
      <c r="E302" s="6" t="s">
        <v>690</v>
      </c>
      <c r="F302" s="6" t="s">
        <v>693</v>
      </c>
      <c r="G302" s="6" t="s">
        <v>694</v>
      </c>
      <c r="H302" s="6" t="str">
        <f t="shared" si="5"/>
        <v>Dapson Fatol 50mg 100x tbl.</v>
      </c>
      <c r="I302" s="6" t="s">
        <v>116</v>
      </c>
      <c r="J302" s="6" t="s">
        <v>41</v>
      </c>
      <c r="K302" s="6">
        <v>100</v>
      </c>
      <c r="L302" s="6">
        <v>50</v>
      </c>
      <c r="M302" s="6"/>
      <c r="N302" s="6" t="s">
        <v>36</v>
      </c>
      <c r="O302" s="6" t="s">
        <v>37</v>
      </c>
      <c r="P302" s="6" t="s">
        <v>46</v>
      </c>
    </row>
    <row r="303" spans="1:16" ht="15" x14ac:dyDescent="0.2">
      <c r="A303" s="26"/>
      <c r="B303" s="26"/>
      <c r="C303" s="26" t="s">
        <v>689</v>
      </c>
      <c r="D303" s="26" t="s">
        <v>690</v>
      </c>
      <c r="E303" s="26" t="s">
        <v>691</v>
      </c>
      <c r="F303" s="26" t="s">
        <v>692</v>
      </c>
      <c r="G303" s="26"/>
      <c r="H303" s="26" t="str">
        <f t="shared" si="5"/>
        <v xml:space="preserve">Dapson-Fatol 50mg tabletta 100x  </v>
      </c>
      <c r="I303" s="26"/>
      <c r="J303" s="26" t="s">
        <v>41</v>
      </c>
      <c r="K303" s="26">
        <v>100</v>
      </c>
      <c r="L303" s="26">
        <v>50</v>
      </c>
      <c r="M303" s="26"/>
      <c r="N303" s="26" t="s">
        <v>36</v>
      </c>
      <c r="O303" s="26" t="s">
        <v>37</v>
      </c>
      <c r="P303" s="26" t="s">
        <v>30</v>
      </c>
    </row>
    <row r="304" spans="1:16" ht="15" x14ac:dyDescent="0.2">
      <c r="A304" s="26"/>
      <c r="B304" s="26"/>
      <c r="C304" s="26" t="s">
        <v>2518</v>
      </c>
      <c r="D304" s="26" t="s">
        <v>2519</v>
      </c>
      <c r="E304" s="26" t="s">
        <v>2519</v>
      </c>
      <c r="F304" s="26" t="s">
        <v>2517</v>
      </c>
      <c r="G304" s="26"/>
      <c r="H304" s="26" t="str">
        <f t="shared" si="5"/>
        <v xml:space="preserve">Aciclovir Accord 500mg/20ml Konzentrat zur Herstellung einer Infusionslösung 5x  </v>
      </c>
      <c r="I304" s="26"/>
      <c r="J304" s="26" t="s">
        <v>56</v>
      </c>
      <c r="K304" s="26">
        <v>5</v>
      </c>
      <c r="L304" s="26">
        <v>500</v>
      </c>
      <c r="M304" s="26"/>
      <c r="N304" s="26" t="s">
        <v>36</v>
      </c>
      <c r="O304" s="26" t="s">
        <v>37</v>
      </c>
      <c r="P304" s="26" t="s">
        <v>30</v>
      </c>
    </row>
    <row r="305" spans="1:16" ht="15" x14ac:dyDescent="0.2">
      <c r="A305" s="6"/>
      <c r="B305" s="6"/>
      <c r="C305" s="6" t="s">
        <v>1803</v>
      </c>
      <c r="D305" s="6" t="s">
        <v>1138</v>
      </c>
      <c r="E305" s="6" t="s">
        <v>1138</v>
      </c>
      <c r="F305" s="6" t="s">
        <v>2472</v>
      </c>
      <c r="G305" s="6"/>
      <c r="H305" s="6" t="str">
        <f t="shared" si="5"/>
        <v xml:space="preserve">Ganciclovir inj. 500mg 5x  </v>
      </c>
      <c r="I305" s="6"/>
      <c r="J305" s="6" t="s">
        <v>56</v>
      </c>
      <c r="K305" s="6">
        <v>5</v>
      </c>
      <c r="L305" s="6">
        <v>500</v>
      </c>
      <c r="M305" s="6"/>
      <c r="N305" s="6" t="s">
        <v>302</v>
      </c>
      <c r="O305" s="6" t="s">
        <v>303</v>
      </c>
      <c r="P305" s="6" t="s">
        <v>46</v>
      </c>
    </row>
    <row r="306" spans="1:16" ht="15" x14ac:dyDescent="0.2">
      <c r="A306" s="26"/>
      <c r="B306" s="26"/>
      <c r="C306" s="26" t="s">
        <v>695</v>
      </c>
      <c r="D306" s="26" t="s">
        <v>696</v>
      </c>
      <c r="E306" s="26" t="s">
        <v>696</v>
      </c>
      <c r="F306" s="26" t="s">
        <v>697</v>
      </c>
      <c r="G306" s="26"/>
      <c r="H306" s="26" t="str">
        <f t="shared" si="5"/>
        <v xml:space="preserve">Cidofovir Tillomed 75mg/ml inj 5ml 1x   </v>
      </c>
      <c r="I306" s="26"/>
      <c r="J306" s="26" t="s">
        <v>56</v>
      </c>
      <c r="K306" s="26">
        <v>1</v>
      </c>
      <c r="L306" s="26">
        <v>375</v>
      </c>
      <c r="M306" s="26"/>
      <c r="N306" s="26" t="s">
        <v>698</v>
      </c>
      <c r="O306" s="26" t="s">
        <v>64</v>
      </c>
      <c r="P306" s="26" t="s">
        <v>30</v>
      </c>
    </row>
    <row r="307" spans="1:16" ht="15" x14ac:dyDescent="0.2">
      <c r="A307" s="6"/>
      <c r="B307" s="6"/>
      <c r="C307" s="6" t="s">
        <v>699</v>
      </c>
      <c r="D307" s="6" t="s">
        <v>700</v>
      </c>
      <c r="E307" s="6" t="s">
        <v>700</v>
      </c>
      <c r="F307" s="6" t="s">
        <v>701</v>
      </c>
      <c r="G307" s="6" t="s">
        <v>704</v>
      </c>
      <c r="H307" s="6" t="str">
        <f t="shared" si="5"/>
        <v>Retrovir 10mg/ml -20ml inf.</v>
      </c>
      <c r="I307" s="6" t="s">
        <v>193</v>
      </c>
      <c r="J307" s="6" t="s">
        <v>56</v>
      </c>
      <c r="K307" s="6">
        <v>5</v>
      </c>
      <c r="L307" s="6">
        <v>200</v>
      </c>
      <c r="M307" s="6"/>
      <c r="N307" s="6" t="s">
        <v>20</v>
      </c>
      <c r="O307" s="6" t="s">
        <v>20</v>
      </c>
      <c r="P307" s="6" t="s">
        <v>46</v>
      </c>
    </row>
    <row r="308" spans="1:16" ht="15" x14ac:dyDescent="0.2">
      <c r="A308" s="6"/>
      <c r="B308" s="6"/>
      <c r="C308" s="6" t="s">
        <v>699</v>
      </c>
      <c r="D308" s="6" t="s">
        <v>700</v>
      </c>
      <c r="E308" s="6" t="s">
        <v>700</v>
      </c>
      <c r="F308" s="6" t="s">
        <v>701</v>
      </c>
      <c r="G308" s="6" t="s">
        <v>702</v>
      </c>
      <c r="H308" s="6" t="str">
        <f t="shared" si="5"/>
        <v>Retrovir 100mg/10ml 1x200ml szuszpenzió</v>
      </c>
      <c r="I308" s="6" t="s">
        <v>703</v>
      </c>
      <c r="J308" s="6" t="s">
        <v>41</v>
      </c>
      <c r="K308" s="6">
        <v>1</v>
      </c>
      <c r="L308" s="6">
        <v>2000</v>
      </c>
      <c r="M308" s="6"/>
      <c r="N308" s="6" t="s">
        <v>20</v>
      </c>
      <c r="O308" s="6" t="s">
        <v>20</v>
      </c>
      <c r="P308" s="6" t="s">
        <v>46</v>
      </c>
    </row>
    <row r="309" spans="1:16" ht="15" x14ac:dyDescent="0.2">
      <c r="A309" s="26"/>
      <c r="B309" s="26"/>
      <c r="C309" s="26" t="s">
        <v>699</v>
      </c>
      <c r="D309" s="26" t="s">
        <v>700</v>
      </c>
      <c r="E309" s="26" t="s">
        <v>700</v>
      </c>
      <c r="F309" s="26" t="s">
        <v>2731</v>
      </c>
      <c r="G309" s="26"/>
      <c r="H309" s="26" t="str">
        <f t="shared" si="5"/>
        <v xml:space="preserve">Retrovir IV IFK 5X20 ml  </v>
      </c>
      <c r="I309" s="26"/>
      <c r="J309" s="26" t="s">
        <v>56</v>
      </c>
      <c r="K309" s="26">
        <v>5</v>
      </c>
      <c r="L309" s="26" t="s">
        <v>1139</v>
      </c>
      <c r="M309" s="26"/>
      <c r="N309" s="26" t="s">
        <v>1356</v>
      </c>
      <c r="O309" s="26" t="s">
        <v>37</v>
      </c>
      <c r="P309" s="26" t="s">
        <v>30</v>
      </c>
    </row>
    <row r="310" spans="1:16" ht="15" x14ac:dyDescent="0.2">
      <c r="A310" s="26"/>
      <c r="B310" s="26"/>
      <c r="C310" s="26" t="s">
        <v>699</v>
      </c>
      <c r="D310" s="26" t="s">
        <v>700</v>
      </c>
      <c r="E310" s="26" t="s">
        <v>700</v>
      </c>
      <c r="F310" s="26" t="s">
        <v>2732</v>
      </c>
      <c r="G310" s="26"/>
      <c r="H310" s="26" t="str">
        <f t="shared" si="5"/>
        <v xml:space="preserve">Retrovir M Dosier Spritz LSE 200 ml  </v>
      </c>
      <c r="I310" s="26"/>
      <c r="J310" s="26" t="s">
        <v>56</v>
      </c>
      <c r="K310" s="26">
        <v>1</v>
      </c>
      <c r="L310" s="26" t="s">
        <v>1139</v>
      </c>
      <c r="M310" s="26"/>
      <c r="N310" s="26" t="s">
        <v>1356</v>
      </c>
      <c r="O310" s="26" t="s">
        <v>37</v>
      </c>
      <c r="P310" s="26" t="s">
        <v>30</v>
      </c>
    </row>
    <row r="311" spans="1:16" ht="15" x14ac:dyDescent="0.2">
      <c r="A311" s="26"/>
      <c r="B311" s="26"/>
      <c r="C311" s="26" t="s">
        <v>2728</v>
      </c>
      <c r="D311" s="26" t="s">
        <v>2727</v>
      </c>
      <c r="E311" s="26" t="s">
        <v>2727</v>
      </c>
      <c r="F311" s="26" t="s">
        <v>2726</v>
      </c>
      <c r="G311" s="26"/>
      <c r="H311" s="26" t="str">
        <f t="shared" si="5"/>
        <v xml:space="preserve">Isentress 100mg granulátum 60x  </v>
      </c>
      <c r="I311" s="26"/>
      <c r="J311" s="26" t="s">
        <v>41</v>
      </c>
      <c r="K311" s="26">
        <v>60</v>
      </c>
      <c r="L311" s="26">
        <v>100</v>
      </c>
      <c r="M311" s="26" t="s">
        <v>118</v>
      </c>
      <c r="N311" s="26" t="s">
        <v>1356</v>
      </c>
      <c r="O311" s="26" t="s">
        <v>37</v>
      </c>
      <c r="P311" s="26" t="s">
        <v>30</v>
      </c>
    </row>
    <row r="312" spans="1:16" ht="15" x14ac:dyDescent="0.2">
      <c r="A312" s="4" t="s">
        <v>2560</v>
      </c>
      <c r="B312" s="4"/>
      <c r="C312" s="4" t="s">
        <v>2435</v>
      </c>
      <c r="D312" s="4" t="s">
        <v>2436</v>
      </c>
      <c r="E312" s="4" t="s">
        <v>2469</v>
      </c>
      <c r="F312" s="4" t="s">
        <v>2468</v>
      </c>
      <c r="G312" s="4"/>
      <c r="H312" s="4" t="str">
        <f t="shared" si="5"/>
        <v xml:space="preserve">Antytoksyna botulinowa ABE 500/500/100NE/ml oldatos injekció 1x10ml  </v>
      </c>
      <c r="I312" s="4"/>
      <c r="J312" s="4" t="s">
        <v>56</v>
      </c>
      <c r="K312" s="4">
        <v>1</v>
      </c>
      <c r="L312" s="4">
        <v>1</v>
      </c>
      <c r="M312" s="4" t="s">
        <v>2470</v>
      </c>
      <c r="N312" s="4" t="s">
        <v>705</v>
      </c>
      <c r="O312" s="4" t="s">
        <v>706</v>
      </c>
      <c r="P312" s="4" t="s">
        <v>27</v>
      </c>
    </row>
    <row r="313" spans="1:16" ht="15" x14ac:dyDescent="0.2">
      <c r="A313" s="26" t="s">
        <v>20</v>
      </c>
      <c r="B313" s="26"/>
      <c r="C313" s="26" t="s">
        <v>2435</v>
      </c>
      <c r="D313" s="26" t="s">
        <v>2436</v>
      </c>
      <c r="E313" s="26" t="s">
        <v>2436</v>
      </c>
      <c r="F313" s="26" t="s">
        <v>2434</v>
      </c>
      <c r="G313" s="26"/>
      <c r="H313" s="26" t="str">
        <f t="shared" si="5"/>
        <v xml:space="preserve">Antytoxyna botulinum ABE inj 1x   </v>
      </c>
      <c r="I313" s="26"/>
      <c r="J313" s="26" t="s">
        <v>56</v>
      </c>
      <c r="K313" s="26">
        <v>1</v>
      </c>
      <c r="L313" s="26">
        <v>1</v>
      </c>
      <c r="M313" s="26" t="s">
        <v>2437</v>
      </c>
      <c r="N313" s="26" t="s">
        <v>705</v>
      </c>
      <c r="O313" s="26" t="s">
        <v>706</v>
      </c>
      <c r="P313" s="26" t="s">
        <v>30</v>
      </c>
    </row>
    <row r="314" spans="1:16" ht="15" x14ac:dyDescent="0.2">
      <c r="A314" s="26"/>
      <c r="B314" s="26"/>
      <c r="C314" s="26" t="s">
        <v>707</v>
      </c>
      <c r="D314" s="26" t="s">
        <v>708</v>
      </c>
      <c r="E314" s="26" t="s">
        <v>2503</v>
      </c>
      <c r="F314" s="26" t="s">
        <v>2502</v>
      </c>
      <c r="G314" s="26"/>
      <c r="H314" s="26" t="str">
        <f t="shared" si="5"/>
        <v xml:space="preserve">Engerix-B szuszp ET inj felnőtt 1ml 1x  </v>
      </c>
      <c r="I314" s="26"/>
      <c r="J314" s="26" t="s">
        <v>56</v>
      </c>
      <c r="K314" s="26">
        <v>1</v>
      </c>
      <c r="L314" s="26">
        <v>1</v>
      </c>
      <c r="M314" s="26"/>
      <c r="N314" s="26"/>
      <c r="O314" s="26"/>
      <c r="P314" s="26" t="s">
        <v>30</v>
      </c>
    </row>
    <row r="315" spans="1:16" ht="15" x14ac:dyDescent="0.2">
      <c r="A315" s="26"/>
      <c r="B315" s="26"/>
      <c r="C315" s="26" t="s">
        <v>2736</v>
      </c>
      <c r="D315" s="26" t="s">
        <v>2737</v>
      </c>
      <c r="E315" s="26" t="s">
        <v>2737</v>
      </c>
      <c r="F315" s="26" t="s">
        <v>2741</v>
      </c>
      <c r="G315" s="26"/>
      <c r="H315" s="26" t="str">
        <f t="shared" si="5"/>
        <v xml:space="preserve">Beyfortus 50 mg injekció 1x  </v>
      </c>
      <c r="I315" s="26"/>
      <c r="J315" s="26" t="s">
        <v>56</v>
      </c>
      <c r="K315" s="26">
        <v>1</v>
      </c>
      <c r="L315" s="26">
        <v>50</v>
      </c>
      <c r="M315" s="26" t="s">
        <v>2743</v>
      </c>
      <c r="N315" s="26" t="s">
        <v>1356</v>
      </c>
      <c r="O315" s="26" t="s">
        <v>37</v>
      </c>
      <c r="P315" s="26" t="s">
        <v>30</v>
      </c>
    </row>
    <row r="316" spans="1:16" ht="15" x14ac:dyDescent="0.2">
      <c r="A316" s="68"/>
      <c r="B316" s="69"/>
      <c r="C316" s="69" t="s">
        <v>2736</v>
      </c>
      <c r="D316" s="69" t="s">
        <v>2737</v>
      </c>
      <c r="E316" s="69" t="s">
        <v>2737</v>
      </c>
      <c r="F316" s="69" t="s">
        <v>2734</v>
      </c>
      <c r="G316" s="69"/>
      <c r="H316" s="69" t="str">
        <f t="shared" si="5"/>
        <v xml:space="preserve">BEYFORTUS 50MG INJ PRE FIL SYR 1X  </v>
      </c>
      <c r="I316" s="69"/>
      <c r="J316" s="69" t="s">
        <v>56</v>
      </c>
      <c r="K316" s="69">
        <v>1</v>
      </c>
      <c r="L316" s="69">
        <v>50</v>
      </c>
      <c r="M316" s="69" t="s">
        <v>2735</v>
      </c>
      <c r="N316" s="69" t="s">
        <v>1356</v>
      </c>
      <c r="O316" s="69" t="s">
        <v>37</v>
      </c>
      <c r="P316" s="69" t="s">
        <v>922</v>
      </c>
    </row>
    <row r="317" spans="1:16" ht="15" x14ac:dyDescent="0.2">
      <c r="A317" s="4"/>
      <c r="B317" s="4"/>
      <c r="C317" s="4" t="s">
        <v>2736</v>
      </c>
      <c r="D317" s="4" t="s">
        <v>2737</v>
      </c>
      <c r="E317" s="4" t="s">
        <v>2737</v>
      </c>
      <c r="F317" s="4" t="s">
        <v>2739</v>
      </c>
      <c r="G317" s="4"/>
      <c r="H317" s="4" t="str">
        <f t="shared" si="5"/>
        <v xml:space="preserve">BEYFORTUS 50 mg Inj.-Lsg.i.e.Fertigspr.o.Kan. 1 Stck.  </v>
      </c>
      <c r="I317" s="4"/>
      <c r="J317" s="4" t="s">
        <v>56</v>
      </c>
      <c r="K317" s="4">
        <v>1</v>
      </c>
      <c r="L317" s="4">
        <v>50</v>
      </c>
      <c r="M317" s="4" t="s">
        <v>2740</v>
      </c>
      <c r="N317" s="4" t="s">
        <v>1356</v>
      </c>
      <c r="O317" s="4" t="s">
        <v>37</v>
      </c>
      <c r="P317" s="4" t="s">
        <v>27</v>
      </c>
    </row>
    <row r="318" spans="1:16" ht="15" x14ac:dyDescent="0.2">
      <c r="A318" s="26"/>
      <c r="B318" s="26"/>
      <c r="C318" s="26" t="s">
        <v>2736</v>
      </c>
      <c r="D318" s="26" t="s">
        <v>2737</v>
      </c>
      <c r="E318" s="26" t="s">
        <v>2737</v>
      </c>
      <c r="F318" s="26" t="s">
        <v>2742</v>
      </c>
      <c r="G318" s="26"/>
      <c r="H318" s="26" t="str">
        <f t="shared" si="5"/>
        <v xml:space="preserve">Beyfortus 100 mg injekció 1x  </v>
      </c>
      <c r="I318" s="26"/>
      <c r="J318" s="26" t="s">
        <v>56</v>
      </c>
      <c r="K318" s="26">
        <v>1</v>
      </c>
      <c r="L318" s="26">
        <v>100</v>
      </c>
      <c r="M318" s="26" t="s">
        <v>2743</v>
      </c>
      <c r="N318" s="26" t="s">
        <v>1356</v>
      </c>
      <c r="O318" s="26" t="s">
        <v>37</v>
      </c>
      <c r="P318" s="26" t="s">
        <v>30</v>
      </c>
    </row>
    <row r="319" spans="1:16" ht="15" x14ac:dyDescent="0.2">
      <c r="A319" s="69"/>
      <c r="B319" s="69"/>
      <c r="C319" s="69" t="s">
        <v>2736</v>
      </c>
      <c r="D319" s="69" t="s">
        <v>2737</v>
      </c>
      <c r="E319" s="69" t="s">
        <v>2737</v>
      </c>
      <c r="F319" s="69" t="s">
        <v>2733</v>
      </c>
      <c r="G319" s="69"/>
      <c r="H319" s="69" t="str">
        <f t="shared" si="5"/>
        <v xml:space="preserve">BEYFORTUS 100MG INJ PRE FIL SYR 1X                    </v>
      </c>
      <c r="I319" s="69"/>
      <c r="J319" s="69" t="s">
        <v>56</v>
      </c>
      <c r="K319" s="69">
        <v>1</v>
      </c>
      <c r="L319" s="69">
        <v>100</v>
      </c>
      <c r="M319" s="69" t="s">
        <v>2735</v>
      </c>
      <c r="N319" s="69" t="s">
        <v>1356</v>
      </c>
      <c r="O319" s="69" t="s">
        <v>37</v>
      </c>
      <c r="P319" s="69" t="s">
        <v>922</v>
      </c>
    </row>
    <row r="320" spans="1:16" ht="15" x14ac:dyDescent="0.2">
      <c r="A320" s="4"/>
      <c r="B320" s="4"/>
      <c r="C320" s="4" t="s">
        <v>2736</v>
      </c>
      <c r="D320" s="4" t="s">
        <v>2737</v>
      </c>
      <c r="E320" s="4" t="s">
        <v>2737</v>
      </c>
      <c r="F320" s="4" t="s">
        <v>2738</v>
      </c>
      <c r="G320" s="4"/>
      <c r="H320" s="4" t="str">
        <f t="shared" si="5"/>
        <v xml:space="preserve">Beyfortus 100mg oldatos injekció előretöltött fecskendőben 1x100mg  </v>
      </c>
      <c r="I320" s="4"/>
      <c r="J320" s="4" t="s">
        <v>56</v>
      </c>
      <c r="K320" s="4">
        <v>1</v>
      </c>
      <c r="L320" s="4">
        <v>100</v>
      </c>
      <c r="M320" s="4" t="s">
        <v>2740</v>
      </c>
      <c r="N320" s="4" t="s">
        <v>1356</v>
      </c>
      <c r="O320" s="4" t="s">
        <v>37</v>
      </c>
      <c r="P320" s="4" t="s">
        <v>27</v>
      </c>
    </row>
    <row r="321" spans="1:16" ht="15" x14ac:dyDescent="0.2">
      <c r="A321" s="6">
        <v>140</v>
      </c>
      <c r="B321" s="6"/>
      <c r="C321" s="6" t="s">
        <v>709</v>
      </c>
      <c r="D321" s="6" t="s">
        <v>710</v>
      </c>
      <c r="E321" s="6" t="s">
        <v>711</v>
      </c>
      <c r="F321" s="6" t="s">
        <v>712</v>
      </c>
      <c r="G321" s="6" t="s">
        <v>713</v>
      </c>
      <c r="H321" s="6" t="str">
        <f t="shared" si="5"/>
        <v>Dukoral 3ml 2x szuszp.</v>
      </c>
      <c r="I321" s="6" t="s">
        <v>45</v>
      </c>
      <c r="J321" s="6" t="s">
        <v>41</v>
      </c>
      <c r="K321" s="6">
        <v>2</v>
      </c>
      <c r="L321" s="6">
        <v>1</v>
      </c>
      <c r="M321" s="6" t="s">
        <v>598</v>
      </c>
      <c r="N321" s="6" t="s">
        <v>714</v>
      </c>
      <c r="O321" s="6" t="s">
        <v>715</v>
      </c>
      <c r="P321" s="6" t="s">
        <v>46</v>
      </c>
    </row>
    <row r="322" spans="1:16" ht="15" x14ac:dyDescent="0.2">
      <c r="A322" s="6"/>
      <c r="B322" s="6"/>
      <c r="C322" s="6" t="s">
        <v>718</v>
      </c>
      <c r="D322" s="6" t="s">
        <v>719</v>
      </c>
      <c r="E322" s="6" t="s">
        <v>719</v>
      </c>
      <c r="F322" s="6" t="s">
        <v>720</v>
      </c>
      <c r="G322" s="6"/>
      <c r="H322" s="6" t="str">
        <f t="shared" si="5"/>
        <v xml:space="preserve">Tetanusvaccin, suspensie voor injectie 40 IE 1X  </v>
      </c>
      <c r="I322" s="6"/>
      <c r="J322" s="6" t="s">
        <v>56</v>
      </c>
      <c r="K322" s="6">
        <v>1</v>
      </c>
      <c r="L322" s="6">
        <v>40</v>
      </c>
      <c r="M322" s="6"/>
      <c r="N322" s="6" t="s">
        <v>302</v>
      </c>
      <c r="O322" s="6" t="s">
        <v>303</v>
      </c>
      <c r="P322" s="6" t="s">
        <v>46</v>
      </c>
    </row>
    <row r="323" spans="1:16" ht="15" x14ac:dyDescent="0.2">
      <c r="A323" s="6">
        <v>446</v>
      </c>
      <c r="B323" s="6"/>
      <c r="C323" s="6" t="s">
        <v>721</v>
      </c>
      <c r="D323" s="6" t="s">
        <v>722</v>
      </c>
      <c r="E323" s="6" t="s">
        <v>723</v>
      </c>
      <c r="F323" s="6" t="s">
        <v>724</v>
      </c>
      <c r="G323" s="6" t="s">
        <v>725</v>
      </c>
      <c r="H323" s="6" t="str">
        <f t="shared" si="5"/>
        <v>Typhim Vi 0,5 ml 1x inj.</v>
      </c>
      <c r="I323" s="6" t="s">
        <v>55</v>
      </c>
      <c r="J323" s="6" t="s">
        <v>56</v>
      </c>
      <c r="K323" s="6">
        <v>1</v>
      </c>
      <c r="L323" s="6">
        <v>0.5</v>
      </c>
      <c r="M323" s="6"/>
      <c r="N323" s="6" t="s">
        <v>36</v>
      </c>
      <c r="O323" s="6" t="s">
        <v>37</v>
      </c>
      <c r="P323" s="6" t="s">
        <v>46</v>
      </c>
    </row>
    <row r="324" spans="1:16" ht="15" x14ac:dyDescent="0.2">
      <c r="A324" s="26"/>
      <c r="B324" s="26"/>
      <c r="C324" s="26" t="s">
        <v>726</v>
      </c>
      <c r="D324" s="26" t="s">
        <v>727</v>
      </c>
      <c r="E324" s="26" t="s">
        <v>728</v>
      </c>
      <c r="F324" s="26" t="s">
        <v>729</v>
      </c>
      <c r="G324" s="26"/>
      <c r="H324" s="26" t="str">
        <f t="shared" si="5"/>
        <v xml:space="preserve">Ixiaro szuszpenziós inj 1x  </v>
      </c>
      <c r="I324" s="26"/>
      <c r="J324" s="26" t="s">
        <v>56</v>
      </c>
      <c r="K324" s="26">
        <v>1</v>
      </c>
      <c r="L324" s="26"/>
      <c r="M324" s="26"/>
      <c r="N324" s="26" t="s">
        <v>20</v>
      </c>
      <c r="O324" s="26" t="s">
        <v>20</v>
      </c>
      <c r="P324" s="26" t="s">
        <v>30</v>
      </c>
    </row>
    <row r="325" spans="1:16" ht="15" x14ac:dyDescent="0.2">
      <c r="A325" s="6">
        <v>8</v>
      </c>
      <c r="B325" s="6"/>
      <c r="C325" s="6" t="s">
        <v>731</v>
      </c>
      <c r="D325" s="6" t="s">
        <v>732</v>
      </c>
      <c r="E325" s="6" t="s">
        <v>734</v>
      </c>
      <c r="F325" s="6" t="s">
        <v>735</v>
      </c>
      <c r="G325" s="6" t="s">
        <v>736</v>
      </c>
      <c r="H325" s="6" t="str">
        <f t="shared" si="5"/>
        <v>Alkeran  50mg 1x inj.</v>
      </c>
      <c r="I325" s="6" t="s">
        <v>55</v>
      </c>
      <c r="J325" s="6" t="s">
        <v>56</v>
      </c>
      <c r="K325" s="6">
        <v>1</v>
      </c>
      <c r="L325" s="6">
        <v>50</v>
      </c>
      <c r="M325" s="6" t="s">
        <v>737</v>
      </c>
      <c r="N325" s="6" t="s">
        <v>302</v>
      </c>
      <c r="O325" s="6" t="s">
        <v>303</v>
      </c>
      <c r="P325" s="6" t="s">
        <v>46</v>
      </c>
    </row>
    <row r="326" spans="1:16" ht="15" x14ac:dyDescent="0.2">
      <c r="A326" s="4" t="s">
        <v>730</v>
      </c>
      <c r="B326" s="4"/>
      <c r="C326" s="4" t="s">
        <v>731</v>
      </c>
      <c r="D326" s="4" t="s">
        <v>732</v>
      </c>
      <c r="E326" s="4" t="s">
        <v>732</v>
      </c>
      <c r="F326" s="4" t="s">
        <v>733</v>
      </c>
      <c r="G326" s="4"/>
      <c r="H326" s="4" t="str">
        <f t="shared" si="5"/>
        <v xml:space="preserve">Alkeran 2mg filmtabletta 50x  </v>
      </c>
      <c r="I326" s="4"/>
      <c r="J326" s="4" t="s">
        <v>41</v>
      </c>
      <c r="K326" s="4">
        <v>50</v>
      </c>
      <c r="L326" s="4">
        <v>2</v>
      </c>
      <c r="M326" s="4"/>
      <c r="N326" s="4" t="s">
        <v>36</v>
      </c>
      <c r="O326" s="4" t="s">
        <v>37</v>
      </c>
      <c r="P326" s="4" t="s">
        <v>27</v>
      </c>
    </row>
    <row r="327" spans="1:16" ht="15" x14ac:dyDescent="0.2">
      <c r="A327" s="26" t="s">
        <v>730</v>
      </c>
      <c r="B327" s="26"/>
      <c r="C327" s="26" t="s">
        <v>731</v>
      </c>
      <c r="D327" s="26" t="s">
        <v>732</v>
      </c>
      <c r="E327" s="26" t="s">
        <v>732</v>
      </c>
      <c r="F327" s="26" t="s">
        <v>733</v>
      </c>
      <c r="G327" s="26"/>
      <c r="H327" s="26" t="str">
        <f t="shared" si="5"/>
        <v xml:space="preserve">Alkeran 2mg filmtabletta 50x  </v>
      </c>
      <c r="I327" s="26"/>
      <c r="J327" s="26" t="s">
        <v>41</v>
      </c>
      <c r="K327" s="26">
        <v>50</v>
      </c>
      <c r="L327" s="26">
        <v>2</v>
      </c>
      <c r="M327" s="26"/>
      <c r="N327" s="26" t="s">
        <v>20</v>
      </c>
      <c r="O327" s="26" t="s">
        <v>20</v>
      </c>
      <c r="P327" s="26" t="s">
        <v>30</v>
      </c>
    </row>
    <row r="328" spans="1:16" ht="15" x14ac:dyDescent="0.2">
      <c r="A328" s="26"/>
      <c r="B328" s="26"/>
      <c r="C328" s="26" t="s">
        <v>731</v>
      </c>
      <c r="D328" s="26" t="s">
        <v>732</v>
      </c>
      <c r="E328" s="26" t="s">
        <v>732</v>
      </c>
      <c r="F328" s="26" t="s">
        <v>2333</v>
      </c>
      <c r="G328" s="26"/>
      <c r="H328" s="26" t="str">
        <f t="shared" si="5"/>
        <v xml:space="preserve">Melphalan Till. 50mg por+old inj/inf 1x  </v>
      </c>
      <c r="I328" s="26"/>
      <c r="J328" s="26" t="s">
        <v>56</v>
      </c>
      <c r="K328" s="26">
        <v>1</v>
      </c>
      <c r="L328" s="26">
        <v>50</v>
      </c>
      <c r="M328" s="26"/>
      <c r="N328" s="26" t="s">
        <v>20</v>
      </c>
      <c r="O328" s="26" t="s">
        <v>20</v>
      </c>
      <c r="P328" s="26" t="s">
        <v>30</v>
      </c>
    </row>
    <row r="329" spans="1:16" ht="15" x14ac:dyDescent="0.2">
      <c r="A329" s="6">
        <v>235</v>
      </c>
      <c r="B329" s="6"/>
      <c r="C329" s="6" t="s">
        <v>738</v>
      </c>
      <c r="D329" s="6" t="s">
        <v>739</v>
      </c>
      <c r="E329" s="6" t="s">
        <v>739</v>
      </c>
      <c r="F329" s="6" t="s">
        <v>740</v>
      </c>
      <c r="G329" s="6" t="s">
        <v>741</v>
      </c>
      <c r="H329" s="6" t="str">
        <f t="shared" si="5"/>
        <v>Ixoten 50mg 50x tbl.</v>
      </c>
      <c r="I329" s="6" t="s">
        <v>116</v>
      </c>
      <c r="J329" s="6" t="s">
        <v>41</v>
      </c>
      <c r="K329" s="6">
        <v>50</v>
      </c>
      <c r="L329" s="6">
        <v>50</v>
      </c>
      <c r="M329" s="6"/>
      <c r="N329" s="6" t="s">
        <v>36</v>
      </c>
      <c r="O329" s="6" t="s">
        <v>37</v>
      </c>
      <c r="P329" s="6" t="s">
        <v>46</v>
      </c>
    </row>
    <row r="330" spans="1:16" ht="15" x14ac:dyDescent="0.2">
      <c r="A330" s="6">
        <v>290</v>
      </c>
      <c r="B330" s="6"/>
      <c r="C330" s="6" t="s">
        <v>742</v>
      </c>
      <c r="D330" s="6" t="s">
        <v>743</v>
      </c>
      <c r="E330" s="6" t="s">
        <v>745</v>
      </c>
      <c r="F330" s="6" t="s">
        <v>746</v>
      </c>
      <c r="G330" s="6" t="s">
        <v>747</v>
      </c>
      <c r="H330" s="6" t="str">
        <f t="shared" si="5"/>
        <v>Myleran  2mg 100x Tab</v>
      </c>
      <c r="I330" s="6" t="s">
        <v>307</v>
      </c>
      <c r="J330" s="6" t="s">
        <v>41</v>
      </c>
      <c r="K330" s="6">
        <v>100</v>
      </c>
      <c r="L330" s="6">
        <v>2</v>
      </c>
      <c r="M330" s="6"/>
      <c r="N330" s="6" t="s">
        <v>748</v>
      </c>
      <c r="O330" s="6" t="s">
        <v>749</v>
      </c>
      <c r="P330" s="6" t="s">
        <v>46</v>
      </c>
    </row>
    <row r="331" spans="1:16" ht="15" x14ac:dyDescent="0.2">
      <c r="A331" s="26"/>
      <c r="B331" s="26"/>
      <c r="C331" s="26" t="s">
        <v>742</v>
      </c>
      <c r="D331" s="26" t="s">
        <v>743</v>
      </c>
      <c r="E331" s="26" t="s">
        <v>743</v>
      </c>
      <c r="F331" s="26" t="s">
        <v>744</v>
      </c>
      <c r="G331" s="26"/>
      <c r="H331" s="26" t="str">
        <f t="shared" si="5"/>
        <v xml:space="preserve">Myleran 2mg bevont tabletta 100x  </v>
      </c>
      <c r="I331" s="26"/>
      <c r="J331" s="26" t="s">
        <v>41</v>
      </c>
      <c r="K331" s="26">
        <v>100</v>
      </c>
      <c r="L331" s="26">
        <v>2</v>
      </c>
      <c r="M331" s="26"/>
      <c r="N331" s="26" t="s">
        <v>20</v>
      </c>
      <c r="O331" s="26" t="s">
        <v>20</v>
      </c>
      <c r="P331" s="26" t="s">
        <v>30</v>
      </c>
    </row>
    <row r="332" spans="1:16" ht="15" x14ac:dyDescent="0.2">
      <c r="A332" s="26"/>
      <c r="B332" s="26"/>
      <c r="C332" s="26" t="s">
        <v>750</v>
      </c>
      <c r="D332" s="26" t="s">
        <v>751</v>
      </c>
      <c r="E332" s="26" t="s">
        <v>751</v>
      </c>
      <c r="F332" s="26" t="s">
        <v>752</v>
      </c>
      <c r="G332" s="26"/>
      <c r="H332" s="26" t="str">
        <f t="shared" si="5"/>
        <v xml:space="preserve">Cecenu 40mg kapszula 20x  </v>
      </c>
      <c r="I332" s="26"/>
      <c r="J332" s="26" t="s">
        <v>41</v>
      </c>
      <c r="K332" s="26">
        <v>20</v>
      </c>
      <c r="L332" s="26">
        <v>40</v>
      </c>
      <c r="M332" s="26"/>
      <c r="N332" s="26"/>
      <c r="O332" s="26"/>
      <c r="P332" s="26" t="s">
        <v>30</v>
      </c>
    </row>
    <row r="333" spans="1:16" ht="15" x14ac:dyDescent="0.2">
      <c r="A333" s="26"/>
      <c r="B333" s="26"/>
      <c r="C333" s="26" t="s">
        <v>2534</v>
      </c>
      <c r="D333" s="26" t="s">
        <v>2535</v>
      </c>
      <c r="E333" s="26" t="s">
        <v>2535</v>
      </c>
      <c r="F333" s="26" t="s">
        <v>2533</v>
      </c>
      <c r="G333" s="26"/>
      <c r="H333" s="26" t="str">
        <f t="shared" si="5"/>
        <v xml:space="preserve">Methotrexat-GRY® 50 mg/2 ml Injektionslösung 1x  </v>
      </c>
      <c r="I333" s="26"/>
      <c r="J333" s="26" t="s">
        <v>56</v>
      </c>
      <c r="K333" s="26">
        <v>1</v>
      </c>
      <c r="L333" s="26">
        <v>50</v>
      </c>
      <c r="M333" s="26"/>
      <c r="N333" s="26" t="s">
        <v>36</v>
      </c>
      <c r="O333" s="26" t="s">
        <v>37</v>
      </c>
      <c r="P333" s="26" t="s">
        <v>30</v>
      </c>
    </row>
    <row r="334" spans="1:16" ht="15" x14ac:dyDescent="0.2">
      <c r="A334" s="6">
        <v>264</v>
      </c>
      <c r="B334" s="6"/>
      <c r="C334" s="6" t="s">
        <v>753</v>
      </c>
      <c r="D334" s="6" t="s">
        <v>754</v>
      </c>
      <c r="E334" s="6" t="s">
        <v>758</v>
      </c>
      <c r="F334" s="6" t="s">
        <v>759</v>
      </c>
      <c r="G334" s="6" t="s">
        <v>760</v>
      </c>
      <c r="H334" s="6" t="str">
        <f t="shared" si="5"/>
        <v>Mercaptopurinum   50 mg 30x tbl</v>
      </c>
      <c r="I334" s="6" t="s">
        <v>605</v>
      </c>
      <c r="J334" s="6" t="s">
        <v>41</v>
      </c>
      <c r="K334" s="6">
        <v>30</v>
      </c>
      <c r="L334" s="6">
        <v>50</v>
      </c>
      <c r="M334" s="6"/>
      <c r="N334" s="6" t="s">
        <v>705</v>
      </c>
      <c r="O334" s="6" t="s">
        <v>706</v>
      </c>
      <c r="P334" s="6" t="s">
        <v>46</v>
      </c>
    </row>
    <row r="335" spans="1:16" ht="15" x14ac:dyDescent="0.2">
      <c r="A335" s="6">
        <v>361</v>
      </c>
      <c r="B335" s="6"/>
      <c r="C335" s="6" t="s">
        <v>753</v>
      </c>
      <c r="D335" s="6" t="s">
        <v>754</v>
      </c>
      <c r="E335" s="6" t="s">
        <v>758</v>
      </c>
      <c r="F335" s="6" t="s">
        <v>762</v>
      </c>
      <c r="G335" s="6" t="s">
        <v>763</v>
      </c>
      <c r="H335" s="6" t="str">
        <f t="shared" si="5"/>
        <v>Puri-Nethol  50 mg 25x Tbl</v>
      </c>
      <c r="I335" s="6" t="s">
        <v>517</v>
      </c>
      <c r="J335" s="6" t="s">
        <v>41</v>
      </c>
      <c r="K335" s="6">
        <v>25</v>
      </c>
      <c r="L335" s="6">
        <v>50</v>
      </c>
      <c r="M335" s="6"/>
      <c r="N335" s="6" t="s">
        <v>764</v>
      </c>
      <c r="O335" s="6" t="s">
        <v>765</v>
      </c>
      <c r="P335" s="6" t="s">
        <v>46</v>
      </c>
    </row>
    <row r="336" spans="1:16" ht="15" x14ac:dyDescent="0.2">
      <c r="A336" s="4" t="s">
        <v>755</v>
      </c>
      <c r="B336" s="4" t="s">
        <v>2633</v>
      </c>
      <c r="C336" s="4" t="s">
        <v>753</v>
      </c>
      <c r="D336" s="4" t="s">
        <v>754</v>
      </c>
      <c r="E336" s="4" t="s">
        <v>754</v>
      </c>
      <c r="F336" s="4" t="s">
        <v>756</v>
      </c>
      <c r="G336" s="4"/>
      <c r="H336" s="4" t="str">
        <f t="shared" ref="H336:H399" si="6">CONCATENATE(F336," ",G336," ",I336)</f>
        <v xml:space="preserve">Mercaptopurinum VIS 50mg tabletta 30x  </v>
      </c>
      <c r="I336" s="4"/>
      <c r="J336" s="4" t="s">
        <v>41</v>
      </c>
      <c r="K336" s="4">
        <v>30</v>
      </c>
      <c r="L336" s="4">
        <v>50</v>
      </c>
      <c r="M336" s="4"/>
      <c r="N336" s="4" t="s">
        <v>705</v>
      </c>
      <c r="O336" s="4" t="s">
        <v>706</v>
      </c>
      <c r="P336" s="4" t="s">
        <v>27</v>
      </c>
    </row>
    <row r="337" spans="1:16" ht="15" x14ac:dyDescent="0.2">
      <c r="A337" s="26"/>
      <c r="B337" s="26"/>
      <c r="C337" s="26" t="s">
        <v>753</v>
      </c>
      <c r="D337" s="26" t="s">
        <v>754</v>
      </c>
      <c r="E337" s="26" t="s">
        <v>757</v>
      </c>
      <c r="F337" s="26" t="s">
        <v>761</v>
      </c>
      <c r="G337" s="26"/>
      <c r="H337" s="26" t="str">
        <f t="shared" si="6"/>
        <v xml:space="preserve">Mercaptopurine 50mg tabletta 25x  </v>
      </c>
      <c r="I337" s="26"/>
      <c r="J337" s="26" t="s">
        <v>41</v>
      </c>
      <c r="K337" s="26">
        <v>25</v>
      </c>
      <c r="L337" s="26">
        <v>50</v>
      </c>
      <c r="M337" s="26"/>
      <c r="N337" s="26" t="s">
        <v>63</v>
      </c>
      <c r="O337" s="26" t="s">
        <v>64</v>
      </c>
      <c r="P337" s="26" t="s">
        <v>30</v>
      </c>
    </row>
    <row r="338" spans="1:16" ht="15" x14ac:dyDescent="0.2">
      <c r="A338" s="26"/>
      <c r="B338" s="26"/>
      <c r="C338" s="26" t="s">
        <v>753</v>
      </c>
      <c r="D338" s="26" t="s">
        <v>754</v>
      </c>
      <c r="E338" s="26" t="s">
        <v>757</v>
      </c>
      <c r="F338" s="26" t="s">
        <v>756</v>
      </c>
      <c r="G338" s="26"/>
      <c r="H338" s="26" t="str">
        <f t="shared" si="6"/>
        <v xml:space="preserve">Mercaptopurinum VIS 50mg tabletta 30x  </v>
      </c>
      <c r="I338" s="26"/>
      <c r="J338" s="26" t="s">
        <v>41</v>
      </c>
      <c r="K338" s="26">
        <v>30</v>
      </c>
      <c r="L338" s="26">
        <v>50</v>
      </c>
      <c r="M338" s="26"/>
      <c r="N338" s="26" t="s">
        <v>705</v>
      </c>
      <c r="O338" s="26" t="s">
        <v>706</v>
      </c>
      <c r="P338" s="26" t="s">
        <v>30</v>
      </c>
    </row>
    <row r="339" spans="1:16" ht="15" x14ac:dyDescent="0.2">
      <c r="A339" s="6">
        <v>245</v>
      </c>
      <c r="B339" s="6"/>
      <c r="C339" s="6" t="s">
        <v>766</v>
      </c>
      <c r="D339" s="6" t="s">
        <v>767</v>
      </c>
      <c r="E339" s="6" t="s">
        <v>768</v>
      </c>
      <c r="F339" s="6" t="s">
        <v>769</v>
      </c>
      <c r="G339" s="6" t="s">
        <v>770</v>
      </c>
      <c r="H339" s="6" t="str">
        <f t="shared" si="6"/>
        <v>Lanvis 40mg 25x tbl.</v>
      </c>
      <c r="I339" s="6" t="s">
        <v>116</v>
      </c>
      <c r="J339" s="6" t="s">
        <v>41</v>
      </c>
      <c r="K339" s="6">
        <v>25</v>
      </c>
      <c r="L339" s="6">
        <v>40</v>
      </c>
      <c r="M339" s="6"/>
      <c r="N339" s="6" t="s">
        <v>771</v>
      </c>
      <c r="O339" s="6" t="s">
        <v>772</v>
      </c>
      <c r="P339" s="6" t="s">
        <v>46</v>
      </c>
    </row>
    <row r="340" spans="1:16" ht="15" x14ac:dyDescent="0.2">
      <c r="A340" s="4" t="s">
        <v>2431</v>
      </c>
      <c r="B340" s="4" t="s">
        <v>2629</v>
      </c>
      <c r="C340" s="4" t="s">
        <v>766</v>
      </c>
      <c r="D340" s="4" t="s">
        <v>767</v>
      </c>
      <c r="E340" s="4" t="s">
        <v>767</v>
      </c>
      <c r="F340" s="4" t="s">
        <v>2430</v>
      </c>
      <c r="G340" s="4"/>
      <c r="H340" s="4" t="str">
        <f t="shared" si="6"/>
        <v xml:space="preserve">Lanvis 40mg tabletta 25x PL  </v>
      </c>
      <c r="I340" s="4"/>
      <c r="J340" s="4" t="s">
        <v>41</v>
      </c>
      <c r="K340" s="4">
        <v>25</v>
      </c>
      <c r="L340" s="4">
        <v>40</v>
      </c>
      <c r="M340" s="4"/>
      <c r="N340" s="4" t="s">
        <v>705</v>
      </c>
      <c r="O340" s="4" t="s">
        <v>706</v>
      </c>
      <c r="P340" s="4" t="s">
        <v>27</v>
      </c>
    </row>
    <row r="341" spans="1:16" ht="15" x14ac:dyDescent="0.2">
      <c r="A341" s="4"/>
      <c r="B341" s="4"/>
      <c r="C341" s="4" t="s">
        <v>773</v>
      </c>
      <c r="D341" s="4" t="s">
        <v>1806</v>
      </c>
      <c r="E341" s="4" t="s">
        <v>1806</v>
      </c>
      <c r="F341" s="4" t="s">
        <v>2753</v>
      </c>
      <c r="G341" s="4"/>
      <c r="H341" s="4" t="str">
        <f t="shared" si="6"/>
        <v xml:space="preserve">Alexan 20 mg/ml oldatos injekció 1x5ml  </v>
      </c>
      <c r="I341" s="4"/>
      <c r="J341" s="4" t="s">
        <v>56</v>
      </c>
      <c r="K341" s="4">
        <v>1</v>
      </c>
      <c r="L341" s="4">
        <v>100</v>
      </c>
      <c r="M341" s="4" t="s">
        <v>2754</v>
      </c>
      <c r="N341" s="4" t="s">
        <v>705</v>
      </c>
      <c r="O341" s="4" t="s">
        <v>706</v>
      </c>
      <c r="P341" s="4" t="s">
        <v>27</v>
      </c>
    </row>
    <row r="342" spans="1:16" ht="15" x14ac:dyDescent="0.2">
      <c r="A342" s="26"/>
      <c r="B342" s="26"/>
      <c r="C342" s="26" t="s">
        <v>773</v>
      </c>
      <c r="D342" s="26" t="s">
        <v>1806</v>
      </c>
      <c r="E342" s="26" t="s">
        <v>1806</v>
      </c>
      <c r="F342" s="26" t="s">
        <v>775</v>
      </c>
      <c r="G342" s="26"/>
      <c r="H342" s="26" t="str">
        <f t="shared" si="6"/>
        <v xml:space="preserve">Alexan 20mg/ml oldatos injekció 5ml 1x  </v>
      </c>
      <c r="I342" s="26"/>
      <c r="J342" s="26" t="s">
        <v>56</v>
      </c>
      <c r="K342" s="26">
        <v>1</v>
      </c>
      <c r="L342" s="26">
        <v>100</v>
      </c>
      <c r="M342" s="26" t="s">
        <v>2764</v>
      </c>
      <c r="N342" s="26"/>
      <c r="O342" s="26"/>
      <c r="P342" s="26" t="s">
        <v>30</v>
      </c>
    </row>
    <row r="343" spans="1:16" ht="15" x14ac:dyDescent="0.2">
      <c r="A343" s="6"/>
      <c r="B343" s="6"/>
      <c r="C343" s="6" t="s">
        <v>773</v>
      </c>
      <c r="D343" s="6" t="s">
        <v>1806</v>
      </c>
      <c r="E343" s="6" t="s">
        <v>1806</v>
      </c>
      <c r="F343" s="6" t="s">
        <v>2751</v>
      </c>
      <c r="G343" s="6"/>
      <c r="H343" s="6" t="str">
        <f t="shared" si="6"/>
        <v xml:space="preserve">Alexan 50mg/ml inf. 1x40ml  </v>
      </c>
      <c r="I343" s="6"/>
      <c r="J343" s="6" t="s">
        <v>56</v>
      </c>
      <c r="K343" s="6">
        <v>1</v>
      </c>
      <c r="L343" s="6">
        <v>2000</v>
      </c>
      <c r="M343" s="6"/>
      <c r="N343" s="6"/>
      <c r="O343" s="6"/>
      <c r="P343" s="6" t="s">
        <v>46</v>
      </c>
    </row>
    <row r="344" spans="1:16" ht="15" x14ac:dyDescent="0.2">
      <c r="A344" s="4"/>
      <c r="B344" s="4" t="s">
        <v>2610</v>
      </c>
      <c r="C344" s="4" t="s">
        <v>780</v>
      </c>
      <c r="D344" s="4" t="s">
        <v>781</v>
      </c>
      <c r="E344" s="4" t="s">
        <v>781</v>
      </c>
      <c r="F344" s="4" t="s">
        <v>2396</v>
      </c>
      <c r="G344" s="4"/>
      <c r="H344" s="4" t="str">
        <f t="shared" si="6"/>
        <v xml:space="preserve">5-Fluorouracil-Ebewe 50mg/ml oldatos injekció és infúzió 1x20ml  </v>
      </c>
      <c r="I344" s="4"/>
      <c r="J344" s="4" t="s">
        <v>56</v>
      </c>
      <c r="K344" s="4">
        <v>1</v>
      </c>
      <c r="L344" s="4">
        <v>1000</v>
      </c>
      <c r="M344" s="4" t="s">
        <v>2397</v>
      </c>
      <c r="N344" s="4" t="s">
        <v>705</v>
      </c>
      <c r="O344" s="4" t="s">
        <v>706</v>
      </c>
      <c r="P344" s="4" t="s">
        <v>27</v>
      </c>
    </row>
    <row r="345" spans="1:16" ht="15" x14ac:dyDescent="0.2">
      <c r="A345" s="4"/>
      <c r="B345" s="4" t="s">
        <v>2611</v>
      </c>
      <c r="C345" s="4" t="s">
        <v>780</v>
      </c>
      <c r="D345" s="4" t="s">
        <v>781</v>
      </c>
      <c r="E345" s="4" t="s">
        <v>781</v>
      </c>
      <c r="F345" s="4" t="s">
        <v>2532</v>
      </c>
      <c r="G345" s="4"/>
      <c r="H345" s="4" t="str">
        <f t="shared" si="6"/>
        <v xml:space="preserve">5-FLUOROURACIL-EBEWE 50MG/ML, ROZT.DO WSTR.I INFUZJI 1X100ML 5000MG/100ML  </v>
      </c>
      <c r="I345" s="4"/>
      <c r="J345" s="4" t="s">
        <v>56</v>
      </c>
      <c r="K345" s="4">
        <v>1</v>
      </c>
      <c r="L345" s="4">
        <v>5000</v>
      </c>
      <c r="M345" s="4"/>
      <c r="N345" s="4" t="s">
        <v>20</v>
      </c>
      <c r="O345" s="4" t="s">
        <v>20</v>
      </c>
      <c r="P345" s="4" t="s">
        <v>27</v>
      </c>
    </row>
    <row r="346" spans="1:16" ht="15" x14ac:dyDescent="0.2">
      <c r="A346" s="26"/>
      <c r="B346" s="26"/>
      <c r="C346" s="26" t="s">
        <v>780</v>
      </c>
      <c r="D346" s="26" t="s">
        <v>781</v>
      </c>
      <c r="E346" s="26" t="s">
        <v>781</v>
      </c>
      <c r="F346" s="26" t="s">
        <v>2330</v>
      </c>
      <c r="G346" s="26"/>
      <c r="H346" s="26" t="str">
        <f t="shared" si="6"/>
        <v xml:space="preserve">Fluorouracil Med 50mg/ml inj/if 100ml 1x  </v>
      </c>
      <c r="I346" s="26"/>
      <c r="J346" s="26" t="s">
        <v>56</v>
      </c>
      <c r="K346" s="26">
        <v>1</v>
      </c>
      <c r="L346" s="26">
        <v>5000</v>
      </c>
      <c r="M346" s="26"/>
      <c r="N346" s="26" t="s">
        <v>63</v>
      </c>
      <c r="O346" s="26" t="s">
        <v>64</v>
      </c>
      <c r="P346" s="26" t="s">
        <v>30</v>
      </c>
    </row>
    <row r="347" spans="1:16" ht="15" x14ac:dyDescent="0.2">
      <c r="A347" s="26"/>
      <c r="B347" s="26"/>
      <c r="C347" s="26" t="s">
        <v>2710</v>
      </c>
      <c r="D347" s="26" t="s">
        <v>2709</v>
      </c>
      <c r="E347" s="26" t="s">
        <v>2709</v>
      </c>
      <c r="F347" s="26" t="s">
        <v>2708</v>
      </c>
      <c r="G347" s="26"/>
      <c r="H347" s="26" t="str">
        <f t="shared" si="6"/>
        <v xml:space="preserve">UTEFOS 400 mg cápsulas duras 60x   </v>
      </c>
      <c r="I347" s="26"/>
      <c r="J347" s="26" t="s">
        <v>41</v>
      </c>
      <c r="K347" s="26">
        <v>60</v>
      </c>
      <c r="L347" s="26">
        <v>400</v>
      </c>
      <c r="M347" s="26"/>
      <c r="N347" s="26" t="s">
        <v>150</v>
      </c>
      <c r="O347" s="26" t="s">
        <v>151</v>
      </c>
      <c r="P347" s="26" t="s">
        <v>30</v>
      </c>
    </row>
    <row r="348" spans="1:16" ht="15" x14ac:dyDescent="0.2">
      <c r="A348" s="4"/>
      <c r="B348" s="4"/>
      <c r="C348" s="4" t="s">
        <v>1808</v>
      </c>
      <c r="D348" s="4" t="s">
        <v>1809</v>
      </c>
      <c r="E348" s="4" t="s">
        <v>2406</v>
      </c>
      <c r="F348" s="4" t="s">
        <v>2536</v>
      </c>
      <c r="G348" s="4"/>
      <c r="H348" s="4" t="str">
        <f t="shared" si="6"/>
        <v xml:space="preserve">GEMCITABINA SUN Pharma 10 mg/ml soluzione per infusione 1x200ml  </v>
      </c>
      <c r="I348" s="4"/>
      <c r="J348" s="4" t="s">
        <v>56</v>
      </c>
      <c r="K348" s="4">
        <v>1</v>
      </c>
      <c r="L348" s="4">
        <v>200</v>
      </c>
      <c r="M348" s="4"/>
      <c r="N348" s="4" t="s">
        <v>87</v>
      </c>
      <c r="O348" s="4" t="s">
        <v>88</v>
      </c>
      <c r="P348" s="4" t="s">
        <v>27</v>
      </c>
    </row>
    <row r="349" spans="1:16" ht="15" x14ac:dyDescent="0.2">
      <c r="A349" s="26"/>
      <c r="B349" s="26"/>
      <c r="C349" s="26" t="s">
        <v>1808</v>
      </c>
      <c r="D349" s="26" t="s">
        <v>1809</v>
      </c>
      <c r="E349" s="26" t="s">
        <v>1809</v>
      </c>
      <c r="F349" s="26" t="s">
        <v>2450</v>
      </c>
      <c r="G349" s="26"/>
      <c r="H349" s="26" t="str">
        <f t="shared" si="6"/>
        <v xml:space="preserve">Gemcitabin Hexal 40mg/ml  IFK 1000 mg  </v>
      </c>
      <c r="I349" s="26"/>
      <c r="J349" s="26" t="s">
        <v>56</v>
      </c>
      <c r="K349" s="26">
        <v>1</v>
      </c>
      <c r="L349" s="26">
        <v>1000</v>
      </c>
      <c r="M349" s="26"/>
      <c r="N349" s="26" t="s">
        <v>1356</v>
      </c>
      <c r="O349" s="26" t="s">
        <v>37</v>
      </c>
      <c r="P349" s="26" t="s">
        <v>30</v>
      </c>
    </row>
    <row r="350" spans="1:16" ht="15" x14ac:dyDescent="0.2">
      <c r="A350" s="26"/>
      <c r="B350" s="26"/>
      <c r="C350" s="26" t="s">
        <v>1808</v>
      </c>
      <c r="D350" s="26" t="s">
        <v>1809</v>
      </c>
      <c r="E350" s="26" t="s">
        <v>1809</v>
      </c>
      <c r="F350" s="26" t="s">
        <v>2451</v>
      </c>
      <c r="G350" s="26"/>
      <c r="H350" s="26" t="str">
        <f t="shared" si="6"/>
        <v xml:space="preserve">Gemcitabin Hexal 40mg/ml  IFK 2000 mg  </v>
      </c>
      <c r="I350" s="26"/>
      <c r="J350" s="26" t="s">
        <v>56</v>
      </c>
      <c r="K350" s="26">
        <v>1</v>
      </c>
      <c r="L350" s="26">
        <v>2000</v>
      </c>
      <c r="M350" s="26"/>
      <c r="N350" s="26" t="s">
        <v>1356</v>
      </c>
      <c r="O350" s="26" t="s">
        <v>37</v>
      </c>
      <c r="P350" s="26" t="s">
        <v>30</v>
      </c>
    </row>
    <row r="351" spans="1:16" ht="15" x14ac:dyDescent="0.2">
      <c r="A351" s="26"/>
      <c r="B351" s="26"/>
      <c r="C351" s="26" t="s">
        <v>785</v>
      </c>
      <c r="D351" s="26" t="s">
        <v>786</v>
      </c>
      <c r="E351" s="26" t="s">
        <v>786</v>
      </c>
      <c r="F351" s="26" t="s">
        <v>787</v>
      </c>
      <c r="G351" s="26"/>
      <c r="H351" s="26" t="str">
        <f t="shared" si="6"/>
        <v xml:space="preserve">Vinko 1mg/ml iv old infúzió 10ml 1x  </v>
      </c>
      <c r="I351" s="26"/>
      <c r="J351" s="26" t="s">
        <v>56</v>
      </c>
      <c r="K351" s="26">
        <v>1</v>
      </c>
      <c r="L351" s="26">
        <v>10</v>
      </c>
      <c r="M351" s="26"/>
      <c r="N351" s="26" t="s">
        <v>667</v>
      </c>
      <c r="O351" s="26" t="s">
        <v>668</v>
      </c>
      <c r="P351" s="26" t="s">
        <v>30</v>
      </c>
    </row>
    <row r="352" spans="1:16" ht="15" x14ac:dyDescent="0.2">
      <c r="A352" s="6"/>
      <c r="B352" s="6"/>
      <c r="C352" s="6" t="s">
        <v>785</v>
      </c>
      <c r="D352" s="6" t="s">
        <v>786</v>
      </c>
      <c r="E352" s="6" t="s">
        <v>786</v>
      </c>
      <c r="F352" s="6" t="s">
        <v>788</v>
      </c>
      <c r="G352" s="6"/>
      <c r="H352" s="6" t="str">
        <f t="shared" si="6"/>
        <v xml:space="preserve">VINBLASTINESULFAAT 1 MG/ML PCH, 1x10ml oldat inj.-hoz  </v>
      </c>
      <c r="I352" s="6"/>
      <c r="J352" s="6" t="s">
        <v>56</v>
      </c>
      <c r="K352" s="6">
        <v>1</v>
      </c>
      <c r="L352" s="6">
        <v>10</v>
      </c>
      <c r="M352" s="6"/>
      <c r="N352" s="6" t="s">
        <v>302</v>
      </c>
      <c r="O352" s="6" t="s">
        <v>303</v>
      </c>
      <c r="P352" s="6" t="s">
        <v>46</v>
      </c>
    </row>
    <row r="353" spans="1:16" ht="15" x14ac:dyDescent="0.2">
      <c r="A353" s="4" t="s">
        <v>2574</v>
      </c>
      <c r="B353" s="4"/>
      <c r="C353" s="4" t="s">
        <v>2304</v>
      </c>
      <c r="D353" s="4" t="s">
        <v>2303</v>
      </c>
      <c r="E353" s="4" t="s">
        <v>2303</v>
      </c>
      <c r="F353" s="4" t="s">
        <v>2713</v>
      </c>
      <c r="G353" s="4"/>
      <c r="H353" s="4" t="str">
        <f t="shared" si="6"/>
        <v xml:space="preserve">Vincristine Teva Italia 1 mg/ml oldatos injekció 1x1ml  </v>
      </c>
      <c r="I353" s="4"/>
      <c r="J353" s="4" t="s">
        <v>56</v>
      </c>
      <c r="K353" s="4">
        <v>1</v>
      </c>
      <c r="L353" s="4">
        <v>1</v>
      </c>
      <c r="M353" s="4"/>
      <c r="N353" s="4" t="s">
        <v>87</v>
      </c>
      <c r="O353" s="4" t="s">
        <v>88</v>
      </c>
      <c r="P353" s="4" t="s">
        <v>27</v>
      </c>
    </row>
    <row r="354" spans="1:16" ht="15" x14ac:dyDescent="0.2">
      <c r="A354" s="26"/>
      <c r="B354" s="26"/>
      <c r="C354" s="26" t="s">
        <v>2304</v>
      </c>
      <c r="D354" s="26" t="s">
        <v>2303</v>
      </c>
      <c r="E354" s="26" t="s">
        <v>2492</v>
      </c>
      <c r="F354" s="26" t="s">
        <v>2491</v>
      </c>
      <c r="G354" s="26"/>
      <c r="H354" s="26" t="str">
        <f t="shared" si="6"/>
        <v xml:space="preserve">Vincristine Kocak 1mg/ml old inj 1ml 1x  </v>
      </c>
      <c r="I354" s="26"/>
      <c r="J354" s="26" t="s">
        <v>56</v>
      </c>
      <c r="K354" s="26">
        <v>1</v>
      </c>
      <c r="L354" s="26">
        <v>1</v>
      </c>
      <c r="M354" s="26"/>
      <c r="N354" s="26"/>
      <c r="O354" s="26"/>
      <c r="P354" s="26" t="s">
        <v>30</v>
      </c>
    </row>
    <row r="355" spans="1:16" ht="15" x14ac:dyDescent="0.2">
      <c r="A355" s="26"/>
      <c r="B355" s="26"/>
      <c r="C355" s="26" t="s">
        <v>2304</v>
      </c>
      <c r="D355" s="26" t="s">
        <v>2303</v>
      </c>
      <c r="E355" s="26" t="s">
        <v>2303</v>
      </c>
      <c r="F355" s="26" t="s">
        <v>2321</v>
      </c>
      <c r="G355" s="26"/>
      <c r="H355" s="26" t="str">
        <f t="shared" si="6"/>
        <v xml:space="preserve">Vincristina Teva 1mg/ml old inj 1ml 1x  </v>
      </c>
      <c r="I355" s="26"/>
      <c r="J355" s="26" t="s">
        <v>56</v>
      </c>
      <c r="K355" s="26">
        <v>1</v>
      </c>
      <c r="L355" s="26">
        <v>1</v>
      </c>
      <c r="M355" s="26"/>
      <c r="N355" s="26" t="s">
        <v>87</v>
      </c>
      <c r="O355" s="26" t="s">
        <v>88</v>
      </c>
      <c r="P355" s="26" t="s">
        <v>30</v>
      </c>
    </row>
    <row r="356" spans="1:16" ht="15" x14ac:dyDescent="0.2">
      <c r="A356" s="4" t="s">
        <v>2573</v>
      </c>
      <c r="B356" s="4" t="s">
        <v>2653</v>
      </c>
      <c r="C356" s="4" t="s">
        <v>2304</v>
      </c>
      <c r="D356" s="4" t="s">
        <v>2303</v>
      </c>
      <c r="E356" s="4" t="s">
        <v>2303</v>
      </c>
      <c r="F356" s="4" t="s">
        <v>2395</v>
      </c>
      <c r="G356" s="4"/>
      <c r="H356" s="4" t="str">
        <f t="shared" si="6"/>
        <v xml:space="preserve">Vincristine Teva 1mg/ml oldatos injekció 1x1ml  </v>
      </c>
      <c r="I356" s="4"/>
      <c r="J356" s="4" t="s">
        <v>56</v>
      </c>
      <c r="K356" s="4">
        <v>1</v>
      </c>
      <c r="L356" s="4">
        <v>1</v>
      </c>
      <c r="M356" s="4" t="s">
        <v>20</v>
      </c>
      <c r="N356" s="4" t="s">
        <v>705</v>
      </c>
      <c r="O356" s="4" t="s">
        <v>706</v>
      </c>
      <c r="P356" s="4" t="s">
        <v>27</v>
      </c>
    </row>
    <row r="357" spans="1:16" ht="15" x14ac:dyDescent="0.2">
      <c r="A357" s="4" t="s">
        <v>2575</v>
      </c>
      <c r="B357" s="4"/>
      <c r="C357" s="4" t="s">
        <v>2304</v>
      </c>
      <c r="D357" s="4" t="s">
        <v>2303</v>
      </c>
      <c r="E357" s="4" t="s">
        <v>2303</v>
      </c>
      <c r="F357" s="4" t="s">
        <v>2394</v>
      </c>
      <c r="G357" s="4"/>
      <c r="H357" s="4" t="str">
        <f t="shared" si="6"/>
        <v xml:space="preserve">Vincristinsulfat TEVA 1mg/ml oldatos injekció 1x1ml  </v>
      </c>
      <c r="I357" s="4"/>
      <c r="J357" s="4" t="s">
        <v>56</v>
      </c>
      <c r="K357" s="4">
        <v>1</v>
      </c>
      <c r="L357" s="4">
        <v>1</v>
      </c>
      <c r="M357" s="4" t="s">
        <v>20</v>
      </c>
      <c r="N357" s="4" t="s">
        <v>1356</v>
      </c>
      <c r="O357" s="4" t="s">
        <v>37</v>
      </c>
      <c r="P357" s="4" t="s">
        <v>27</v>
      </c>
    </row>
    <row r="358" spans="1:16" ht="15" x14ac:dyDescent="0.2">
      <c r="A358" s="6"/>
      <c r="B358" s="6"/>
      <c r="C358" s="6" t="s">
        <v>2304</v>
      </c>
      <c r="D358" s="6" t="s">
        <v>2303</v>
      </c>
      <c r="E358" s="6" t="s">
        <v>2303</v>
      </c>
      <c r="F358" s="6" t="s">
        <v>2448</v>
      </c>
      <c r="G358" s="6"/>
      <c r="H358" s="6" t="str">
        <f t="shared" si="6"/>
        <v xml:space="preserve">Vincristine TEVA 1mg/ml inj. 1x  </v>
      </c>
      <c r="I358" s="6"/>
      <c r="J358" s="6" t="s">
        <v>56</v>
      </c>
      <c r="K358" s="6">
        <v>1</v>
      </c>
      <c r="L358" s="6"/>
      <c r="M358" s="6"/>
      <c r="N358" s="6"/>
      <c r="O358" s="6"/>
      <c r="P358" s="6" t="s">
        <v>46</v>
      </c>
    </row>
    <row r="359" spans="1:16" ht="15" x14ac:dyDescent="0.2">
      <c r="A359" s="6">
        <v>145</v>
      </c>
      <c r="B359" s="6"/>
      <c r="C359" s="6" t="s">
        <v>789</v>
      </c>
      <c r="D359" s="6" t="s">
        <v>790</v>
      </c>
      <c r="E359" s="6" t="s">
        <v>790</v>
      </c>
      <c r="F359" s="6" t="s">
        <v>791</v>
      </c>
      <c r="G359" s="6" t="s">
        <v>792</v>
      </c>
      <c r="H359" s="6" t="str">
        <f t="shared" si="6"/>
        <v>Eldisine  5mg 1x Inj</v>
      </c>
      <c r="I359" s="6" t="s">
        <v>169</v>
      </c>
      <c r="J359" s="6" t="s">
        <v>56</v>
      </c>
      <c r="K359" s="6">
        <v>1</v>
      </c>
      <c r="L359" s="6">
        <v>5</v>
      </c>
      <c r="M359" s="6"/>
      <c r="N359" s="6" t="s">
        <v>36</v>
      </c>
      <c r="O359" s="6" t="s">
        <v>37</v>
      </c>
      <c r="P359" s="6" t="s">
        <v>46</v>
      </c>
    </row>
    <row r="360" spans="1:16" ht="15" x14ac:dyDescent="0.2">
      <c r="A360" s="6">
        <v>161</v>
      </c>
      <c r="B360" s="6"/>
      <c r="C360" s="6" t="s">
        <v>794</v>
      </c>
      <c r="D360" s="6" t="s">
        <v>795</v>
      </c>
      <c r="E360" s="6" t="s">
        <v>800</v>
      </c>
      <c r="F360" s="6" t="s">
        <v>801</v>
      </c>
      <c r="G360" s="6" t="s">
        <v>799</v>
      </c>
      <c r="H360" s="6" t="str">
        <f t="shared" si="6"/>
        <v>Etopophos 100mg 10x inj.</v>
      </c>
      <c r="I360" s="6" t="s">
        <v>55</v>
      </c>
      <c r="J360" s="6" t="s">
        <v>56</v>
      </c>
      <c r="K360" s="6">
        <v>10</v>
      </c>
      <c r="L360" s="6">
        <v>100</v>
      </c>
      <c r="M360" s="6"/>
      <c r="N360" s="6" t="s">
        <v>36</v>
      </c>
      <c r="O360" s="6" t="s">
        <v>37</v>
      </c>
      <c r="P360" s="6" t="s">
        <v>46</v>
      </c>
    </row>
    <row r="361" spans="1:16" ht="15" x14ac:dyDescent="0.2">
      <c r="A361" s="6">
        <v>453</v>
      </c>
      <c r="B361" s="6"/>
      <c r="C361" s="6" t="s">
        <v>794</v>
      </c>
      <c r="D361" s="6" t="s">
        <v>795</v>
      </c>
      <c r="E361" s="6" t="s">
        <v>795</v>
      </c>
      <c r="F361" s="6" t="s">
        <v>797</v>
      </c>
      <c r="G361" s="6" t="s">
        <v>798</v>
      </c>
      <c r="H361" s="6" t="str">
        <f t="shared" si="6"/>
        <v>Vepesid 50mg 20x kapsz.</v>
      </c>
      <c r="I361" s="6" t="s">
        <v>322</v>
      </c>
      <c r="J361" s="6" t="s">
        <v>41</v>
      </c>
      <c r="K361" s="6">
        <v>20</v>
      </c>
      <c r="L361" s="6">
        <v>50</v>
      </c>
      <c r="M361" s="6"/>
      <c r="N361" s="6"/>
      <c r="O361" s="6"/>
      <c r="P361" s="6" t="s">
        <v>46</v>
      </c>
    </row>
    <row r="362" spans="1:16" ht="15" x14ac:dyDescent="0.2">
      <c r="A362" s="6">
        <v>453</v>
      </c>
      <c r="B362" s="6"/>
      <c r="C362" s="6" t="s">
        <v>794</v>
      </c>
      <c r="D362" s="6" t="s">
        <v>795</v>
      </c>
      <c r="E362" s="6" t="s">
        <v>795</v>
      </c>
      <c r="F362" s="6" t="s">
        <v>797</v>
      </c>
      <c r="G362" s="6" t="s">
        <v>799</v>
      </c>
      <c r="H362" s="6" t="str">
        <f t="shared" si="6"/>
        <v>Vepesid 100mg 10x kapsz.</v>
      </c>
      <c r="I362" s="6" t="s">
        <v>322</v>
      </c>
      <c r="J362" s="6" t="s">
        <v>41</v>
      </c>
      <c r="K362" s="6">
        <v>10</v>
      </c>
      <c r="L362" s="6">
        <v>100</v>
      </c>
      <c r="M362" s="6"/>
      <c r="N362" s="6" t="s">
        <v>150</v>
      </c>
      <c r="O362" s="6" t="s">
        <v>151</v>
      </c>
      <c r="P362" s="6" t="s">
        <v>46</v>
      </c>
    </row>
    <row r="363" spans="1:16" ht="15" x14ac:dyDescent="0.2">
      <c r="A363" s="4" t="s">
        <v>793</v>
      </c>
      <c r="B363" s="4"/>
      <c r="C363" s="4" t="s">
        <v>794</v>
      </c>
      <c r="D363" s="4" t="s">
        <v>795</v>
      </c>
      <c r="E363" s="4" t="s">
        <v>795</v>
      </c>
      <c r="F363" s="4" t="s">
        <v>796</v>
      </c>
      <c r="G363" s="4"/>
      <c r="H363" s="4" t="str">
        <f t="shared" si="6"/>
        <v xml:space="preserve">Vepesid 50mg lágy kapszula 20x  </v>
      </c>
      <c r="I363" s="4"/>
      <c r="J363" s="4" t="s">
        <v>41</v>
      </c>
      <c r="K363" s="4">
        <v>20</v>
      </c>
      <c r="L363" s="4">
        <v>50</v>
      </c>
      <c r="M363" s="4"/>
      <c r="N363" s="4" t="s">
        <v>150</v>
      </c>
      <c r="O363" s="4" t="s">
        <v>151</v>
      </c>
      <c r="P363" s="4" t="s">
        <v>27</v>
      </c>
    </row>
    <row r="364" spans="1:16" ht="15" x14ac:dyDescent="0.2">
      <c r="A364" s="26"/>
      <c r="B364" s="26"/>
      <c r="C364" s="26" t="s">
        <v>794</v>
      </c>
      <c r="D364" s="26" t="s">
        <v>795</v>
      </c>
      <c r="E364" s="26" t="s">
        <v>795</v>
      </c>
      <c r="F364" s="26" t="s">
        <v>796</v>
      </c>
      <c r="G364" s="26"/>
      <c r="H364" s="26" t="str">
        <f t="shared" si="6"/>
        <v xml:space="preserve">Vepesid 50mg lágy kapszula 20x  </v>
      </c>
      <c r="I364" s="26"/>
      <c r="J364" s="26" t="s">
        <v>41</v>
      </c>
      <c r="K364" s="26">
        <v>20</v>
      </c>
      <c r="L364" s="26">
        <v>50</v>
      </c>
      <c r="M364" s="26"/>
      <c r="N364" s="26" t="s">
        <v>20</v>
      </c>
      <c r="O364" s="26" t="s">
        <v>20</v>
      </c>
      <c r="P364" s="26" t="s">
        <v>30</v>
      </c>
    </row>
    <row r="365" spans="1:16" ht="15" x14ac:dyDescent="0.2">
      <c r="A365" s="6"/>
      <c r="B365" s="6"/>
      <c r="C365" s="6" t="s">
        <v>802</v>
      </c>
      <c r="D365" s="6" t="s">
        <v>803</v>
      </c>
      <c r="E365" s="6" t="s">
        <v>803</v>
      </c>
      <c r="F365" s="6" t="s">
        <v>804</v>
      </c>
      <c r="G365" s="6"/>
      <c r="H365" s="6" t="str">
        <f t="shared" si="6"/>
        <v>Irinotecan HCL Trihydraat Accord 20mg/ml  inj. 1x</v>
      </c>
      <c r="I365" s="6" t="s">
        <v>805</v>
      </c>
      <c r="J365" s="6" t="s">
        <v>56</v>
      </c>
      <c r="K365" s="6">
        <v>1</v>
      </c>
      <c r="L365" s="6">
        <v>20</v>
      </c>
      <c r="M365" s="6" t="s">
        <v>806</v>
      </c>
      <c r="N365" s="6"/>
      <c r="O365" s="6"/>
      <c r="P365" s="6" t="s">
        <v>46</v>
      </c>
    </row>
    <row r="366" spans="1:16" ht="15" x14ac:dyDescent="0.2">
      <c r="A366" s="6">
        <v>94</v>
      </c>
      <c r="B366" s="6"/>
      <c r="C366" s="6" t="s">
        <v>807</v>
      </c>
      <c r="D366" s="6" t="s">
        <v>808</v>
      </c>
      <c r="E366" s="6" t="s">
        <v>810</v>
      </c>
      <c r="F366" s="6" t="s">
        <v>811</v>
      </c>
      <c r="G366" s="6" t="s">
        <v>812</v>
      </c>
      <c r="H366" s="6" t="str">
        <f t="shared" si="6"/>
        <v>Cosmegen Lyovac  500 mcg 1x Inj</v>
      </c>
      <c r="I366" s="6" t="s">
        <v>169</v>
      </c>
      <c r="J366" s="6" t="s">
        <v>56</v>
      </c>
      <c r="K366" s="6">
        <v>1</v>
      </c>
      <c r="L366" s="6">
        <v>500</v>
      </c>
      <c r="M366" s="6"/>
      <c r="N366" s="6" t="s">
        <v>63</v>
      </c>
      <c r="O366" s="6" t="s">
        <v>64</v>
      </c>
      <c r="P366" s="6" t="s">
        <v>46</v>
      </c>
    </row>
    <row r="367" spans="1:16" ht="15" x14ac:dyDescent="0.2">
      <c r="A367" s="26"/>
      <c r="B367" s="26"/>
      <c r="C367" s="26" t="s">
        <v>807</v>
      </c>
      <c r="D367" s="26" t="s">
        <v>808</v>
      </c>
      <c r="E367" s="26" t="s">
        <v>808</v>
      </c>
      <c r="F367" s="26" t="s">
        <v>809</v>
      </c>
      <c r="G367" s="26"/>
      <c r="H367" s="26" t="str">
        <f t="shared" si="6"/>
        <v xml:space="preserve">Cosmegen Lyovac 500mcg por old inj 1x  </v>
      </c>
      <c r="I367" s="26"/>
      <c r="J367" s="26" t="s">
        <v>56</v>
      </c>
      <c r="K367" s="26">
        <v>1</v>
      </c>
      <c r="L367" s="26">
        <v>500</v>
      </c>
      <c r="M367" s="26"/>
      <c r="N367" s="26" t="s">
        <v>63</v>
      </c>
      <c r="O367" s="26" t="s">
        <v>64</v>
      </c>
      <c r="P367" s="26" t="s">
        <v>30</v>
      </c>
    </row>
    <row r="368" spans="1:16" ht="15" x14ac:dyDescent="0.2">
      <c r="A368" s="4" t="s">
        <v>813</v>
      </c>
      <c r="B368" s="4" t="s">
        <v>2638</v>
      </c>
      <c r="C368" s="4" t="s">
        <v>814</v>
      </c>
      <c r="D368" s="4" t="s">
        <v>815</v>
      </c>
      <c r="E368" s="4" t="s">
        <v>815</v>
      </c>
      <c r="F368" s="4" t="s">
        <v>816</v>
      </c>
      <c r="G368" s="4"/>
      <c r="H368" s="4" t="str">
        <f t="shared" si="6"/>
        <v xml:space="preserve">Mitomycin medac  2mg por oldatos injekcióhoz/infúzióhoz 10x  </v>
      </c>
      <c r="I368" s="4"/>
      <c r="J368" s="4" t="s">
        <v>56</v>
      </c>
      <c r="K368" s="4">
        <v>10</v>
      </c>
      <c r="L368" s="4">
        <v>2</v>
      </c>
      <c r="M368" s="4"/>
      <c r="N368" s="4" t="s">
        <v>36</v>
      </c>
      <c r="O368" s="4" t="s">
        <v>37</v>
      </c>
      <c r="P368" s="4" t="s">
        <v>27</v>
      </c>
    </row>
    <row r="369" spans="1:16" ht="15" x14ac:dyDescent="0.2">
      <c r="A369" s="26"/>
      <c r="B369" s="26"/>
      <c r="C369" s="26" t="s">
        <v>814</v>
      </c>
      <c r="D369" s="26" t="s">
        <v>815</v>
      </c>
      <c r="E369" s="26" t="s">
        <v>815</v>
      </c>
      <c r="F369" s="26" t="s">
        <v>817</v>
      </c>
      <c r="G369" s="26"/>
      <c r="H369" s="26" t="str">
        <f t="shared" si="6"/>
        <v xml:space="preserve">Mitomycin Med 1mg/ml por inj-hoz 2mg 10x  </v>
      </c>
      <c r="I369" s="26"/>
      <c r="J369" s="26" t="s">
        <v>56</v>
      </c>
      <c r="K369" s="26">
        <v>10</v>
      </c>
      <c r="L369" s="26">
        <v>2</v>
      </c>
      <c r="M369" s="26"/>
      <c r="N369" s="26" t="s">
        <v>36</v>
      </c>
      <c r="O369" s="26" t="s">
        <v>37</v>
      </c>
      <c r="P369" s="26" t="s">
        <v>30</v>
      </c>
    </row>
    <row r="370" spans="1:16" ht="15" x14ac:dyDescent="0.2">
      <c r="A370" s="4" t="s">
        <v>818</v>
      </c>
      <c r="B370" s="4" t="s">
        <v>2636</v>
      </c>
      <c r="C370" s="4" t="s">
        <v>814</v>
      </c>
      <c r="D370" s="4" t="s">
        <v>815</v>
      </c>
      <c r="E370" s="4" t="s">
        <v>815</v>
      </c>
      <c r="F370" s="4" t="s">
        <v>819</v>
      </c>
      <c r="G370" s="4"/>
      <c r="H370" s="4" t="str">
        <f t="shared" si="6"/>
        <v xml:space="preserve">Mitomycin medac 10mg por oldatos injekcióhoz/infúzióhoz 1x  </v>
      </c>
      <c r="I370" s="4"/>
      <c r="J370" s="4" t="s">
        <v>56</v>
      </c>
      <c r="K370" s="4">
        <v>1</v>
      </c>
      <c r="L370" s="4">
        <v>10</v>
      </c>
      <c r="M370" s="4"/>
      <c r="N370" s="4" t="s">
        <v>36</v>
      </c>
      <c r="O370" s="4" t="s">
        <v>37</v>
      </c>
      <c r="P370" s="4" t="s">
        <v>27</v>
      </c>
    </row>
    <row r="371" spans="1:16" ht="15" x14ac:dyDescent="0.2">
      <c r="A371" s="26"/>
      <c r="B371" s="26"/>
      <c r="C371" s="26" t="s">
        <v>814</v>
      </c>
      <c r="D371" s="26" t="s">
        <v>815</v>
      </c>
      <c r="E371" s="26" t="s">
        <v>815</v>
      </c>
      <c r="F371" s="26" t="s">
        <v>820</v>
      </c>
      <c r="G371" s="26"/>
      <c r="H371" s="26" t="str">
        <f t="shared" si="6"/>
        <v xml:space="preserve">Mitomycin Med 1mg/ml por inj-hoz 10mg 1x  </v>
      </c>
      <c r="I371" s="26"/>
      <c r="J371" s="26" t="s">
        <v>56</v>
      </c>
      <c r="K371" s="26">
        <v>1</v>
      </c>
      <c r="L371" s="26">
        <v>10</v>
      </c>
      <c r="M371" s="26"/>
      <c r="N371" s="26" t="s">
        <v>36</v>
      </c>
      <c r="O371" s="26" t="s">
        <v>37</v>
      </c>
      <c r="P371" s="26" t="s">
        <v>30</v>
      </c>
    </row>
    <row r="372" spans="1:16" ht="15" x14ac:dyDescent="0.2">
      <c r="A372" s="4" t="s">
        <v>821</v>
      </c>
      <c r="B372" s="4" t="s">
        <v>2637</v>
      </c>
      <c r="C372" s="4" t="s">
        <v>814</v>
      </c>
      <c r="D372" s="4" t="s">
        <v>815</v>
      </c>
      <c r="E372" s="4" t="s">
        <v>815</v>
      </c>
      <c r="F372" s="4" t="s">
        <v>822</v>
      </c>
      <c r="G372" s="4"/>
      <c r="H372" s="4" t="str">
        <f t="shared" si="6"/>
        <v xml:space="preserve">Mitomycin medac 20mg por oldatos injekcióhoz/infúzióhoz 1x  </v>
      </c>
      <c r="I372" s="4"/>
      <c r="J372" s="4" t="s">
        <v>56</v>
      </c>
      <c r="K372" s="4">
        <v>1</v>
      </c>
      <c r="L372" s="4">
        <v>20</v>
      </c>
      <c r="M372" s="4"/>
      <c r="N372" s="4" t="s">
        <v>36</v>
      </c>
      <c r="O372" s="4" t="s">
        <v>37</v>
      </c>
      <c r="P372" s="4" t="s">
        <v>27</v>
      </c>
    </row>
    <row r="373" spans="1:16" ht="15" x14ac:dyDescent="0.2">
      <c r="A373" s="26"/>
      <c r="B373" s="26"/>
      <c r="C373" s="26" t="s">
        <v>814</v>
      </c>
      <c r="D373" s="26" t="s">
        <v>815</v>
      </c>
      <c r="E373" s="26" t="s">
        <v>815</v>
      </c>
      <c r="F373" s="26" t="s">
        <v>823</v>
      </c>
      <c r="G373" s="26"/>
      <c r="H373" s="26" t="str">
        <f t="shared" si="6"/>
        <v xml:space="preserve">Mitomycin Med 1mg/ml por inj-hoz 20mg 1x  </v>
      </c>
      <c r="I373" s="26"/>
      <c r="J373" s="26" t="s">
        <v>56</v>
      </c>
      <c r="K373" s="26">
        <v>1</v>
      </c>
      <c r="L373" s="26">
        <v>20</v>
      </c>
      <c r="M373" s="26"/>
      <c r="N373" s="26" t="s">
        <v>20</v>
      </c>
      <c r="O373" s="26" t="s">
        <v>20</v>
      </c>
      <c r="P373" s="26" t="s">
        <v>30</v>
      </c>
    </row>
    <row r="374" spans="1:16" ht="15" x14ac:dyDescent="0.2">
      <c r="A374" s="26"/>
      <c r="B374" s="26"/>
      <c r="C374" s="26" t="s">
        <v>2541</v>
      </c>
      <c r="D374" s="26" t="s">
        <v>2555</v>
      </c>
      <c r="E374" s="26" t="s">
        <v>2555</v>
      </c>
      <c r="F374" s="26" t="s">
        <v>2540</v>
      </c>
      <c r="G374" s="26"/>
      <c r="H374" s="26" t="str">
        <f t="shared" si="6"/>
        <v xml:space="preserve">Qinlock 50mg Tabletta 90x  </v>
      </c>
      <c r="I374" s="26"/>
      <c r="J374" s="26" t="s">
        <v>41</v>
      </c>
      <c r="K374" s="26">
        <v>90</v>
      </c>
      <c r="L374" s="26">
        <v>50</v>
      </c>
      <c r="M374" s="26"/>
      <c r="N374" s="26" t="s">
        <v>36</v>
      </c>
      <c r="O374" s="26" t="s">
        <v>37</v>
      </c>
      <c r="P374" s="26" t="s">
        <v>30</v>
      </c>
    </row>
    <row r="375" spans="1:16" ht="15" x14ac:dyDescent="0.2">
      <c r="A375" s="4"/>
      <c r="B375" s="4"/>
      <c r="C375" s="4" t="s">
        <v>2541</v>
      </c>
      <c r="D375" s="4" t="s">
        <v>2555</v>
      </c>
      <c r="E375" s="4" t="s">
        <v>2555</v>
      </c>
      <c r="F375" s="4" t="s">
        <v>2553</v>
      </c>
      <c r="G375" s="4"/>
      <c r="H375" s="4" t="str">
        <f t="shared" si="6"/>
        <v xml:space="preserve">QINLOCK 50 mg Tabletten 90 Stck  </v>
      </c>
      <c r="I375" s="4"/>
      <c r="J375" s="4" t="s">
        <v>41</v>
      </c>
      <c r="K375" s="4">
        <v>90</v>
      </c>
      <c r="L375" s="4">
        <v>50</v>
      </c>
      <c r="M375" s="4"/>
      <c r="N375" s="4" t="s">
        <v>1356</v>
      </c>
      <c r="O375" s="4" t="s">
        <v>37</v>
      </c>
      <c r="P375" s="4" t="s">
        <v>27</v>
      </c>
    </row>
    <row r="376" spans="1:16" ht="15" x14ac:dyDescent="0.2">
      <c r="A376" s="26"/>
      <c r="B376" s="26"/>
      <c r="C376" s="26" t="s">
        <v>2522</v>
      </c>
      <c r="D376" s="26" t="s">
        <v>2521</v>
      </c>
      <c r="E376" s="26" t="s">
        <v>2521</v>
      </c>
      <c r="F376" s="26" t="s">
        <v>2520</v>
      </c>
      <c r="G376" s="26"/>
      <c r="H376" s="26" t="str">
        <f t="shared" si="6"/>
        <v xml:space="preserve">ONTRUZANT 150 MG POR OLD.INF-HOZ VALÓ KONC.-HOZ 1X  </v>
      </c>
      <c r="I376" s="26"/>
      <c r="J376" s="26" t="s">
        <v>56</v>
      </c>
      <c r="K376" s="26">
        <v>1</v>
      </c>
      <c r="L376" s="26">
        <v>150</v>
      </c>
      <c r="M376" s="26"/>
      <c r="N376" s="26" t="s">
        <v>36</v>
      </c>
      <c r="O376" s="26" t="s">
        <v>37</v>
      </c>
      <c r="P376" s="26" t="s">
        <v>30</v>
      </c>
    </row>
    <row r="377" spans="1:16" ht="15" x14ac:dyDescent="0.2">
      <c r="A377" s="4"/>
      <c r="B377" s="4"/>
      <c r="C377" s="4" t="s">
        <v>2544</v>
      </c>
      <c r="D377" s="4" t="s">
        <v>2543</v>
      </c>
      <c r="E377" s="4" t="s">
        <v>2543</v>
      </c>
      <c r="F377" s="4" t="s">
        <v>2542</v>
      </c>
      <c r="G377" s="4"/>
      <c r="H377" s="4" t="str">
        <f t="shared" si="6"/>
        <v xml:space="preserve">LOQTORZI injection 240 mg/6 mL (40 mg/mL) 6ml  </v>
      </c>
      <c r="I377" s="4"/>
      <c r="J377" s="4" t="s">
        <v>56</v>
      </c>
      <c r="K377" s="4">
        <v>6</v>
      </c>
      <c r="L377" s="4">
        <v>240</v>
      </c>
      <c r="M377" s="4" t="s">
        <v>1140</v>
      </c>
      <c r="N377" s="4" t="s">
        <v>144</v>
      </c>
      <c r="O377" s="4" t="s">
        <v>26</v>
      </c>
      <c r="P377" s="4" t="s">
        <v>27</v>
      </c>
    </row>
    <row r="378" spans="1:16" ht="15" x14ac:dyDescent="0.2">
      <c r="A378" s="6"/>
      <c r="B378" s="6"/>
      <c r="C378" s="6" t="s">
        <v>2295</v>
      </c>
      <c r="D378" s="6" t="s">
        <v>2294</v>
      </c>
      <c r="E378" s="6" t="s">
        <v>2294</v>
      </c>
      <c r="F378" s="6" t="s">
        <v>2372</v>
      </c>
      <c r="G378" s="6"/>
      <c r="H378" s="6" t="str">
        <f t="shared" si="6"/>
        <v xml:space="preserve">Cisplatin-Ebewe 1mg/ml koncentrátum oldatos infúzióhoz 1x  </v>
      </c>
      <c r="I378" s="6"/>
      <c r="J378" s="6" t="s">
        <v>56</v>
      </c>
      <c r="K378" s="6">
        <v>1</v>
      </c>
      <c r="L378" s="6">
        <v>1</v>
      </c>
      <c r="M378" s="6"/>
      <c r="N378" s="6" t="s">
        <v>20</v>
      </c>
      <c r="O378" s="6" t="s">
        <v>20</v>
      </c>
      <c r="P378" s="6" t="s">
        <v>46</v>
      </c>
    </row>
    <row r="379" spans="1:16" ht="15" x14ac:dyDescent="0.2">
      <c r="A379" s="6">
        <v>300</v>
      </c>
      <c r="B379" s="6"/>
      <c r="C379" s="6" t="s">
        <v>825</v>
      </c>
      <c r="D379" s="6" t="s">
        <v>826</v>
      </c>
      <c r="E379" s="6" t="s">
        <v>829</v>
      </c>
      <c r="F379" s="6" t="s">
        <v>830</v>
      </c>
      <c r="G379" s="6" t="s">
        <v>741</v>
      </c>
      <c r="H379" s="6" t="str">
        <f t="shared" si="6"/>
        <v>Natulan 50mg 50x kapsz.</v>
      </c>
      <c r="I379" s="6" t="s">
        <v>322</v>
      </c>
      <c r="J379" s="6" t="s">
        <v>41</v>
      </c>
      <c r="K379" s="6">
        <v>50</v>
      </c>
      <c r="L379" s="6">
        <v>50</v>
      </c>
      <c r="M379" s="6"/>
      <c r="N379" s="6" t="s">
        <v>36</v>
      </c>
      <c r="O379" s="6" t="s">
        <v>37</v>
      </c>
      <c r="P379" s="6" t="s">
        <v>46</v>
      </c>
    </row>
    <row r="380" spans="1:16" ht="15" x14ac:dyDescent="0.2">
      <c r="A380" s="4" t="s">
        <v>824</v>
      </c>
      <c r="B380" s="4" t="s">
        <v>2639</v>
      </c>
      <c r="C380" s="4" t="s">
        <v>825</v>
      </c>
      <c r="D380" s="4" t="s">
        <v>826</v>
      </c>
      <c r="E380" s="4" t="s">
        <v>826</v>
      </c>
      <c r="F380" s="4" t="s">
        <v>827</v>
      </c>
      <c r="G380" s="4"/>
      <c r="H380" s="4" t="str">
        <f t="shared" si="6"/>
        <v xml:space="preserve">Natulan 50mg kemény kapszula 50x   </v>
      </c>
      <c r="I380" s="4"/>
      <c r="J380" s="4" t="s">
        <v>41</v>
      </c>
      <c r="K380" s="4">
        <v>50</v>
      </c>
      <c r="L380" s="4">
        <v>50</v>
      </c>
      <c r="M380" s="4"/>
      <c r="N380" s="4" t="s">
        <v>87</v>
      </c>
      <c r="O380" s="4" t="s">
        <v>88</v>
      </c>
      <c r="P380" s="4" t="s">
        <v>27</v>
      </c>
    </row>
    <row r="381" spans="1:16" ht="15" x14ac:dyDescent="0.2">
      <c r="A381" s="4" t="s">
        <v>2598</v>
      </c>
      <c r="B381" s="4"/>
      <c r="C381" s="4" t="s">
        <v>825</v>
      </c>
      <c r="D381" s="4" t="s">
        <v>826</v>
      </c>
      <c r="E381" s="4" t="s">
        <v>826</v>
      </c>
      <c r="F381" s="4" t="s">
        <v>2582</v>
      </c>
      <c r="G381" s="4"/>
      <c r="H381" s="4" t="str">
        <f t="shared" si="6"/>
        <v xml:space="preserve">Natulan 50mg kemény kapszula 50x NL  </v>
      </c>
      <c r="I381" s="4"/>
      <c r="J381" s="4" t="s">
        <v>41</v>
      </c>
      <c r="K381" s="4">
        <v>50</v>
      </c>
      <c r="L381" s="4">
        <v>50</v>
      </c>
      <c r="M381" s="4"/>
      <c r="N381" s="4" t="s">
        <v>302</v>
      </c>
      <c r="O381" s="4" t="s">
        <v>706</v>
      </c>
      <c r="P381" s="4" t="s">
        <v>27</v>
      </c>
    </row>
    <row r="382" spans="1:16" ht="15" x14ac:dyDescent="0.2">
      <c r="A382" s="26"/>
      <c r="B382" s="26"/>
      <c r="C382" s="26" t="s">
        <v>825</v>
      </c>
      <c r="D382" s="26" t="s">
        <v>826</v>
      </c>
      <c r="E382" s="26" t="s">
        <v>826</v>
      </c>
      <c r="F382" s="26" t="s">
        <v>828</v>
      </c>
      <c r="G382" s="26"/>
      <c r="H382" s="26" t="str">
        <f t="shared" si="6"/>
        <v xml:space="preserve">Natulan 50mg kemény kapszula 50x  </v>
      </c>
      <c r="I382" s="26"/>
      <c r="J382" s="26" t="s">
        <v>41</v>
      </c>
      <c r="K382" s="26">
        <v>50</v>
      </c>
      <c r="L382" s="26">
        <v>50</v>
      </c>
      <c r="M382" s="26"/>
      <c r="N382" s="26" t="s">
        <v>87</v>
      </c>
      <c r="O382" s="26" t="s">
        <v>88</v>
      </c>
      <c r="P382" s="26" t="s">
        <v>30</v>
      </c>
    </row>
    <row r="383" spans="1:16" ht="15" x14ac:dyDescent="0.2">
      <c r="A383" s="6">
        <v>10</v>
      </c>
      <c r="B383" s="6"/>
      <c r="C383" s="6" t="s">
        <v>831</v>
      </c>
      <c r="D383" s="6" t="s">
        <v>832</v>
      </c>
      <c r="E383" s="6" t="s">
        <v>833</v>
      </c>
      <c r="F383" s="6" t="s">
        <v>834</v>
      </c>
      <c r="G383" s="6" t="s">
        <v>835</v>
      </c>
      <c r="H383" s="6" t="str">
        <f t="shared" si="6"/>
        <v>Ameluz 78mg/g 1x gél</v>
      </c>
      <c r="I383" s="6" t="s">
        <v>836</v>
      </c>
      <c r="J383" s="6" t="s">
        <v>425</v>
      </c>
      <c r="K383" s="6">
        <v>1</v>
      </c>
      <c r="L383" s="6">
        <f>78*2</f>
        <v>156</v>
      </c>
      <c r="M383" s="6"/>
      <c r="N383" s="6" t="s">
        <v>90</v>
      </c>
      <c r="O383" s="6" t="s">
        <v>91</v>
      </c>
      <c r="P383" s="6" t="s">
        <v>46</v>
      </c>
    </row>
    <row r="384" spans="1:16" ht="15" x14ac:dyDescent="0.2">
      <c r="A384" s="26"/>
      <c r="B384" s="26"/>
      <c r="C384" s="26" t="s">
        <v>831</v>
      </c>
      <c r="D384" s="26" t="s">
        <v>2730</v>
      </c>
      <c r="E384" s="26" t="s">
        <v>2730</v>
      </c>
      <c r="F384" s="26" t="s">
        <v>2763</v>
      </c>
      <c r="G384" s="26"/>
      <c r="H384" s="26" t="str">
        <f t="shared" si="6"/>
        <v xml:space="preserve">Ameluz 78mg/g gél 2g 1x  </v>
      </c>
      <c r="I384" s="26"/>
      <c r="J384" s="26" t="s">
        <v>410</v>
      </c>
      <c r="K384" s="26">
        <v>2</v>
      </c>
      <c r="L384" s="26">
        <v>78</v>
      </c>
      <c r="M384" s="26" t="s">
        <v>118</v>
      </c>
      <c r="N384" s="26" t="s">
        <v>1356</v>
      </c>
      <c r="O384" s="26" t="s">
        <v>37</v>
      </c>
      <c r="P384" s="26" t="s">
        <v>30</v>
      </c>
    </row>
    <row r="385" spans="1:16" ht="15" x14ac:dyDescent="0.2">
      <c r="A385" s="4"/>
      <c r="B385" s="4"/>
      <c r="C385" s="4" t="s">
        <v>831</v>
      </c>
      <c r="D385" s="4" t="s">
        <v>2730</v>
      </c>
      <c r="E385" s="4" t="s">
        <v>2730</v>
      </c>
      <c r="F385" s="4" t="s">
        <v>2729</v>
      </c>
      <c r="G385" s="4"/>
      <c r="H385" s="4" t="str">
        <f t="shared" si="6"/>
        <v xml:space="preserve">Ameluz 78mg/g gél 1x2g  </v>
      </c>
      <c r="I385" s="4"/>
      <c r="J385" s="4" t="s">
        <v>410</v>
      </c>
      <c r="K385" s="4">
        <v>2</v>
      </c>
      <c r="L385" s="4">
        <v>78</v>
      </c>
      <c r="M385" s="4" t="s">
        <v>229</v>
      </c>
      <c r="N385" s="4" t="s">
        <v>1356</v>
      </c>
      <c r="O385" s="4" t="s">
        <v>37</v>
      </c>
      <c r="P385" s="4" t="s">
        <v>27</v>
      </c>
    </row>
    <row r="386" spans="1:16" ht="15" x14ac:dyDescent="0.2">
      <c r="A386" s="26"/>
      <c r="B386" s="26"/>
      <c r="C386" s="26" t="s">
        <v>2467</v>
      </c>
      <c r="D386" s="26" t="s">
        <v>2466</v>
      </c>
      <c r="E386" s="26" t="s">
        <v>2466</v>
      </c>
      <c r="F386" s="26" t="s">
        <v>2465</v>
      </c>
      <c r="G386" s="26"/>
      <c r="H386" s="26" t="str">
        <f t="shared" si="6"/>
        <v xml:space="preserve">Talzenna 0,25mg kemény kapszula 30x  </v>
      </c>
      <c r="I386" s="26"/>
      <c r="J386" s="26" t="s">
        <v>41</v>
      </c>
      <c r="K386" s="26">
        <v>30</v>
      </c>
      <c r="L386" s="26">
        <v>0.25</v>
      </c>
      <c r="M386" s="26"/>
      <c r="N386" s="26" t="s">
        <v>20</v>
      </c>
      <c r="O386" s="26" t="s">
        <v>20</v>
      </c>
      <c r="P386" s="26" t="s">
        <v>30</v>
      </c>
    </row>
    <row r="387" spans="1:16" ht="15" x14ac:dyDescent="0.2">
      <c r="A387" s="6"/>
      <c r="B387" s="6"/>
      <c r="C387" s="6" t="s">
        <v>1849</v>
      </c>
      <c r="D387" s="6" t="s">
        <v>1850</v>
      </c>
      <c r="E387" s="6" t="s">
        <v>1850</v>
      </c>
      <c r="F387" s="6" t="s">
        <v>2379</v>
      </c>
      <c r="G387" s="6"/>
      <c r="H387" s="6" t="str">
        <f t="shared" si="6"/>
        <v xml:space="preserve">Hydroxycarbamid TEVA 500mg kapsz. 100x  </v>
      </c>
      <c r="I387" s="6"/>
      <c r="J387" s="6" t="s">
        <v>41</v>
      </c>
      <c r="K387" s="6">
        <v>100</v>
      </c>
      <c r="L387" s="6">
        <v>500</v>
      </c>
      <c r="M387" s="6"/>
      <c r="N387" s="6" t="s">
        <v>20</v>
      </c>
      <c r="O387" s="6" t="s">
        <v>20</v>
      </c>
      <c r="P387" s="6" t="s">
        <v>46</v>
      </c>
    </row>
    <row r="388" spans="1:16" ht="15" x14ac:dyDescent="0.2">
      <c r="A388" s="6">
        <v>457</v>
      </c>
      <c r="B388" s="6"/>
      <c r="C388" s="6" t="s">
        <v>837</v>
      </c>
      <c r="D388" s="6" t="s">
        <v>838</v>
      </c>
      <c r="E388" s="6" t="s">
        <v>842</v>
      </c>
      <c r="F388" s="6" t="s">
        <v>843</v>
      </c>
      <c r="G388" s="6" t="s">
        <v>844</v>
      </c>
      <c r="H388" s="6" t="str">
        <f t="shared" si="6"/>
        <v>Vesanoid  10 mg 100x Caps</v>
      </c>
      <c r="I388" s="6" t="s">
        <v>845</v>
      </c>
      <c r="J388" s="6" t="s">
        <v>41</v>
      </c>
      <c r="K388" s="6">
        <v>100</v>
      </c>
      <c r="L388" s="6">
        <v>10</v>
      </c>
      <c r="M388" s="6"/>
      <c r="N388" s="6" t="s">
        <v>150</v>
      </c>
      <c r="O388" s="6" t="s">
        <v>151</v>
      </c>
      <c r="P388" s="6" t="s">
        <v>46</v>
      </c>
    </row>
    <row r="389" spans="1:16" ht="15" x14ac:dyDescent="0.2">
      <c r="A389" s="4" t="s">
        <v>840</v>
      </c>
      <c r="B389" s="4"/>
      <c r="C389" s="4" t="s">
        <v>837</v>
      </c>
      <c r="D389" s="4" t="s">
        <v>838</v>
      </c>
      <c r="E389" s="4" t="s">
        <v>838</v>
      </c>
      <c r="F389" s="4" t="s">
        <v>841</v>
      </c>
      <c r="G389" s="4"/>
      <c r="H389" s="4" t="str">
        <f t="shared" si="6"/>
        <v xml:space="preserve">Vesanoid 10mg lágy kapszula 100x  </v>
      </c>
      <c r="I389" s="4"/>
      <c r="J389" s="4" t="s">
        <v>41</v>
      </c>
      <c r="K389" s="4">
        <v>100</v>
      </c>
      <c r="L389" s="4">
        <v>10</v>
      </c>
      <c r="M389" s="4"/>
      <c r="N389" s="4" t="s">
        <v>150</v>
      </c>
      <c r="O389" s="4" t="s">
        <v>151</v>
      </c>
      <c r="P389" s="4" t="s">
        <v>27</v>
      </c>
    </row>
    <row r="390" spans="1:16" ht="15" x14ac:dyDescent="0.2">
      <c r="A390" s="26"/>
      <c r="B390" s="26"/>
      <c r="C390" s="26" t="s">
        <v>837</v>
      </c>
      <c r="D390" s="26" t="s">
        <v>838</v>
      </c>
      <c r="E390" s="26" t="s">
        <v>838</v>
      </c>
      <c r="F390" s="26" t="s">
        <v>839</v>
      </c>
      <c r="G390" s="26"/>
      <c r="H390" s="26" t="str">
        <f t="shared" si="6"/>
        <v xml:space="preserve">Vesanoid kapszula 10mg 100x  </v>
      </c>
      <c r="I390" s="26"/>
      <c r="J390" s="26" t="s">
        <v>41</v>
      </c>
      <c r="K390" s="26">
        <v>100</v>
      </c>
      <c r="L390" s="26">
        <v>10</v>
      </c>
      <c r="M390" s="26" t="s">
        <v>2282</v>
      </c>
      <c r="N390" s="26" t="s">
        <v>20</v>
      </c>
      <c r="O390" s="26" t="s">
        <v>20</v>
      </c>
      <c r="P390" s="26" t="s">
        <v>30</v>
      </c>
    </row>
    <row r="391" spans="1:16" ht="15" x14ac:dyDescent="0.2">
      <c r="A391" s="6"/>
      <c r="B391" s="6"/>
      <c r="C391" s="6" t="s">
        <v>2412</v>
      </c>
      <c r="D391" s="6" t="s">
        <v>2411</v>
      </c>
      <c r="E391" s="6" t="s">
        <v>2411</v>
      </c>
      <c r="F391" s="6" t="s">
        <v>2410</v>
      </c>
      <c r="G391" s="6"/>
      <c r="H391" s="6" t="str">
        <f t="shared" si="6"/>
        <v xml:space="preserve">Elzonris concentrate for solution for infusion 1mg/1ml, 1x  </v>
      </c>
      <c r="I391" s="6"/>
      <c r="J391" s="6" t="s">
        <v>56</v>
      </c>
      <c r="K391" s="6">
        <v>1</v>
      </c>
      <c r="L391" s="6">
        <v>1</v>
      </c>
      <c r="M391" s="6"/>
      <c r="N391" s="6" t="s">
        <v>1356</v>
      </c>
      <c r="O391" s="6" t="s">
        <v>37</v>
      </c>
      <c r="P391" s="6" t="s">
        <v>46</v>
      </c>
    </row>
    <row r="392" spans="1:16" ht="15" x14ac:dyDescent="0.2">
      <c r="A392" s="6">
        <v>317</v>
      </c>
      <c r="B392" s="6"/>
      <c r="C392" s="6" t="s">
        <v>846</v>
      </c>
      <c r="D392" s="6" t="s">
        <v>408</v>
      </c>
      <c r="E392" s="6" t="s">
        <v>408</v>
      </c>
      <c r="F392" s="6" t="s">
        <v>847</v>
      </c>
      <c r="G392" s="6" t="s">
        <v>848</v>
      </c>
      <c r="H392" s="6" t="str">
        <f t="shared" si="6"/>
        <v>Oxsoralen 10mg 50x kapsz.</v>
      </c>
      <c r="I392" s="6" t="s">
        <v>322</v>
      </c>
      <c r="J392" s="6" t="s">
        <v>41</v>
      </c>
      <c r="K392" s="6">
        <v>50</v>
      </c>
      <c r="L392" s="6">
        <v>10</v>
      </c>
      <c r="M392" s="6"/>
      <c r="N392" s="6" t="s">
        <v>90</v>
      </c>
      <c r="O392" s="6" t="s">
        <v>91</v>
      </c>
      <c r="P392" s="6" t="s">
        <v>46</v>
      </c>
    </row>
    <row r="393" spans="1:16" ht="15" x14ac:dyDescent="0.2">
      <c r="A393" s="6"/>
      <c r="B393" s="6"/>
      <c r="C393" s="6" t="s">
        <v>846</v>
      </c>
      <c r="D393" s="6" t="s">
        <v>408</v>
      </c>
      <c r="E393" s="6" t="s">
        <v>408</v>
      </c>
      <c r="F393" s="6" t="s">
        <v>849</v>
      </c>
      <c r="G393" s="6" t="s">
        <v>850</v>
      </c>
      <c r="H393" s="6" t="str">
        <f t="shared" si="6"/>
        <v>Methoxsalen G.L. Pharma 20mcg/ml 50x old</v>
      </c>
      <c r="I393" s="6" t="s">
        <v>851</v>
      </c>
      <c r="J393" s="6" t="s">
        <v>56</v>
      </c>
      <c r="K393" s="6">
        <v>50</v>
      </c>
      <c r="L393" s="6">
        <v>20</v>
      </c>
      <c r="M393" s="6"/>
      <c r="N393" s="6" t="s">
        <v>63</v>
      </c>
      <c r="O393" s="6" t="s">
        <v>64</v>
      </c>
      <c r="P393" s="6" t="s">
        <v>46</v>
      </c>
    </row>
    <row r="394" spans="1:16" ht="15" x14ac:dyDescent="0.2">
      <c r="A394" s="4" t="s">
        <v>2365</v>
      </c>
      <c r="B394" s="4"/>
      <c r="C394" s="4" t="s">
        <v>846</v>
      </c>
      <c r="D394" s="4" t="s">
        <v>408</v>
      </c>
      <c r="E394" s="4" t="s">
        <v>408</v>
      </c>
      <c r="F394" s="4" t="s">
        <v>2353</v>
      </c>
      <c r="G394" s="4"/>
      <c r="H394" s="4" t="str">
        <f t="shared" si="6"/>
        <v xml:space="preserve">Meladinine 10mg tabletta 30x  </v>
      </c>
      <c r="I394" s="4"/>
      <c r="J394" s="4" t="s">
        <v>41</v>
      </c>
      <c r="K394" s="4">
        <v>30</v>
      </c>
      <c r="L394" s="4">
        <v>10</v>
      </c>
      <c r="M394" s="4"/>
      <c r="N394" s="4" t="s">
        <v>349</v>
      </c>
      <c r="O394" s="4" t="s">
        <v>350</v>
      </c>
      <c r="P394" s="4" t="s">
        <v>27</v>
      </c>
    </row>
    <row r="395" spans="1:16" ht="15" x14ac:dyDescent="0.2">
      <c r="A395" s="4"/>
      <c r="B395" s="4"/>
      <c r="C395" s="4" t="s">
        <v>846</v>
      </c>
      <c r="D395" s="4" t="s">
        <v>408</v>
      </c>
      <c r="E395" s="4" t="s">
        <v>408</v>
      </c>
      <c r="F395" s="4" t="s">
        <v>2353</v>
      </c>
      <c r="G395" s="4"/>
      <c r="H395" s="4" t="str">
        <f t="shared" si="6"/>
        <v xml:space="preserve">Meladinine 10mg tabletta 30x  </v>
      </c>
      <c r="I395" s="4"/>
      <c r="J395" s="4" t="s">
        <v>41</v>
      </c>
      <c r="K395" s="4">
        <v>30</v>
      </c>
      <c r="L395" s="4">
        <v>10</v>
      </c>
      <c r="M395" s="4" t="s">
        <v>2539</v>
      </c>
      <c r="N395" s="4" t="s">
        <v>349</v>
      </c>
      <c r="O395" s="4" t="s">
        <v>350</v>
      </c>
      <c r="P395" s="4" t="s">
        <v>27</v>
      </c>
    </row>
    <row r="396" spans="1:16" ht="15" x14ac:dyDescent="0.2">
      <c r="A396" s="6"/>
      <c r="B396" s="6"/>
      <c r="C396" s="6" t="s">
        <v>846</v>
      </c>
      <c r="D396" s="6" t="s">
        <v>408</v>
      </c>
      <c r="E396" s="6" t="s">
        <v>408</v>
      </c>
      <c r="F396" s="6" t="s">
        <v>852</v>
      </c>
      <c r="G396" s="6"/>
      <c r="H396" s="6" t="str">
        <f t="shared" si="6"/>
        <v xml:space="preserve">METHOXSALEN MACOPHARMA 20 mikrogramm/ml vérfrakció módosítására szolgáló oldat 50x  </v>
      </c>
      <c r="I396" s="6"/>
      <c r="J396" s="6" t="s">
        <v>853</v>
      </c>
      <c r="K396" s="6">
        <v>50</v>
      </c>
      <c r="L396" s="6">
        <v>20</v>
      </c>
      <c r="M396" s="6"/>
      <c r="N396" s="6" t="s">
        <v>854</v>
      </c>
      <c r="O396" s="6" t="s">
        <v>855</v>
      </c>
      <c r="P396" s="6" t="s">
        <v>46</v>
      </c>
    </row>
    <row r="397" spans="1:16" ht="15" x14ac:dyDescent="0.2">
      <c r="A397" s="26"/>
      <c r="B397" s="26"/>
      <c r="C397" s="26" t="s">
        <v>1745</v>
      </c>
      <c r="D397" s="26" t="s">
        <v>2337</v>
      </c>
      <c r="E397" s="26" t="s">
        <v>2337</v>
      </c>
      <c r="F397" s="26" t="s">
        <v>2336</v>
      </c>
      <c r="G397" s="26"/>
      <c r="H397" s="26" t="str">
        <f t="shared" si="6"/>
        <v xml:space="preserve">Thymogam 250mg/5ml inj 5ml 1x  </v>
      </c>
      <c r="I397" s="26"/>
      <c r="J397" s="26" t="s">
        <v>56</v>
      </c>
      <c r="K397" s="26">
        <v>1</v>
      </c>
      <c r="L397" s="26">
        <v>250</v>
      </c>
      <c r="M397" s="26"/>
      <c r="N397" s="26" t="s">
        <v>20</v>
      </c>
      <c r="O397" s="26" t="s">
        <v>20</v>
      </c>
      <c r="P397" s="26" t="s">
        <v>30</v>
      </c>
    </row>
    <row r="398" spans="1:16" ht="15" x14ac:dyDescent="0.2">
      <c r="A398" s="4" t="s">
        <v>856</v>
      </c>
      <c r="B398" s="4"/>
      <c r="C398" s="4" t="s">
        <v>857</v>
      </c>
      <c r="D398" s="4" t="s">
        <v>858</v>
      </c>
      <c r="E398" s="4" t="s">
        <v>858</v>
      </c>
      <c r="F398" s="4" t="s">
        <v>859</v>
      </c>
      <c r="G398" s="4"/>
      <c r="H398" s="4" t="str">
        <f t="shared" si="6"/>
        <v xml:space="preserve">CellCept 1g/5ml 110g por orális szuszpenzióhoz 1x  </v>
      </c>
      <c r="I398" s="4"/>
      <c r="J398" s="4" t="s">
        <v>41</v>
      </c>
      <c r="K398" s="4">
        <v>1</v>
      </c>
      <c r="L398" s="4">
        <v>1000</v>
      </c>
      <c r="M398" s="4"/>
      <c r="N398" s="4" t="s">
        <v>36</v>
      </c>
      <c r="O398" s="4" t="s">
        <v>37</v>
      </c>
      <c r="P398" s="4" t="s">
        <v>27</v>
      </c>
    </row>
    <row r="399" spans="1:16" ht="15" x14ac:dyDescent="0.2">
      <c r="A399" s="26"/>
      <c r="B399" s="26"/>
      <c r="C399" s="26" t="s">
        <v>857</v>
      </c>
      <c r="D399" s="26" t="s">
        <v>858</v>
      </c>
      <c r="E399" s="26" t="s">
        <v>2457</v>
      </c>
      <c r="F399" s="26" t="s">
        <v>2456</v>
      </c>
      <c r="G399" s="26"/>
      <c r="H399" s="26" t="str">
        <f t="shared" si="6"/>
        <v xml:space="preserve">Cellcept 1g/5ml por szuszp-hoz 110g 1x  </v>
      </c>
      <c r="I399" s="26"/>
      <c r="J399" s="26" t="s">
        <v>56</v>
      </c>
      <c r="K399" s="26">
        <v>1</v>
      </c>
      <c r="L399" s="26">
        <v>1000</v>
      </c>
      <c r="M399" s="26"/>
      <c r="N399" s="26" t="s">
        <v>20</v>
      </c>
      <c r="O399" s="26" t="s">
        <v>20</v>
      </c>
      <c r="P399" s="26" t="s">
        <v>30</v>
      </c>
    </row>
    <row r="400" spans="1:16" ht="15" x14ac:dyDescent="0.2">
      <c r="A400" s="6"/>
      <c r="B400" s="6"/>
      <c r="C400" s="6" t="s">
        <v>2529</v>
      </c>
      <c r="D400" s="6" t="s">
        <v>2589</v>
      </c>
      <c r="E400" s="6" t="s">
        <v>2589</v>
      </c>
      <c r="F400" s="6" t="s">
        <v>2530</v>
      </c>
      <c r="G400" s="6"/>
      <c r="H400" s="6" t="str">
        <f t="shared" ref="H400:H463" si="7">CONCATENATE(F400," ",G400," ",I400)</f>
        <v xml:space="preserve">Azathioprine SANDOZ 25mg tbl 30x  </v>
      </c>
      <c r="I400" s="6"/>
      <c r="J400" s="6" t="s">
        <v>41</v>
      </c>
      <c r="K400" s="6">
        <v>30</v>
      </c>
      <c r="L400" s="6">
        <v>25</v>
      </c>
      <c r="M400" s="6"/>
      <c r="N400" s="6" t="s">
        <v>302</v>
      </c>
      <c r="O400" s="6" t="s">
        <v>303</v>
      </c>
      <c r="P400" s="6" t="s">
        <v>46</v>
      </c>
    </row>
    <row r="401" spans="1:16" ht="15" x14ac:dyDescent="0.2">
      <c r="A401" s="26"/>
      <c r="B401" s="26"/>
      <c r="C401" s="26" t="s">
        <v>2529</v>
      </c>
      <c r="D401" s="26" t="s">
        <v>2589</v>
      </c>
      <c r="E401" s="26" t="s">
        <v>2589</v>
      </c>
      <c r="F401" s="26" t="s">
        <v>2527</v>
      </c>
      <c r="G401" s="26"/>
      <c r="H401" s="26" t="str">
        <f t="shared" si="7"/>
        <v xml:space="preserve">Imuran 25 mg x 100 tbl Aspen Pharma  </v>
      </c>
      <c r="I401" s="26"/>
      <c r="J401" s="26" t="s">
        <v>41</v>
      </c>
      <c r="K401" s="26">
        <v>100</v>
      </c>
      <c r="L401" s="26">
        <v>25</v>
      </c>
      <c r="M401" s="26"/>
      <c r="N401" s="26" t="s">
        <v>705</v>
      </c>
      <c r="O401" s="26" t="s">
        <v>706</v>
      </c>
      <c r="P401" s="26" t="s">
        <v>30</v>
      </c>
    </row>
    <row r="402" spans="1:16" ht="15" x14ac:dyDescent="0.2">
      <c r="A402" s="4" t="s">
        <v>2593</v>
      </c>
      <c r="B402" s="4"/>
      <c r="C402" s="4" t="s">
        <v>2529</v>
      </c>
      <c r="D402" s="4" t="s">
        <v>2589</v>
      </c>
      <c r="E402" s="4" t="s">
        <v>2589</v>
      </c>
      <c r="F402" s="4" t="s">
        <v>2577</v>
      </c>
      <c r="G402" s="4"/>
      <c r="H402" s="4" t="str">
        <f t="shared" si="7"/>
        <v xml:space="preserve">Imuran 50mg bevont tabletta 100x  </v>
      </c>
      <c r="I402" s="4"/>
      <c r="J402" s="4" t="s">
        <v>41</v>
      </c>
      <c r="K402" s="4">
        <v>100</v>
      </c>
      <c r="L402" s="4">
        <v>50</v>
      </c>
      <c r="M402" s="4"/>
      <c r="N402" s="4" t="s">
        <v>705</v>
      </c>
      <c r="O402" s="4" t="s">
        <v>706</v>
      </c>
      <c r="P402" s="4" t="s">
        <v>27</v>
      </c>
    </row>
    <row r="403" spans="1:16" ht="15" x14ac:dyDescent="0.2">
      <c r="A403" s="26"/>
      <c r="B403" s="26"/>
      <c r="C403" s="26" t="s">
        <v>2529</v>
      </c>
      <c r="D403" s="26" t="s">
        <v>2589</v>
      </c>
      <c r="E403" s="26" t="s">
        <v>2589</v>
      </c>
      <c r="F403" s="26" t="s">
        <v>2528</v>
      </c>
      <c r="G403" s="26"/>
      <c r="H403" s="26" t="str">
        <f t="shared" si="7"/>
        <v xml:space="preserve">Imuran 50mg x 100 tbl, Aspen Pharma  </v>
      </c>
      <c r="I403" s="26"/>
      <c r="J403" s="26" t="s">
        <v>41</v>
      </c>
      <c r="K403" s="26">
        <v>100</v>
      </c>
      <c r="L403" s="26">
        <v>50</v>
      </c>
      <c r="M403" s="26"/>
      <c r="N403" s="26" t="s">
        <v>705</v>
      </c>
      <c r="O403" s="26" t="s">
        <v>706</v>
      </c>
      <c r="P403" s="26" t="s">
        <v>30</v>
      </c>
    </row>
    <row r="404" spans="1:16" ht="15" x14ac:dyDescent="0.2">
      <c r="A404" s="6"/>
      <c r="B404" s="6"/>
      <c r="C404" s="6" t="s">
        <v>2529</v>
      </c>
      <c r="D404" s="6" t="s">
        <v>2589</v>
      </c>
      <c r="E404" s="6" t="s">
        <v>2589</v>
      </c>
      <c r="F404" s="6" t="s">
        <v>2531</v>
      </c>
      <c r="G404" s="6"/>
      <c r="H404" s="6" t="str">
        <f t="shared" si="7"/>
        <v xml:space="preserve">Azathioprine CF 50mg tbl 30x  </v>
      </c>
      <c r="I404" s="6"/>
      <c r="J404" s="6" t="s">
        <v>41</v>
      </c>
      <c r="K404" s="6">
        <v>30</v>
      </c>
      <c r="L404" s="6">
        <v>50</v>
      </c>
      <c r="M404" s="6"/>
      <c r="N404" s="6" t="s">
        <v>302</v>
      </c>
      <c r="O404" s="6" t="s">
        <v>303</v>
      </c>
      <c r="P404" s="6" t="s">
        <v>46</v>
      </c>
    </row>
    <row r="405" spans="1:16" ht="15" x14ac:dyDescent="0.2">
      <c r="A405" s="26"/>
      <c r="B405" s="26"/>
      <c r="C405" s="26" t="s">
        <v>2507</v>
      </c>
      <c r="D405" s="26" t="s">
        <v>2535</v>
      </c>
      <c r="E405" s="26" t="s">
        <v>2506</v>
      </c>
      <c r="F405" s="26" t="s">
        <v>2505</v>
      </c>
      <c r="G405" s="26"/>
      <c r="H405" s="26" t="str">
        <f t="shared" si="7"/>
        <v xml:space="preserve">Jylamvo 2mg/ml bels. oldat 60ml 1x  </v>
      </c>
      <c r="I405" s="26"/>
      <c r="J405" s="26" t="s">
        <v>56</v>
      </c>
      <c r="K405" s="26">
        <v>1</v>
      </c>
      <c r="L405" s="26">
        <v>120</v>
      </c>
      <c r="M405" s="26"/>
      <c r="N405" s="26"/>
      <c r="O405" s="26"/>
      <c r="P405" s="26" t="s">
        <v>30</v>
      </c>
    </row>
    <row r="406" spans="1:16" ht="15" x14ac:dyDescent="0.2">
      <c r="A406" s="4" t="s">
        <v>860</v>
      </c>
      <c r="B406" s="4"/>
      <c r="C406" s="4" t="s">
        <v>861</v>
      </c>
      <c r="D406" s="4" t="s">
        <v>862</v>
      </c>
      <c r="E406" s="4" t="s">
        <v>862</v>
      </c>
      <c r="F406" s="4" t="s">
        <v>863</v>
      </c>
      <c r="G406" s="4"/>
      <c r="H406" s="4" t="str">
        <f t="shared" si="7"/>
        <v xml:space="preserve">Ambene parenteral 400mg oldatos injekció 1x2ml  </v>
      </c>
      <c r="I406" s="4"/>
      <c r="J406" s="4" t="s">
        <v>56</v>
      </c>
      <c r="K406" s="4">
        <v>1</v>
      </c>
      <c r="L406" s="4">
        <v>400</v>
      </c>
      <c r="M406" s="4"/>
      <c r="N406" s="4" t="s">
        <v>36</v>
      </c>
      <c r="O406" s="4" t="s">
        <v>37</v>
      </c>
      <c r="P406" s="4" t="s">
        <v>27</v>
      </c>
    </row>
    <row r="407" spans="1:16" ht="15" x14ac:dyDescent="0.2">
      <c r="A407" s="4"/>
      <c r="B407" s="4"/>
      <c r="C407" s="4" t="s">
        <v>864</v>
      </c>
      <c r="D407" s="4" t="s">
        <v>2407</v>
      </c>
      <c r="E407" s="4" t="s">
        <v>865</v>
      </c>
      <c r="F407" s="4" t="s">
        <v>2438</v>
      </c>
      <c r="G407" s="4"/>
      <c r="H407" s="4" t="str">
        <f t="shared" si="7"/>
        <v xml:space="preserve">Ketorolac Mylan 30mg/ml oldatos injekció 3x1ml  </v>
      </c>
      <c r="I407" s="4"/>
      <c r="J407" s="4" t="s">
        <v>56</v>
      </c>
      <c r="K407" s="4">
        <v>3</v>
      </c>
      <c r="L407" s="4">
        <v>30</v>
      </c>
      <c r="M407" s="4"/>
      <c r="N407" s="4" t="s">
        <v>87</v>
      </c>
      <c r="O407" s="4" t="s">
        <v>88</v>
      </c>
      <c r="P407" s="4" t="s">
        <v>27</v>
      </c>
    </row>
    <row r="408" spans="1:16" ht="15" x14ac:dyDescent="0.2">
      <c r="A408" s="4" t="s">
        <v>2594</v>
      </c>
      <c r="B408" s="4"/>
      <c r="C408" s="4" t="s">
        <v>864</v>
      </c>
      <c r="D408" s="4" t="s">
        <v>865</v>
      </c>
      <c r="E408" s="4" t="s">
        <v>865</v>
      </c>
      <c r="F408" s="4" t="s">
        <v>2578</v>
      </c>
      <c r="G408" s="4"/>
      <c r="H408" s="4" t="str">
        <f t="shared" si="7"/>
        <v xml:space="preserve">Ketorolac Aurobindo 30mg/ml oldatos injekció 3x1ml  </v>
      </c>
      <c r="I408" s="4"/>
      <c r="J408" s="4" t="s">
        <v>56</v>
      </c>
      <c r="K408" s="4">
        <v>3</v>
      </c>
      <c r="L408" s="4">
        <v>30</v>
      </c>
      <c r="M408" s="4"/>
      <c r="N408" s="4" t="s">
        <v>87</v>
      </c>
      <c r="O408" s="4" t="s">
        <v>88</v>
      </c>
      <c r="P408" s="4" t="s">
        <v>27</v>
      </c>
    </row>
    <row r="409" spans="1:16" ht="15" x14ac:dyDescent="0.2">
      <c r="A409" s="26"/>
      <c r="B409" s="26"/>
      <c r="C409" s="26" t="s">
        <v>864</v>
      </c>
      <c r="D409" s="26" t="s">
        <v>2407</v>
      </c>
      <c r="E409" s="26" t="s">
        <v>866</v>
      </c>
      <c r="F409" s="26" t="s">
        <v>867</v>
      </c>
      <c r="G409" s="26"/>
      <c r="H409" s="26" t="str">
        <f t="shared" si="7"/>
        <v xml:space="preserve">Tora-Dol 30mg/ml old inj 1ml 3x  </v>
      </c>
      <c r="I409" s="26"/>
      <c r="J409" s="26" t="s">
        <v>56</v>
      </c>
      <c r="K409" s="26">
        <v>3</v>
      </c>
      <c r="L409" s="26">
        <v>30</v>
      </c>
      <c r="M409" s="26"/>
      <c r="N409" s="26" t="s">
        <v>87</v>
      </c>
      <c r="O409" s="26" t="s">
        <v>88</v>
      </c>
      <c r="P409" s="26" t="s">
        <v>30</v>
      </c>
    </row>
    <row r="410" spans="1:16" ht="15" x14ac:dyDescent="0.2">
      <c r="A410" s="6"/>
      <c r="B410" s="6"/>
      <c r="C410" s="6" t="s">
        <v>868</v>
      </c>
      <c r="D410" s="6" t="s">
        <v>869</v>
      </c>
      <c r="E410" s="6" t="s">
        <v>869</v>
      </c>
      <c r="F410" s="6" t="s">
        <v>2475</v>
      </c>
      <c r="G410" s="6"/>
      <c r="H410" s="6" t="str">
        <f t="shared" si="7"/>
        <v xml:space="preserve">Piroxicam Ratiopharm Inj. 20mg/ml 10x  </v>
      </c>
      <c r="I410" s="6"/>
      <c r="J410" s="6" t="s">
        <v>56</v>
      </c>
      <c r="K410" s="6">
        <v>10</v>
      </c>
      <c r="L410" s="6">
        <v>20</v>
      </c>
      <c r="M410" s="6"/>
      <c r="N410" s="6" t="s">
        <v>36</v>
      </c>
      <c r="O410" s="6" t="s">
        <v>37</v>
      </c>
      <c r="P410" s="6" t="s">
        <v>46</v>
      </c>
    </row>
    <row r="411" spans="1:16" ht="15" x14ac:dyDescent="0.2">
      <c r="A411" s="26"/>
      <c r="B411" s="26"/>
      <c r="C411" s="26" t="s">
        <v>868</v>
      </c>
      <c r="D411" s="26" t="s">
        <v>869</v>
      </c>
      <c r="E411" s="26" t="s">
        <v>869</v>
      </c>
      <c r="F411" s="26" t="s">
        <v>870</v>
      </c>
      <c r="G411" s="26"/>
      <c r="H411" s="26" t="str">
        <f t="shared" si="7"/>
        <v xml:space="preserve">Piroxicam RTP 20mg/ml old inj 1ml 10x  </v>
      </c>
      <c r="I411" s="26"/>
      <c r="J411" s="26" t="s">
        <v>56</v>
      </c>
      <c r="K411" s="26">
        <v>10</v>
      </c>
      <c r="L411" s="26">
        <v>20</v>
      </c>
      <c r="M411" s="26"/>
      <c r="N411" s="26" t="s">
        <v>36</v>
      </c>
      <c r="O411" s="26" t="s">
        <v>37</v>
      </c>
      <c r="P411" s="26" t="s">
        <v>30</v>
      </c>
    </row>
    <row r="412" spans="1:16" ht="15" x14ac:dyDescent="0.2">
      <c r="A412" s="4"/>
      <c r="B412" s="4" t="s">
        <v>2652</v>
      </c>
      <c r="C412" s="4" t="s">
        <v>2452</v>
      </c>
      <c r="D412" s="4" t="s">
        <v>2453</v>
      </c>
      <c r="E412" s="4" t="s">
        <v>2453</v>
      </c>
      <c r="F412" s="4" t="s">
        <v>2655</v>
      </c>
      <c r="G412" s="4"/>
      <c r="H412" s="4" t="str">
        <f t="shared" si="7"/>
        <v xml:space="preserve">VERBORIL 50 MG KAPSELN 60X                                                                                                </v>
      </c>
      <c r="I412" s="4"/>
      <c r="J412" s="4" t="s">
        <v>41</v>
      </c>
      <c r="K412" s="4">
        <v>60</v>
      </c>
      <c r="L412" s="4">
        <v>50</v>
      </c>
      <c r="M412" s="4"/>
      <c r="N412" s="4"/>
      <c r="O412" s="4"/>
      <c r="P412" s="4" t="s">
        <v>174</v>
      </c>
    </row>
    <row r="413" spans="1:16" ht="15" x14ac:dyDescent="0.2">
      <c r="A413" s="4" t="s">
        <v>2366</v>
      </c>
      <c r="B413" s="4"/>
      <c r="C413" s="4" t="s">
        <v>871</v>
      </c>
      <c r="D413" s="4" t="s">
        <v>872</v>
      </c>
      <c r="E413" s="4" t="s">
        <v>875</v>
      </c>
      <c r="F413" s="4" t="s">
        <v>2342</v>
      </c>
      <c r="G413" s="4"/>
      <c r="H413" s="4" t="str">
        <f t="shared" si="7"/>
        <v>Cupripen 250mg kapszula 30x  30x</v>
      </c>
      <c r="I413" s="4" t="s">
        <v>75</v>
      </c>
      <c r="J413" s="4" t="s">
        <v>41</v>
      </c>
      <c r="K413" s="4">
        <v>30</v>
      </c>
      <c r="L413" s="4">
        <v>250</v>
      </c>
      <c r="M413" s="4"/>
      <c r="N413" s="4" t="s">
        <v>20</v>
      </c>
      <c r="O413" s="4" t="s">
        <v>20</v>
      </c>
      <c r="P413" s="4" t="s">
        <v>27</v>
      </c>
    </row>
    <row r="414" spans="1:16" ht="15" x14ac:dyDescent="0.2">
      <c r="A414" s="6"/>
      <c r="B414" s="6"/>
      <c r="C414" s="6" t="s">
        <v>871</v>
      </c>
      <c r="D414" s="6" t="s">
        <v>872</v>
      </c>
      <c r="E414" s="6" t="s">
        <v>873</v>
      </c>
      <c r="F414" s="6" t="s">
        <v>874</v>
      </c>
      <c r="G414" s="6" t="s">
        <v>604</v>
      </c>
      <c r="H414" s="6" t="str">
        <f t="shared" si="7"/>
        <v>Cupripén 250mg kapsz.</v>
      </c>
      <c r="I414" s="6" t="s">
        <v>322</v>
      </c>
      <c r="J414" s="6" t="s">
        <v>41</v>
      </c>
      <c r="K414" s="6">
        <v>30</v>
      </c>
      <c r="L414" s="6">
        <v>250</v>
      </c>
      <c r="M414" s="6"/>
      <c r="N414" s="6"/>
      <c r="O414" s="6"/>
      <c r="P414" s="6" t="s">
        <v>46</v>
      </c>
    </row>
    <row r="415" spans="1:16" ht="15" x14ac:dyDescent="0.2">
      <c r="A415" s="6"/>
      <c r="B415" s="6"/>
      <c r="C415" s="6" t="s">
        <v>871</v>
      </c>
      <c r="D415" s="6" t="s">
        <v>872</v>
      </c>
      <c r="E415" s="6" t="s">
        <v>876</v>
      </c>
      <c r="F415" s="6" t="s">
        <v>878</v>
      </c>
      <c r="G415" s="6" t="s">
        <v>1005</v>
      </c>
      <c r="H415" s="6" t="str">
        <f t="shared" si="7"/>
        <v>Metalcaptase  300mg 100x Tbl</v>
      </c>
      <c r="I415" s="6" t="s">
        <v>517</v>
      </c>
      <c r="J415" s="6" t="s">
        <v>41</v>
      </c>
      <c r="K415" s="6">
        <v>100</v>
      </c>
      <c r="L415" s="6">
        <v>300</v>
      </c>
      <c r="M415" s="6"/>
      <c r="N415" s="6"/>
      <c r="O415" s="6"/>
      <c r="P415" s="6" t="s">
        <v>46</v>
      </c>
    </row>
    <row r="416" spans="1:16" ht="15" x14ac:dyDescent="0.2">
      <c r="A416" s="6"/>
      <c r="B416" s="6"/>
      <c r="C416" s="6" t="s">
        <v>871</v>
      </c>
      <c r="D416" s="6" t="s">
        <v>872</v>
      </c>
      <c r="E416" s="6" t="s">
        <v>876</v>
      </c>
      <c r="F416" s="6" t="s">
        <v>878</v>
      </c>
      <c r="G416" s="6" t="s">
        <v>879</v>
      </c>
      <c r="H416" s="6" t="str">
        <f t="shared" si="7"/>
        <v>Metalcaptase  300mg 50x Tbl</v>
      </c>
      <c r="I416" s="6" t="s">
        <v>517</v>
      </c>
      <c r="J416" s="6" t="s">
        <v>41</v>
      </c>
      <c r="K416" s="6">
        <v>50</v>
      </c>
      <c r="L416" s="6">
        <v>300</v>
      </c>
      <c r="M416" s="6"/>
      <c r="N416" s="6" t="s">
        <v>36</v>
      </c>
      <c r="O416" s="6" t="s">
        <v>37</v>
      </c>
      <c r="P416" s="6" t="s">
        <v>46</v>
      </c>
    </row>
    <row r="417" spans="1:16" ht="15" x14ac:dyDescent="0.2">
      <c r="A417" s="4" t="s">
        <v>2595</v>
      </c>
      <c r="B417" s="4"/>
      <c r="C417" s="4" t="s">
        <v>871</v>
      </c>
      <c r="D417" s="4" t="s">
        <v>872</v>
      </c>
      <c r="E417" s="4" t="s">
        <v>875</v>
      </c>
      <c r="F417" s="4" t="s">
        <v>2579</v>
      </c>
      <c r="G417" s="4"/>
      <c r="H417" s="4" t="str">
        <f t="shared" si="7"/>
        <v xml:space="preserve">Metalcaptase 300mg gyomornedv-ellenálló tabletta 100x  </v>
      </c>
      <c r="I417" s="4"/>
      <c r="J417" s="4" t="s">
        <v>41</v>
      </c>
      <c r="K417" s="4">
        <v>100</v>
      </c>
      <c r="L417" s="4">
        <v>300</v>
      </c>
      <c r="M417" s="4"/>
      <c r="N417" s="4" t="s">
        <v>1356</v>
      </c>
      <c r="O417" s="4" t="s">
        <v>37</v>
      </c>
      <c r="P417" s="4" t="s">
        <v>27</v>
      </c>
    </row>
    <row r="418" spans="1:16" ht="15" x14ac:dyDescent="0.2">
      <c r="A418" s="4" t="s">
        <v>2596</v>
      </c>
      <c r="B418" s="4"/>
      <c r="C418" s="4" t="s">
        <v>871</v>
      </c>
      <c r="D418" s="4" t="s">
        <v>872</v>
      </c>
      <c r="E418" s="4" t="s">
        <v>875</v>
      </c>
      <c r="F418" s="4" t="s">
        <v>2580</v>
      </c>
      <c r="G418" s="4"/>
      <c r="H418" s="4" t="str">
        <f t="shared" si="7"/>
        <v xml:space="preserve">Metalcaptase 300mg gyomornedv-ellenálló tabletta 50x  </v>
      </c>
      <c r="I418" s="4"/>
      <c r="J418" s="4" t="s">
        <v>41</v>
      </c>
      <c r="K418" s="4">
        <v>50</v>
      </c>
      <c r="L418" s="4">
        <v>300</v>
      </c>
      <c r="M418" s="4"/>
      <c r="N418" s="4" t="s">
        <v>1356</v>
      </c>
      <c r="O418" s="4" t="s">
        <v>37</v>
      </c>
      <c r="P418" s="4" t="s">
        <v>27</v>
      </c>
    </row>
    <row r="419" spans="1:16" ht="15" x14ac:dyDescent="0.2">
      <c r="A419" s="26"/>
      <c r="B419" s="26"/>
      <c r="C419" s="26" t="s">
        <v>871</v>
      </c>
      <c r="D419" s="26" t="s">
        <v>872</v>
      </c>
      <c r="E419" s="26" t="s">
        <v>872</v>
      </c>
      <c r="F419" s="26" t="s">
        <v>877</v>
      </c>
      <c r="G419" s="26"/>
      <c r="H419" s="26" t="str">
        <f t="shared" si="7"/>
        <v xml:space="preserve">Metalcaptase 300mg tabletta 100x  </v>
      </c>
      <c r="I419" s="26"/>
      <c r="J419" s="26" t="s">
        <v>41</v>
      </c>
      <c r="K419" s="26">
        <v>100</v>
      </c>
      <c r="L419" s="26">
        <v>300</v>
      </c>
      <c r="M419" s="26"/>
      <c r="N419" s="26" t="s">
        <v>36</v>
      </c>
      <c r="O419" s="26" t="s">
        <v>37</v>
      </c>
      <c r="P419" s="26" t="s">
        <v>30</v>
      </c>
    </row>
    <row r="420" spans="1:16" ht="15" x14ac:dyDescent="0.2">
      <c r="A420" s="6"/>
      <c r="B420" s="6"/>
      <c r="C420" s="6" t="s">
        <v>880</v>
      </c>
      <c r="D420" s="6" t="s">
        <v>881</v>
      </c>
      <c r="E420" s="6" t="s">
        <v>881</v>
      </c>
      <c r="F420" s="6" t="s">
        <v>882</v>
      </c>
      <c r="G420" s="6" t="s">
        <v>883</v>
      </c>
      <c r="H420" s="6" t="str">
        <f t="shared" si="7"/>
        <v>Finalgon 1x 20g krém</v>
      </c>
      <c r="I420" s="6" t="s">
        <v>884</v>
      </c>
      <c r="J420" s="6" t="s">
        <v>425</v>
      </c>
      <c r="K420" s="6">
        <v>1</v>
      </c>
      <c r="L420" s="6">
        <v>20</v>
      </c>
      <c r="M420" s="6"/>
      <c r="N420" s="6"/>
      <c r="O420" s="6"/>
      <c r="P420" s="6" t="s">
        <v>46</v>
      </c>
    </row>
    <row r="421" spans="1:16" ht="15" x14ac:dyDescent="0.2">
      <c r="A421" s="4" t="s">
        <v>885</v>
      </c>
      <c r="B421" s="4"/>
      <c r="C421" s="4" t="s">
        <v>886</v>
      </c>
      <c r="D421" s="4" t="s">
        <v>887</v>
      </c>
      <c r="E421" s="4" t="s">
        <v>887</v>
      </c>
      <c r="F421" s="4" t="s">
        <v>888</v>
      </c>
      <c r="G421" s="4"/>
      <c r="H421" s="4" t="str">
        <f t="shared" si="7"/>
        <v xml:space="preserve">Finalgon 4mg/25mg/g kenőcs 1x20g  </v>
      </c>
      <c r="I421" s="4"/>
      <c r="J421" s="4" t="s">
        <v>425</v>
      </c>
      <c r="K421" s="4">
        <v>1</v>
      </c>
      <c r="L421" s="4">
        <v>29</v>
      </c>
      <c r="M421" s="4"/>
      <c r="N421" s="4" t="s">
        <v>105</v>
      </c>
      <c r="O421" s="4" t="s">
        <v>106</v>
      </c>
      <c r="P421" s="4" t="s">
        <v>27</v>
      </c>
    </row>
    <row r="422" spans="1:16" ht="15" x14ac:dyDescent="0.2">
      <c r="A422" s="6">
        <v>259</v>
      </c>
      <c r="B422" s="6"/>
      <c r="C422" s="6" t="s">
        <v>889</v>
      </c>
      <c r="D422" s="6" t="s">
        <v>890</v>
      </c>
      <c r="E422" s="6" t="s">
        <v>891</v>
      </c>
      <c r="F422" s="6" t="s">
        <v>892</v>
      </c>
      <c r="G422" s="6" t="s">
        <v>893</v>
      </c>
      <c r="H422" s="6" t="str">
        <f t="shared" si="7"/>
        <v>Lysthenon 2% 100mg/5ml 100x inj</v>
      </c>
      <c r="I422" s="6" t="s">
        <v>156</v>
      </c>
      <c r="J422" s="6" t="s">
        <v>56</v>
      </c>
      <c r="K422" s="6">
        <v>100</v>
      </c>
      <c r="L422" s="6">
        <v>100</v>
      </c>
      <c r="M422" s="6"/>
      <c r="N422" s="6" t="s">
        <v>36</v>
      </c>
      <c r="O422" s="6" t="s">
        <v>37</v>
      </c>
      <c r="P422" s="6" t="s">
        <v>46</v>
      </c>
    </row>
    <row r="423" spans="1:16" ht="15" x14ac:dyDescent="0.2">
      <c r="A423" s="6">
        <v>407</v>
      </c>
      <c r="B423" s="6"/>
      <c r="C423" s="6" t="s">
        <v>889</v>
      </c>
      <c r="D423" s="6" t="s">
        <v>890</v>
      </c>
      <c r="E423" s="6" t="s">
        <v>891</v>
      </c>
      <c r="F423" s="6" t="s">
        <v>897</v>
      </c>
      <c r="G423" s="6" t="s">
        <v>898</v>
      </c>
      <c r="H423" s="6" t="str">
        <f t="shared" si="7"/>
        <v>Suxamethoniumchloride CF 5% 2ml 50mg/ml 10x inj.</v>
      </c>
      <c r="I423" s="6" t="s">
        <v>55</v>
      </c>
      <c r="J423" s="6" t="s">
        <v>56</v>
      </c>
      <c r="K423" s="6">
        <v>10</v>
      </c>
      <c r="L423" s="6">
        <v>100</v>
      </c>
      <c r="M423" s="6"/>
      <c r="N423" s="6" t="s">
        <v>302</v>
      </c>
      <c r="O423" s="6" t="s">
        <v>303</v>
      </c>
      <c r="P423" s="6" t="s">
        <v>46</v>
      </c>
    </row>
    <row r="424" spans="1:16" ht="15" x14ac:dyDescent="0.2">
      <c r="A424" s="4" t="s">
        <v>895</v>
      </c>
      <c r="B424" s="4" t="s">
        <v>2632</v>
      </c>
      <c r="C424" s="4" t="s">
        <v>889</v>
      </c>
      <c r="D424" s="4" t="s">
        <v>890</v>
      </c>
      <c r="E424" s="4" t="s">
        <v>890</v>
      </c>
      <c r="F424" s="4" t="s">
        <v>2722</v>
      </c>
      <c r="G424" s="4"/>
      <c r="H424" s="4" t="str">
        <f t="shared" si="7"/>
        <v xml:space="preserve">Lysthenon 2% oldatos injekció 5x5ml  </v>
      </c>
      <c r="I424" s="4"/>
      <c r="J424" s="4" t="s">
        <v>56</v>
      </c>
      <c r="K424" s="4">
        <v>5</v>
      </c>
      <c r="L424" s="4">
        <v>100</v>
      </c>
      <c r="M424" s="4"/>
      <c r="N424" s="4" t="s">
        <v>105</v>
      </c>
      <c r="O424" s="4" t="s">
        <v>106</v>
      </c>
      <c r="P424" s="4" t="s">
        <v>27</v>
      </c>
    </row>
    <row r="425" spans="1:16" ht="15" x14ac:dyDescent="0.2">
      <c r="A425" s="6"/>
      <c r="B425" s="6"/>
      <c r="C425" s="6" t="s">
        <v>889</v>
      </c>
      <c r="D425" s="6" t="s">
        <v>890</v>
      </c>
      <c r="E425" s="6" t="s">
        <v>890</v>
      </c>
      <c r="F425" s="6" t="s">
        <v>2320</v>
      </c>
      <c r="G425" s="6"/>
      <c r="H425" s="6" t="str">
        <f t="shared" si="7"/>
        <v xml:space="preserve">Lysthenon 0,1g/5ml amp. 25x  </v>
      </c>
      <c r="I425" s="6"/>
      <c r="J425" s="6" t="s">
        <v>56</v>
      </c>
      <c r="K425" s="6">
        <v>25</v>
      </c>
      <c r="L425" s="6">
        <v>100</v>
      </c>
      <c r="M425" s="6"/>
      <c r="N425" s="6" t="s">
        <v>90</v>
      </c>
      <c r="O425" s="6" t="s">
        <v>91</v>
      </c>
      <c r="P425" s="6" t="s">
        <v>46</v>
      </c>
    </row>
    <row r="426" spans="1:16" ht="15" x14ac:dyDescent="0.2">
      <c r="A426" s="4" t="s">
        <v>895</v>
      </c>
      <c r="B426" s="4" t="s">
        <v>2632</v>
      </c>
      <c r="C426" s="4" t="s">
        <v>889</v>
      </c>
      <c r="D426" s="4" t="s">
        <v>890</v>
      </c>
      <c r="E426" s="4" t="s">
        <v>890</v>
      </c>
      <c r="F426" s="4" t="s">
        <v>896</v>
      </c>
      <c r="G426" s="4"/>
      <c r="H426" s="4" t="str">
        <f t="shared" si="7"/>
        <v xml:space="preserve">Lysthenon 2% oldatos injekció 25x5ml  </v>
      </c>
      <c r="I426" s="4"/>
      <c r="J426" s="4" t="s">
        <v>56</v>
      </c>
      <c r="K426" s="4">
        <v>25</v>
      </c>
      <c r="L426" s="4">
        <v>100</v>
      </c>
      <c r="M426" s="4"/>
      <c r="N426" s="4" t="s">
        <v>36</v>
      </c>
      <c r="O426" s="4" t="s">
        <v>37</v>
      </c>
      <c r="P426" s="4" t="s">
        <v>27</v>
      </c>
    </row>
    <row r="427" spans="1:16" ht="15" x14ac:dyDescent="0.2">
      <c r="A427" s="26"/>
      <c r="B427" s="26"/>
      <c r="C427" s="26" t="s">
        <v>889</v>
      </c>
      <c r="D427" s="26" t="s">
        <v>890</v>
      </c>
      <c r="E427" s="26" t="s">
        <v>894</v>
      </c>
      <c r="F427" s="26" t="s">
        <v>2667</v>
      </c>
      <c r="G427" s="26"/>
      <c r="H427" s="26" t="str">
        <f t="shared" si="7"/>
        <v xml:space="preserve">Lysthenon 0,1g/5ml old inj 5ml 25x (5x5)  </v>
      </c>
      <c r="I427" s="26"/>
      <c r="J427" s="26" t="s">
        <v>56</v>
      </c>
      <c r="K427" s="26">
        <v>25</v>
      </c>
      <c r="L427" s="26">
        <v>100</v>
      </c>
      <c r="M427" s="26"/>
      <c r="N427" s="26" t="s">
        <v>20</v>
      </c>
      <c r="O427" s="26" t="s">
        <v>20</v>
      </c>
      <c r="P427" s="26" t="s">
        <v>30</v>
      </c>
    </row>
    <row r="428" spans="1:16" ht="15" x14ac:dyDescent="0.2">
      <c r="A428" s="6"/>
      <c r="B428" s="6"/>
      <c r="C428" s="6" t="s">
        <v>889</v>
      </c>
      <c r="D428" s="6" t="s">
        <v>890</v>
      </c>
      <c r="E428" s="6" t="s">
        <v>891</v>
      </c>
      <c r="F428" s="6" t="s">
        <v>2302</v>
      </c>
      <c r="G428" s="6"/>
      <c r="H428" s="6" t="str">
        <f t="shared" si="7"/>
        <v xml:space="preserve">SUXAMETONIIO ETHYPH 50MG/ML 10X2ML  </v>
      </c>
      <c r="I428" s="6"/>
      <c r="J428" s="6" t="s">
        <v>56</v>
      </c>
      <c r="K428" s="6">
        <v>10</v>
      </c>
      <c r="L428" s="6">
        <v>100</v>
      </c>
      <c r="M428" s="6"/>
      <c r="N428" s="6"/>
      <c r="O428" s="6"/>
      <c r="P428" s="6" t="s">
        <v>46</v>
      </c>
    </row>
    <row r="429" spans="1:16" ht="15" x14ac:dyDescent="0.2">
      <c r="A429" s="6">
        <v>450</v>
      </c>
      <c r="B429" s="6"/>
      <c r="C429" s="6" t="s">
        <v>899</v>
      </c>
      <c r="D429" s="6" t="s">
        <v>900</v>
      </c>
      <c r="E429" s="6" t="s">
        <v>900</v>
      </c>
      <c r="F429" s="6" t="s">
        <v>901</v>
      </c>
      <c r="G429" s="6" t="s">
        <v>902</v>
      </c>
      <c r="H429" s="6" t="str">
        <f t="shared" si="7"/>
        <v>Vecuronium Inresa 10 mg 10x inj.</v>
      </c>
      <c r="I429" s="6" t="s">
        <v>55</v>
      </c>
      <c r="J429" s="6" t="s">
        <v>56</v>
      </c>
      <c r="K429" s="6">
        <v>10</v>
      </c>
      <c r="L429" s="6">
        <v>10</v>
      </c>
      <c r="M429" s="6"/>
      <c r="N429" s="6" t="s">
        <v>36</v>
      </c>
      <c r="O429" s="6" t="s">
        <v>37</v>
      </c>
      <c r="P429" s="6" t="s">
        <v>46</v>
      </c>
    </row>
    <row r="430" spans="1:16" ht="15" x14ac:dyDescent="0.2">
      <c r="A430" s="26"/>
      <c r="B430" s="26"/>
      <c r="C430" s="26" t="s">
        <v>903</v>
      </c>
      <c r="D430" s="26" t="s">
        <v>904</v>
      </c>
      <c r="E430" s="26" t="s">
        <v>906</v>
      </c>
      <c r="F430" s="26" t="s">
        <v>2405</v>
      </c>
      <c r="G430" s="26"/>
      <c r="H430" s="26" t="str">
        <f t="shared" si="7"/>
        <v xml:space="preserve">Mivacron 2mg/ml oldatos injekció 5ml 5x  </v>
      </c>
      <c r="I430" s="26"/>
      <c r="J430" s="26" t="s">
        <v>56</v>
      </c>
      <c r="K430" s="26">
        <v>5</v>
      </c>
      <c r="L430" s="26">
        <v>10</v>
      </c>
      <c r="M430" s="26"/>
      <c r="N430" s="26" t="s">
        <v>705</v>
      </c>
      <c r="O430" s="26" t="s">
        <v>706</v>
      </c>
      <c r="P430" s="26" t="s">
        <v>30</v>
      </c>
    </row>
    <row r="431" spans="1:16" ht="15" x14ac:dyDescent="0.2">
      <c r="A431" s="4"/>
      <c r="B431" s="4"/>
      <c r="C431" s="4" t="s">
        <v>903</v>
      </c>
      <c r="D431" s="4" t="s">
        <v>904</v>
      </c>
      <c r="E431" s="4" t="s">
        <v>904</v>
      </c>
      <c r="F431" s="4" t="s">
        <v>2723</v>
      </c>
      <c r="G431" s="4"/>
      <c r="H431" s="4" t="str">
        <f t="shared" si="7"/>
        <v xml:space="preserve">Mivacron 10mg/5ml oldatos injekció 5x5ml DE  </v>
      </c>
      <c r="I431" s="4"/>
      <c r="J431" s="4" t="s">
        <v>56</v>
      </c>
      <c r="K431" s="4">
        <v>5</v>
      </c>
      <c r="L431" s="4">
        <v>10</v>
      </c>
      <c r="M431" s="4" t="s">
        <v>351</v>
      </c>
      <c r="N431" s="4" t="s">
        <v>1356</v>
      </c>
      <c r="O431" s="4" t="s">
        <v>37</v>
      </c>
      <c r="P431" s="4" t="s">
        <v>27</v>
      </c>
    </row>
    <row r="432" spans="1:16" ht="15" x14ac:dyDescent="0.2">
      <c r="A432" s="26"/>
      <c r="B432" s="26"/>
      <c r="C432" s="26" t="s">
        <v>903</v>
      </c>
      <c r="D432" s="26" t="s">
        <v>904</v>
      </c>
      <c r="E432" s="26" t="s">
        <v>906</v>
      </c>
      <c r="F432" s="26" t="s">
        <v>2479</v>
      </c>
      <c r="G432" s="26"/>
      <c r="H432" s="26" t="str">
        <f t="shared" si="7"/>
        <v xml:space="preserve">Mivacron 20 mg/10 ml solution injectable 5x  </v>
      </c>
      <c r="I432" s="26"/>
      <c r="J432" s="26" t="s">
        <v>56</v>
      </c>
      <c r="K432" s="26">
        <v>5</v>
      </c>
      <c r="L432" s="26">
        <v>20</v>
      </c>
      <c r="M432" s="26"/>
      <c r="N432" s="26" t="s">
        <v>1782</v>
      </c>
      <c r="O432" s="26" t="s">
        <v>1020</v>
      </c>
      <c r="P432" s="26" t="s">
        <v>30</v>
      </c>
    </row>
    <row r="433" spans="1:16" ht="15" x14ac:dyDescent="0.2">
      <c r="A433" s="4"/>
      <c r="B433" s="4"/>
      <c r="C433" s="4" t="s">
        <v>903</v>
      </c>
      <c r="D433" s="4" t="s">
        <v>904</v>
      </c>
      <c r="E433" s="4" t="s">
        <v>904</v>
      </c>
      <c r="F433" s="4" t="s">
        <v>2525</v>
      </c>
      <c r="G433" s="4"/>
      <c r="H433" s="4" t="str">
        <f t="shared" si="7"/>
        <v xml:space="preserve">MIVACRON oplossing voor injectie 2 mg/ml 5x10ml  </v>
      </c>
      <c r="I433" s="4"/>
      <c r="J433" s="4" t="s">
        <v>56</v>
      </c>
      <c r="K433" s="4">
        <v>5</v>
      </c>
      <c r="L433" s="4">
        <v>20</v>
      </c>
      <c r="M433" s="4"/>
      <c r="N433" s="4" t="s">
        <v>20</v>
      </c>
      <c r="O433" s="4" t="s">
        <v>20</v>
      </c>
      <c r="P433" s="4" t="s">
        <v>27</v>
      </c>
    </row>
    <row r="434" spans="1:16" ht="15" x14ac:dyDescent="0.2">
      <c r="A434" s="6"/>
      <c r="B434" s="6"/>
      <c r="C434" s="6" t="s">
        <v>907</v>
      </c>
      <c r="D434" s="6" t="s">
        <v>1465</v>
      </c>
      <c r="E434" s="6" t="s">
        <v>1465</v>
      </c>
      <c r="F434" s="6" t="s">
        <v>2374</v>
      </c>
      <c r="G434" s="6"/>
      <c r="H434" s="6" t="str">
        <f t="shared" si="7"/>
        <v xml:space="preserve">Dantrium Inj. 20 mg/ 60ml 12x  </v>
      </c>
      <c r="I434" s="6"/>
      <c r="J434" s="6" t="s">
        <v>56</v>
      </c>
      <c r="K434" s="6">
        <v>12</v>
      </c>
      <c r="L434" s="6">
        <v>20</v>
      </c>
      <c r="M434" s="6"/>
      <c r="N434" s="6" t="s">
        <v>20</v>
      </c>
      <c r="O434" s="6" t="s">
        <v>20</v>
      </c>
      <c r="P434" s="6" t="s">
        <v>46</v>
      </c>
    </row>
    <row r="435" spans="1:16" ht="15" x14ac:dyDescent="0.2">
      <c r="A435" s="6"/>
      <c r="B435" s="6"/>
      <c r="C435" s="6" t="s">
        <v>907</v>
      </c>
      <c r="D435" s="6" t="s">
        <v>1465</v>
      </c>
      <c r="E435" s="6" t="s">
        <v>1465</v>
      </c>
      <c r="F435" s="6" t="s">
        <v>2444</v>
      </c>
      <c r="G435" s="6"/>
      <c r="H435" s="6" t="str">
        <f t="shared" si="7"/>
        <v xml:space="preserve">Dantrium Intravenous   20 mg Powder for Solution for injection 12 x 20 mg inj. 12x  </v>
      </c>
      <c r="I435" s="6"/>
      <c r="J435" s="6" t="s">
        <v>56</v>
      </c>
      <c r="K435" s="6">
        <v>12</v>
      </c>
      <c r="L435" s="6">
        <v>20</v>
      </c>
      <c r="M435" s="6"/>
      <c r="N435" s="6"/>
      <c r="O435" s="6"/>
      <c r="P435" s="6" t="s">
        <v>46</v>
      </c>
    </row>
    <row r="436" spans="1:16" ht="15" x14ac:dyDescent="0.2">
      <c r="A436" s="6"/>
      <c r="B436" s="6"/>
      <c r="C436" s="6" t="s">
        <v>907</v>
      </c>
      <c r="D436" s="6" t="s">
        <v>1465</v>
      </c>
      <c r="E436" s="6" t="s">
        <v>1465</v>
      </c>
      <c r="F436" s="6" t="s">
        <v>2757</v>
      </c>
      <c r="G436" s="6"/>
      <c r="H436" s="6" t="str">
        <f t="shared" si="7"/>
        <v xml:space="preserve">Agilus 120 mg por oldatos injekció 6x  </v>
      </c>
      <c r="I436" s="6"/>
      <c r="J436" s="6" t="s">
        <v>56</v>
      </c>
      <c r="K436" s="6">
        <v>6</v>
      </c>
      <c r="L436" s="6">
        <v>120</v>
      </c>
      <c r="M436" s="6"/>
      <c r="N436" s="6" t="s">
        <v>90</v>
      </c>
      <c r="O436" s="6" t="s">
        <v>91</v>
      </c>
      <c r="P436" s="6" t="s">
        <v>46</v>
      </c>
    </row>
    <row r="437" spans="1:16" ht="15" x14ac:dyDescent="0.2">
      <c r="A437" s="26"/>
      <c r="B437" s="26"/>
      <c r="C437" s="26" t="s">
        <v>907</v>
      </c>
      <c r="D437" s="26" t="s">
        <v>1465</v>
      </c>
      <c r="E437" s="26" t="s">
        <v>1465</v>
      </c>
      <c r="F437" s="26" t="s">
        <v>2758</v>
      </c>
      <c r="G437" s="26"/>
      <c r="H437" s="26" t="str">
        <f t="shared" si="7"/>
        <v xml:space="preserve">Agilus 120 mg por oldatos injekcióhoz 6x  </v>
      </c>
      <c r="I437" s="26"/>
      <c r="J437" s="26" t="s">
        <v>56</v>
      </c>
      <c r="K437" s="26">
        <v>6</v>
      </c>
      <c r="L437" s="26">
        <v>120</v>
      </c>
      <c r="M437" s="26" t="s">
        <v>118</v>
      </c>
      <c r="N437" s="26" t="s">
        <v>1356</v>
      </c>
      <c r="O437" s="26" t="s">
        <v>37</v>
      </c>
      <c r="P437" s="26" t="s">
        <v>30</v>
      </c>
    </row>
    <row r="438" spans="1:16" ht="15" x14ac:dyDescent="0.25">
      <c r="A438" s="64"/>
      <c r="B438" s="64"/>
      <c r="C438" s="64" t="s">
        <v>907</v>
      </c>
      <c r="D438" s="63" t="s">
        <v>1465</v>
      </c>
      <c r="E438" s="63" t="s">
        <v>1465</v>
      </c>
      <c r="F438" s="65" t="s">
        <v>2724</v>
      </c>
      <c r="G438" s="63"/>
      <c r="H438" s="63" t="str">
        <f t="shared" si="7"/>
        <v xml:space="preserve">AGILUS 120 mg Pulver z.Herst.e.Injekt.-Lsg.Dsfl. 6 Stck.  </v>
      </c>
      <c r="I438" s="65"/>
      <c r="J438" s="63" t="s">
        <v>56</v>
      </c>
      <c r="K438" s="63">
        <v>6</v>
      </c>
      <c r="L438" s="63">
        <v>120</v>
      </c>
      <c r="M438" s="63"/>
      <c r="N438" s="63" t="s">
        <v>1356</v>
      </c>
      <c r="O438" s="63" t="s">
        <v>37</v>
      </c>
      <c r="P438" s="63" t="s">
        <v>70</v>
      </c>
    </row>
    <row r="439" spans="1:16" ht="15" x14ac:dyDescent="0.2">
      <c r="A439" s="4"/>
      <c r="B439" s="4"/>
      <c r="C439" s="4" t="s">
        <v>907</v>
      </c>
      <c r="D439" s="4" t="s">
        <v>1465</v>
      </c>
      <c r="E439" s="4" t="s">
        <v>1465</v>
      </c>
      <c r="F439" s="4" t="s">
        <v>2724</v>
      </c>
      <c r="G439" s="4"/>
      <c r="H439" s="4" t="str">
        <f t="shared" si="7"/>
        <v xml:space="preserve">AGILUS 120 mg Pulver z.Herst.e.Injekt.-Lsg.Dsfl. 6 Stck.  </v>
      </c>
      <c r="I439" s="4"/>
      <c r="J439" s="4" t="s">
        <v>56</v>
      </c>
      <c r="K439" s="4">
        <v>6</v>
      </c>
      <c r="L439" s="4">
        <v>120</v>
      </c>
      <c r="M439" s="4" t="s">
        <v>2725</v>
      </c>
      <c r="N439" s="4" t="s">
        <v>90</v>
      </c>
      <c r="O439" s="4" t="s">
        <v>91</v>
      </c>
      <c r="P439" s="4" t="s">
        <v>27</v>
      </c>
    </row>
    <row r="440" spans="1:16" ht="15" x14ac:dyDescent="0.2">
      <c r="A440" s="6">
        <v>350</v>
      </c>
      <c r="B440" s="6"/>
      <c r="C440" s="6" t="s">
        <v>909</v>
      </c>
      <c r="D440" s="6" t="s">
        <v>910</v>
      </c>
      <c r="E440" s="6" t="s">
        <v>910</v>
      </c>
      <c r="F440" s="6" t="s">
        <v>912</v>
      </c>
      <c r="G440" s="6" t="s">
        <v>913</v>
      </c>
      <c r="H440" s="6" t="str">
        <f t="shared" si="7"/>
        <v>Probenecid Biokanol 500mg 100x tbl.</v>
      </c>
      <c r="I440" s="6" t="s">
        <v>116</v>
      </c>
      <c r="J440" s="6" t="s">
        <v>41</v>
      </c>
      <c r="K440" s="6">
        <v>100</v>
      </c>
      <c r="L440" s="6">
        <v>500</v>
      </c>
      <c r="M440" s="6"/>
      <c r="N440" s="6" t="s">
        <v>36</v>
      </c>
      <c r="O440" s="6" t="s">
        <v>37</v>
      </c>
      <c r="P440" s="6" t="s">
        <v>46</v>
      </c>
    </row>
    <row r="441" spans="1:16" ht="15" x14ac:dyDescent="0.2">
      <c r="A441" s="4" t="s">
        <v>908</v>
      </c>
      <c r="B441" s="4"/>
      <c r="C441" s="4" t="s">
        <v>909</v>
      </c>
      <c r="D441" s="4" t="s">
        <v>910</v>
      </c>
      <c r="E441" s="4" t="s">
        <v>910</v>
      </c>
      <c r="F441" s="4" t="s">
        <v>911</v>
      </c>
      <c r="G441" s="4"/>
      <c r="H441" s="4" t="str">
        <f t="shared" si="7"/>
        <v xml:space="preserve">Probenecid Biokanol 500mg tabletta 100x  </v>
      </c>
      <c r="I441" s="4"/>
      <c r="J441" s="4" t="s">
        <v>41</v>
      </c>
      <c r="K441" s="4">
        <v>100</v>
      </c>
      <c r="L441" s="4">
        <v>500</v>
      </c>
      <c r="M441" s="4"/>
      <c r="N441" s="4" t="s">
        <v>36</v>
      </c>
      <c r="O441" s="4" t="s">
        <v>37</v>
      </c>
      <c r="P441" s="4" t="s">
        <v>27</v>
      </c>
    </row>
    <row r="442" spans="1:16" ht="15" x14ac:dyDescent="0.2">
      <c r="A442" s="26"/>
      <c r="B442" s="26"/>
      <c r="C442" s="26" t="s">
        <v>914</v>
      </c>
      <c r="D442" s="26" t="s">
        <v>915</v>
      </c>
      <c r="E442" s="26" t="s">
        <v>916</v>
      </c>
      <c r="F442" s="26" t="s">
        <v>917</v>
      </c>
      <c r="G442" s="26"/>
      <c r="H442" s="26" t="str">
        <f t="shared" si="7"/>
        <v xml:space="preserve">Colchicin Ysat 0,5mg tabletta 30x  </v>
      </c>
      <c r="I442" s="26"/>
      <c r="J442" s="26" t="s">
        <v>41</v>
      </c>
      <c r="K442" s="26">
        <v>30</v>
      </c>
      <c r="L442" s="26">
        <v>0.5</v>
      </c>
      <c r="M442" s="26"/>
      <c r="N442" s="26" t="s">
        <v>36</v>
      </c>
      <c r="O442" s="26" t="s">
        <v>37</v>
      </c>
      <c r="P442" s="26" t="s">
        <v>30</v>
      </c>
    </row>
    <row r="443" spans="1:16" ht="15" x14ac:dyDescent="0.2">
      <c r="A443" s="6">
        <v>321</v>
      </c>
      <c r="B443" s="6"/>
      <c r="C443" s="6" t="s">
        <v>918</v>
      </c>
      <c r="D443" s="6" t="s">
        <v>919</v>
      </c>
      <c r="E443" s="6" t="s">
        <v>919</v>
      </c>
      <c r="F443" s="6" t="s">
        <v>920</v>
      </c>
      <c r="G443" s="6" t="s">
        <v>921</v>
      </c>
      <c r="H443" s="6" t="str">
        <f t="shared" si="7"/>
        <v>Pamidronaat Dinatrium  Hospira 6mg/ml 6mg/ml 1x inj.</v>
      </c>
      <c r="I443" s="6" t="s">
        <v>55</v>
      </c>
      <c r="J443" s="6" t="s">
        <v>56</v>
      </c>
      <c r="K443" s="6">
        <v>1</v>
      </c>
      <c r="L443" s="6">
        <v>6</v>
      </c>
      <c r="M443" s="6"/>
      <c r="N443" s="6" t="s">
        <v>302</v>
      </c>
      <c r="O443" s="6" t="s">
        <v>303</v>
      </c>
      <c r="P443" s="6" t="s">
        <v>46</v>
      </c>
    </row>
    <row r="444" spans="1:16" ht="15" x14ac:dyDescent="0.2">
      <c r="A444" s="6">
        <v>431</v>
      </c>
      <c r="B444" s="6"/>
      <c r="C444" s="6" t="s">
        <v>923</v>
      </c>
      <c r="D444" s="6" t="s">
        <v>924</v>
      </c>
      <c r="E444" s="6" t="s">
        <v>925</v>
      </c>
      <c r="F444" s="6" t="s">
        <v>926</v>
      </c>
      <c r="G444" s="6" t="s">
        <v>927</v>
      </c>
      <c r="H444" s="6" t="str">
        <f t="shared" si="7"/>
        <v>Tiobarbital Braun  0,5g 50x Pfi</v>
      </c>
      <c r="I444" s="6" t="s">
        <v>403</v>
      </c>
      <c r="J444" s="6" t="s">
        <v>41</v>
      </c>
      <c r="K444" s="6">
        <v>50</v>
      </c>
      <c r="L444" s="6">
        <v>0.5</v>
      </c>
      <c r="M444" s="6"/>
      <c r="N444" s="6" t="s">
        <v>150</v>
      </c>
      <c r="O444" s="6" t="s">
        <v>151</v>
      </c>
      <c r="P444" s="6" t="s">
        <v>46</v>
      </c>
    </row>
    <row r="445" spans="1:16" ht="15" x14ac:dyDescent="0.2">
      <c r="A445" s="4" t="s">
        <v>928</v>
      </c>
      <c r="B445" s="4" t="s">
        <v>2649</v>
      </c>
      <c r="C445" s="4" t="s">
        <v>923</v>
      </c>
      <c r="D445" s="4" t="s">
        <v>924</v>
      </c>
      <c r="E445" s="4" t="s">
        <v>929</v>
      </c>
      <c r="F445" s="4" t="s">
        <v>930</v>
      </c>
      <c r="G445" s="4"/>
      <c r="H445" s="4" t="str">
        <f t="shared" si="7"/>
        <v xml:space="preserve">Tiobarbital B.Braun 0,5g por oldatos injekcióhoz 50x  </v>
      </c>
      <c r="I445" s="4"/>
      <c r="J445" s="4" t="s">
        <v>56</v>
      </c>
      <c r="K445" s="4">
        <v>50</v>
      </c>
      <c r="L445" s="4">
        <v>0.5</v>
      </c>
      <c r="M445" s="4"/>
      <c r="N445" s="4" t="s">
        <v>150</v>
      </c>
      <c r="O445" s="4" t="s">
        <v>151</v>
      </c>
      <c r="P445" s="4" t="s">
        <v>27</v>
      </c>
    </row>
    <row r="446" spans="1:16" ht="15" x14ac:dyDescent="0.2">
      <c r="A446" s="26"/>
      <c r="B446" s="26"/>
      <c r="C446" s="26" t="s">
        <v>923</v>
      </c>
      <c r="D446" s="26" t="s">
        <v>924</v>
      </c>
      <c r="E446" s="26" t="s">
        <v>924</v>
      </c>
      <c r="F446" s="26" t="s">
        <v>931</v>
      </c>
      <c r="G446" s="26"/>
      <c r="H446" s="26" t="str">
        <f t="shared" si="7"/>
        <v xml:space="preserve">Tiobarbital B 0,5g/10ml por inj 10ml 50x  </v>
      </c>
      <c r="I446" s="26"/>
      <c r="J446" s="26" t="s">
        <v>56</v>
      </c>
      <c r="K446" s="26">
        <v>50</v>
      </c>
      <c r="L446" s="26">
        <v>0.5</v>
      </c>
      <c r="M446" s="26"/>
      <c r="N446" s="26" t="s">
        <v>150</v>
      </c>
      <c r="O446" s="26" t="s">
        <v>151</v>
      </c>
      <c r="P446" s="26" t="s">
        <v>30</v>
      </c>
    </row>
    <row r="447" spans="1:16" ht="15" x14ac:dyDescent="0.2">
      <c r="A447" s="6"/>
      <c r="B447" s="6"/>
      <c r="C447" s="6" t="s">
        <v>932</v>
      </c>
      <c r="D447" s="6" t="s">
        <v>933</v>
      </c>
      <c r="E447" s="6" t="s">
        <v>934</v>
      </c>
      <c r="F447" s="6" t="s">
        <v>935</v>
      </c>
      <c r="G447" s="6" t="s">
        <v>936</v>
      </c>
      <c r="H447" s="6" t="str">
        <f t="shared" si="7"/>
        <v>RemifentanilO Normon 1mg Inj.</v>
      </c>
      <c r="I447" s="6" t="s">
        <v>238</v>
      </c>
      <c r="J447" s="6" t="s">
        <v>56</v>
      </c>
      <c r="K447" s="6">
        <v>5</v>
      </c>
      <c r="L447" s="6">
        <v>1</v>
      </c>
      <c r="M447" s="6"/>
      <c r="N447" s="6"/>
      <c r="O447" s="6"/>
      <c r="P447" s="6" t="s">
        <v>46</v>
      </c>
    </row>
    <row r="448" spans="1:16" ht="15" x14ac:dyDescent="0.2">
      <c r="A448" s="6"/>
      <c r="B448" s="6"/>
      <c r="C448" s="6" t="s">
        <v>932</v>
      </c>
      <c r="D448" s="6" t="s">
        <v>933</v>
      </c>
      <c r="E448" s="6" t="s">
        <v>934</v>
      </c>
      <c r="F448" s="6" t="s">
        <v>2414</v>
      </c>
      <c r="G448" s="6"/>
      <c r="H448" s="6" t="str">
        <f t="shared" si="7"/>
        <v xml:space="preserve">Remifentanilo Sala 1 mg por cc inf inj 5x  </v>
      </c>
      <c r="I448" s="6"/>
      <c r="J448" s="6" t="s">
        <v>56</v>
      </c>
      <c r="K448" s="6">
        <v>5</v>
      </c>
      <c r="L448" s="6">
        <v>1</v>
      </c>
      <c r="M448" s="6"/>
      <c r="N448" s="6" t="s">
        <v>150</v>
      </c>
      <c r="O448" s="6" t="s">
        <v>151</v>
      </c>
      <c r="P448" s="6" t="s">
        <v>46</v>
      </c>
    </row>
    <row r="449" spans="1:16" ht="15" x14ac:dyDescent="0.2">
      <c r="A449" s="6"/>
      <c r="B449" s="6"/>
      <c r="C449" s="6" t="s">
        <v>1472</v>
      </c>
      <c r="D449" s="6" t="s">
        <v>2350</v>
      </c>
      <c r="E449" s="6" t="s">
        <v>1473</v>
      </c>
      <c r="F449" s="6" t="s">
        <v>2380</v>
      </c>
      <c r="G449" s="6"/>
      <c r="H449" s="6" t="str">
        <f t="shared" si="7"/>
        <v xml:space="preserve">Hypnomidate 2mg/ml inj. 5x  </v>
      </c>
      <c r="I449" s="6"/>
      <c r="J449" s="6" t="s">
        <v>56</v>
      </c>
      <c r="K449" s="6">
        <v>5</v>
      </c>
      <c r="L449" s="6">
        <v>2</v>
      </c>
      <c r="M449" s="6"/>
      <c r="N449" s="6" t="s">
        <v>20</v>
      </c>
      <c r="O449" s="6" t="s">
        <v>20</v>
      </c>
      <c r="P449" s="6" t="s">
        <v>46</v>
      </c>
    </row>
    <row r="450" spans="1:16" ht="15" x14ac:dyDescent="0.2">
      <c r="A450" s="4" t="s">
        <v>2367</v>
      </c>
      <c r="B450" s="4"/>
      <c r="C450" s="4" t="s">
        <v>1472</v>
      </c>
      <c r="D450" s="4" t="s">
        <v>2350</v>
      </c>
      <c r="E450" s="4" t="s">
        <v>2349</v>
      </c>
      <c r="F450" s="4" t="s">
        <v>2347</v>
      </c>
      <c r="G450" s="4"/>
      <c r="H450" s="4" t="str">
        <f t="shared" si="7"/>
        <v xml:space="preserve">Etionamidă Atb 250mg filmtabletta 100x  </v>
      </c>
      <c r="I450" s="4"/>
      <c r="J450" s="4" t="s">
        <v>41</v>
      </c>
      <c r="K450" s="4">
        <v>100</v>
      </c>
      <c r="L450" s="4">
        <v>250</v>
      </c>
      <c r="M450" s="4"/>
      <c r="N450" s="4" t="s">
        <v>105</v>
      </c>
      <c r="O450" s="4" t="s">
        <v>106</v>
      </c>
      <c r="P450" s="4" t="s">
        <v>27</v>
      </c>
    </row>
    <row r="451" spans="1:16" ht="15" x14ac:dyDescent="0.2">
      <c r="A451" s="6"/>
      <c r="B451" s="6"/>
      <c r="C451" s="6" t="s">
        <v>1476</v>
      </c>
      <c r="D451" s="6" t="s">
        <v>2376</v>
      </c>
      <c r="E451" s="6" t="s">
        <v>1477</v>
      </c>
      <c r="F451" s="6" t="s">
        <v>2375</v>
      </c>
      <c r="G451" s="6"/>
      <c r="H451" s="6" t="str">
        <f t="shared" si="7"/>
        <v xml:space="preserve">Esketamin SINTETICA inj. 25mg/ml; 2ml 10x  </v>
      </c>
      <c r="I451" s="6"/>
      <c r="J451" s="6" t="s">
        <v>56</v>
      </c>
      <c r="K451" s="6">
        <v>10</v>
      </c>
      <c r="L451" s="6">
        <v>50</v>
      </c>
      <c r="M451" s="6"/>
      <c r="N451" s="6" t="s">
        <v>20</v>
      </c>
      <c r="O451" s="6" t="s">
        <v>20</v>
      </c>
      <c r="P451" s="6" t="s">
        <v>46</v>
      </c>
    </row>
    <row r="452" spans="1:16" ht="15" x14ac:dyDescent="0.2">
      <c r="A452" s="6"/>
      <c r="B452" s="6"/>
      <c r="C452" s="6" t="s">
        <v>937</v>
      </c>
      <c r="D452" s="6" t="s">
        <v>941</v>
      </c>
      <c r="E452" s="6" t="s">
        <v>941</v>
      </c>
      <c r="F452" s="6" t="s">
        <v>942</v>
      </c>
      <c r="G452" s="6" t="s">
        <v>943</v>
      </c>
      <c r="H452" s="6" t="str">
        <f t="shared" si="7"/>
        <v>Ampres 10mg/ml, 5ml inj</v>
      </c>
      <c r="I452" s="6" t="s">
        <v>156</v>
      </c>
      <c r="J452" s="6" t="s">
        <v>56</v>
      </c>
      <c r="K452" s="6">
        <v>10</v>
      </c>
      <c r="L452" s="6">
        <v>50</v>
      </c>
      <c r="M452" s="6"/>
      <c r="N452" s="6"/>
      <c r="O452" s="6"/>
      <c r="P452" s="6" t="s">
        <v>46</v>
      </c>
    </row>
    <row r="453" spans="1:16" ht="15" x14ac:dyDescent="0.2">
      <c r="A453" s="6"/>
      <c r="B453" s="6"/>
      <c r="C453" s="6" t="s">
        <v>937</v>
      </c>
      <c r="D453" s="6" t="s">
        <v>938</v>
      </c>
      <c r="E453" s="6" t="s">
        <v>938</v>
      </c>
      <c r="F453" s="6" t="s">
        <v>939</v>
      </c>
      <c r="G453" s="6" t="s">
        <v>940</v>
      </c>
      <c r="H453" s="6" t="str">
        <f t="shared" si="7"/>
        <v>Clorotekal  10mg/ml  - 10x5ml inj.</v>
      </c>
      <c r="I453" s="6" t="s">
        <v>55</v>
      </c>
      <c r="J453" s="6" t="s">
        <v>56</v>
      </c>
      <c r="K453" s="6">
        <v>10</v>
      </c>
      <c r="L453" s="6">
        <v>50</v>
      </c>
      <c r="M453" s="6"/>
      <c r="N453" s="6"/>
      <c r="O453" s="6"/>
      <c r="P453" s="6" t="s">
        <v>46</v>
      </c>
    </row>
    <row r="454" spans="1:16" ht="15" x14ac:dyDescent="0.2">
      <c r="A454" s="6"/>
      <c r="B454" s="6"/>
      <c r="C454" s="6" t="s">
        <v>937</v>
      </c>
      <c r="D454" s="6" t="s">
        <v>941</v>
      </c>
      <c r="E454" s="6" t="s">
        <v>941</v>
      </c>
      <c r="F454" s="6" t="s">
        <v>2440</v>
      </c>
      <c r="G454" s="6"/>
      <c r="H454" s="6" t="str">
        <f t="shared" si="7"/>
        <v xml:space="preserve">Ampres 10mg/ml inj. 10x  </v>
      </c>
      <c r="I454" s="6"/>
      <c r="J454" s="6" t="s">
        <v>56</v>
      </c>
      <c r="K454" s="6">
        <v>10</v>
      </c>
      <c r="L454" s="6">
        <v>50</v>
      </c>
      <c r="M454" s="6"/>
      <c r="N454" s="6"/>
      <c r="O454" s="6"/>
      <c r="P454" s="6" t="s">
        <v>46</v>
      </c>
    </row>
    <row r="455" spans="1:16" ht="15" x14ac:dyDescent="0.2">
      <c r="A455" s="26"/>
      <c r="B455" s="26"/>
      <c r="C455" s="26" t="s">
        <v>1750</v>
      </c>
      <c r="D455" s="26" t="s">
        <v>2606</v>
      </c>
      <c r="E455" s="26" t="s">
        <v>2606</v>
      </c>
      <c r="F455" s="26" t="s">
        <v>2483</v>
      </c>
      <c r="G455" s="26"/>
      <c r="H455" s="26" t="str">
        <f t="shared" si="7"/>
        <v xml:space="preserve">Bucain 5mg/ml 25mg/5ml LL 5ml 5x  </v>
      </c>
      <c r="I455" s="26"/>
      <c r="J455" s="26" t="s">
        <v>56</v>
      </c>
      <c r="K455" s="26">
        <v>5</v>
      </c>
      <c r="L455" s="26">
        <v>25</v>
      </c>
      <c r="M455" s="26"/>
      <c r="N455" s="26" t="s">
        <v>36</v>
      </c>
      <c r="O455" s="26" t="s">
        <v>37</v>
      </c>
      <c r="P455" s="26" t="s">
        <v>30</v>
      </c>
    </row>
    <row r="456" spans="1:16" ht="15" x14ac:dyDescent="0.2">
      <c r="A456" s="6">
        <v>262</v>
      </c>
      <c r="B456" s="6"/>
      <c r="C456" s="6" t="s">
        <v>945</v>
      </c>
      <c r="D456" s="6" t="s">
        <v>946</v>
      </c>
      <c r="E456" s="6" t="s">
        <v>950</v>
      </c>
      <c r="F456" s="6" t="s">
        <v>951</v>
      </c>
      <c r="G456" s="6" t="s">
        <v>952</v>
      </c>
      <c r="H456" s="6" t="str">
        <f t="shared" si="7"/>
        <v>Mecain Hyperbar 4%  80 mg/2ml 10x inj.</v>
      </c>
      <c r="I456" s="6" t="s">
        <v>55</v>
      </c>
      <c r="J456" s="6" t="s">
        <v>56</v>
      </c>
      <c r="K456" s="6">
        <v>10</v>
      </c>
      <c r="L456" s="6">
        <v>80</v>
      </c>
      <c r="M456" s="6"/>
      <c r="N456" s="6" t="s">
        <v>36</v>
      </c>
      <c r="O456" s="6" t="s">
        <v>37</v>
      </c>
      <c r="P456" s="6" t="s">
        <v>46</v>
      </c>
    </row>
    <row r="457" spans="1:16" ht="15" x14ac:dyDescent="0.2">
      <c r="A457" s="4" t="s">
        <v>944</v>
      </c>
      <c r="B457" s="4"/>
      <c r="C457" s="4" t="s">
        <v>945</v>
      </c>
      <c r="D457" s="4" t="s">
        <v>946</v>
      </c>
      <c r="E457" s="4" t="s">
        <v>947</v>
      </c>
      <c r="F457" s="4" t="s">
        <v>2352</v>
      </c>
      <c r="G457" s="4"/>
      <c r="H457" s="4" t="str">
        <f t="shared" si="7"/>
        <v xml:space="preserve">Mecain hyperbar 40mg/ml oldatos injekció 10x2ml  </v>
      </c>
      <c r="I457" s="4"/>
      <c r="J457" s="4" t="s">
        <v>56</v>
      </c>
      <c r="K457" s="4">
        <v>10</v>
      </c>
      <c r="L457" s="4">
        <v>80</v>
      </c>
      <c r="M457" s="4"/>
      <c r="N457" s="4" t="s">
        <v>36</v>
      </c>
      <c r="O457" s="4" t="s">
        <v>37</v>
      </c>
      <c r="P457" s="4" t="s">
        <v>27</v>
      </c>
    </row>
    <row r="458" spans="1:16" ht="15" x14ac:dyDescent="0.2">
      <c r="A458" s="26"/>
      <c r="B458" s="26"/>
      <c r="C458" s="26" t="s">
        <v>945</v>
      </c>
      <c r="D458" s="26" t="s">
        <v>946</v>
      </c>
      <c r="E458" s="26" t="s">
        <v>948</v>
      </c>
      <c r="F458" s="26" t="s">
        <v>949</v>
      </c>
      <c r="G458" s="26"/>
      <c r="H458" s="26" t="str">
        <f t="shared" si="7"/>
        <v xml:space="preserve">Mecain hyperbar 40mg/ml inj 2ml 10x  </v>
      </c>
      <c r="I458" s="26"/>
      <c r="J458" s="26" t="s">
        <v>56</v>
      </c>
      <c r="K458" s="26">
        <v>10</v>
      </c>
      <c r="L458" s="26">
        <v>80</v>
      </c>
      <c r="M458" s="26"/>
      <c r="N458" s="26" t="s">
        <v>36</v>
      </c>
      <c r="O458" s="26" t="s">
        <v>37</v>
      </c>
      <c r="P458" s="26" t="s">
        <v>30</v>
      </c>
    </row>
    <row r="459" spans="1:16" ht="15" x14ac:dyDescent="0.2">
      <c r="A459" s="6">
        <v>449</v>
      </c>
      <c r="B459" s="6"/>
      <c r="C459" s="6" t="s">
        <v>953</v>
      </c>
      <c r="D459" s="6" t="s">
        <v>954</v>
      </c>
      <c r="E459" s="6" t="s">
        <v>955</v>
      </c>
      <c r="F459" s="6" t="s">
        <v>956</v>
      </c>
      <c r="G459" s="6" t="s">
        <v>957</v>
      </c>
      <c r="H459" s="6" t="str">
        <f t="shared" si="7"/>
        <v>Ultracain 2%,  2% - 5ml 6x Inj</v>
      </c>
      <c r="I459" s="6" t="s">
        <v>169</v>
      </c>
      <c r="J459" s="6" t="s">
        <v>56</v>
      </c>
      <c r="K459" s="6">
        <v>6</v>
      </c>
      <c r="L459" s="6">
        <f>5*0.02</f>
        <v>0.1</v>
      </c>
      <c r="M459" s="6"/>
      <c r="N459" s="6" t="s">
        <v>36</v>
      </c>
      <c r="O459" s="6" t="s">
        <v>37</v>
      </c>
      <c r="P459" s="6" t="s">
        <v>46</v>
      </c>
    </row>
    <row r="460" spans="1:16" ht="15" x14ac:dyDescent="0.2">
      <c r="A460" s="6"/>
      <c r="B460" s="6"/>
      <c r="C460" s="6" t="s">
        <v>1575</v>
      </c>
      <c r="D460" s="6" t="s">
        <v>2316</v>
      </c>
      <c r="E460" s="6" t="s">
        <v>2316</v>
      </c>
      <c r="F460" s="6" t="s">
        <v>2308</v>
      </c>
      <c r="G460" s="6"/>
      <c r="H460" s="6" t="str">
        <f t="shared" si="7"/>
        <v xml:space="preserve">Ropivacainhydrochlorid Kabi 2 mg/ml Inj. 5x20ml  </v>
      </c>
      <c r="I460" s="6"/>
      <c r="J460" s="6" t="s">
        <v>56</v>
      </c>
      <c r="K460" s="6">
        <v>5</v>
      </c>
      <c r="L460" s="6">
        <v>40</v>
      </c>
      <c r="M460" s="6" t="s">
        <v>362</v>
      </c>
      <c r="N460" s="6" t="s">
        <v>90</v>
      </c>
      <c r="O460" s="6" t="s">
        <v>91</v>
      </c>
      <c r="P460" s="6" t="s">
        <v>46</v>
      </c>
    </row>
    <row r="461" spans="1:16" ht="15" x14ac:dyDescent="0.2">
      <c r="A461" s="6"/>
      <c r="B461" s="6"/>
      <c r="C461" s="6" t="s">
        <v>1575</v>
      </c>
      <c r="D461" s="6" t="s">
        <v>2316</v>
      </c>
      <c r="E461" s="6" t="s">
        <v>2316</v>
      </c>
      <c r="F461" s="6" t="s">
        <v>2312</v>
      </c>
      <c r="G461" s="6"/>
      <c r="H461" s="6" t="str">
        <f t="shared" si="7"/>
        <v xml:space="preserve">Ropivacaine Sintetica Inj 2mg/ml 10x20ml  </v>
      </c>
      <c r="I461" s="6"/>
      <c r="J461" s="6" t="s">
        <v>56</v>
      </c>
      <c r="K461" s="6">
        <v>10</v>
      </c>
      <c r="L461" s="6">
        <v>40</v>
      </c>
      <c r="M461" s="6" t="s">
        <v>362</v>
      </c>
      <c r="N461" s="6" t="s">
        <v>1356</v>
      </c>
      <c r="O461" s="6" t="s">
        <v>37</v>
      </c>
      <c r="P461" s="6" t="s">
        <v>46</v>
      </c>
    </row>
    <row r="462" spans="1:16" ht="15" x14ac:dyDescent="0.2">
      <c r="A462" s="6"/>
      <c r="B462" s="6"/>
      <c r="C462" s="6" t="s">
        <v>1575</v>
      </c>
      <c r="D462" s="6" t="s">
        <v>2316</v>
      </c>
      <c r="E462" s="6" t="s">
        <v>2316</v>
      </c>
      <c r="F462" s="6" t="s">
        <v>2314</v>
      </c>
      <c r="G462" s="6"/>
      <c r="H462" s="6" t="str">
        <f t="shared" si="7"/>
        <v xml:space="preserve">Ropivacaína Altan 7,5 mg/ml Inj. 5x10ml  </v>
      </c>
      <c r="I462" s="6"/>
      <c r="J462" s="6" t="s">
        <v>56</v>
      </c>
      <c r="K462" s="6">
        <v>5</v>
      </c>
      <c r="L462" s="6">
        <v>75</v>
      </c>
      <c r="M462" s="6" t="s">
        <v>2315</v>
      </c>
      <c r="N462" s="6" t="s">
        <v>150</v>
      </c>
      <c r="O462" s="6" t="s">
        <v>151</v>
      </c>
      <c r="P462" s="6" t="s">
        <v>46</v>
      </c>
    </row>
    <row r="463" spans="1:16" ht="15" x14ac:dyDescent="0.2">
      <c r="A463" s="6"/>
      <c r="B463" s="6"/>
      <c r="C463" s="6" t="s">
        <v>1575</v>
      </c>
      <c r="D463" s="6" t="s">
        <v>2316</v>
      </c>
      <c r="E463" s="6" t="s">
        <v>2316</v>
      </c>
      <c r="F463" s="6" t="s">
        <v>2306</v>
      </c>
      <c r="G463" s="6"/>
      <c r="H463" s="6" t="str">
        <f t="shared" si="7"/>
        <v xml:space="preserve">Naropin 7,5 mg/ml Inj. 5x10ml  </v>
      </c>
      <c r="I463" s="6"/>
      <c r="J463" s="6" t="s">
        <v>56</v>
      </c>
      <c r="K463" s="6">
        <v>5</v>
      </c>
      <c r="L463" s="6">
        <v>75</v>
      </c>
      <c r="M463" s="6" t="s">
        <v>89</v>
      </c>
      <c r="N463" s="6" t="s">
        <v>90</v>
      </c>
      <c r="O463" s="6" t="s">
        <v>91</v>
      </c>
      <c r="P463" s="6" t="s">
        <v>46</v>
      </c>
    </row>
    <row r="464" spans="1:16" ht="15" x14ac:dyDescent="0.2">
      <c r="A464" s="6"/>
      <c r="B464" s="6"/>
      <c r="C464" s="6" t="s">
        <v>1575</v>
      </c>
      <c r="D464" s="6" t="s">
        <v>2316</v>
      </c>
      <c r="E464" s="6" t="s">
        <v>2316</v>
      </c>
      <c r="F464" s="6" t="s">
        <v>2307</v>
      </c>
      <c r="G464" s="6"/>
      <c r="H464" s="6" t="str">
        <f t="shared" ref="H464:H527" si="8">CONCATENATE(F464," ",G464," ",I464)</f>
        <v xml:space="preserve">Naropin 7,5 mg/ml Inj. 5x20ml  </v>
      </c>
      <c r="I464" s="6"/>
      <c r="J464" s="6" t="s">
        <v>56</v>
      </c>
      <c r="K464" s="6">
        <v>5</v>
      </c>
      <c r="L464" s="6">
        <v>75</v>
      </c>
      <c r="M464" s="6" t="s">
        <v>92</v>
      </c>
      <c r="N464" s="6" t="s">
        <v>1356</v>
      </c>
      <c r="O464" s="6" t="s">
        <v>37</v>
      </c>
      <c r="P464" s="6" t="s">
        <v>46</v>
      </c>
    </row>
    <row r="465" spans="1:16" ht="15" x14ac:dyDescent="0.2">
      <c r="A465" s="6"/>
      <c r="B465" s="6"/>
      <c r="C465" s="6" t="s">
        <v>1575</v>
      </c>
      <c r="D465" s="6" t="s">
        <v>2316</v>
      </c>
      <c r="E465" s="6" t="s">
        <v>2316</v>
      </c>
      <c r="F465" s="6" t="s">
        <v>2310</v>
      </c>
      <c r="G465" s="6"/>
      <c r="H465" s="6" t="str">
        <f t="shared" si="8"/>
        <v xml:space="preserve">Ropivacainhydrochlorid Kabi 10 mg/ml Inj. 5x10ml  </v>
      </c>
      <c r="I465" s="6"/>
      <c r="J465" s="6" t="s">
        <v>56</v>
      </c>
      <c r="K465" s="6">
        <v>5</v>
      </c>
      <c r="L465" s="6">
        <v>100</v>
      </c>
      <c r="M465" s="6" t="s">
        <v>89</v>
      </c>
      <c r="N465" s="6" t="s">
        <v>1356</v>
      </c>
      <c r="O465" s="6" t="s">
        <v>37</v>
      </c>
      <c r="P465" s="6" t="s">
        <v>46</v>
      </c>
    </row>
    <row r="466" spans="1:16" ht="15" x14ac:dyDescent="0.2">
      <c r="A466" s="6"/>
      <c r="B466" s="6"/>
      <c r="C466" s="6" t="s">
        <v>1575</v>
      </c>
      <c r="D466" s="6" t="s">
        <v>2316</v>
      </c>
      <c r="E466" s="6" t="s">
        <v>2316</v>
      </c>
      <c r="F466" s="6" t="s">
        <v>2311</v>
      </c>
      <c r="G466" s="6"/>
      <c r="H466" s="6" t="str">
        <f t="shared" si="8"/>
        <v xml:space="preserve">Ropivacaine Sintetica Inj 10mf/ml 10x10ml  </v>
      </c>
      <c r="I466" s="6"/>
      <c r="J466" s="6" t="s">
        <v>56</v>
      </c>
      <c r="K466" s="6">
        <v>10</v>
      </c>
      <c r="L466" s="6">
        <v>100</v>
      </c>
      <c r="M466" s="6" t="s">
        <v>362</v>
      </c>
      <c r="N466" s="6" t="s">
        <v>1356</v>
      </c>
      <c r="O466" s="6" t="s">
        <v>37</v>
      </c>
      <c r="P466" s="6" t="s">
        <v>46</v>
      </c>
    </row>
    <row r="467" spans="1:16" ht="15" x14ac:dyDescent="0.2">
      <c r="A467" s="6"/>
      <c r="B467" s="6"/>
      <c r="C467" s="6" t="s">
        <v>1575</v>
      </c>
      <c r="D467" s="6" t="s">
        <v>2316</v>
      </c>
      <c r="E467" s="6" t="s">
        <v>2316</v>
      </c>
      <c r="F467" s="6" t="s">
        <v>2447</v>
      </c>
      <c r="G467" s="6"/>
      <c r="H467" s="6" t="str">
        <f t="shared" si="8"/>
        <v xml:space="preserve">Ropivakain SINTETICA  10mg/ml inj. 10x10ml  </v>
      </c>
      <c r="I467" s="6"/>
      <c r="J467" s="6" t="s">
        <v>56</v>
      </c>
      <c r="K467" s="6">
        <v>10</v>
      </c>
      <c r="L467" s="6">
        <v>100</v>
      </c>
      <c r="M467" s="6"/>
      <c r="N467" s="6"/>
      <c r="O467" s="6"/>
      <c r="P467" s="6" t="s">
        <v>46</v>
      </c>
    </row>
    <row r="468" spans="1:16" ht="15" x14ac:dyDescent="0.2">
      <c r="A468" s="6"/>
      <c r="B468" s="6"/>
      <c r="C468" s="6" t="s">
        <v>1575</v>
      </c>
      <c r="D468" s="6" t="s">
        <v>2316</v>
      </c>
      <c r="E468" s="6" t="s">
        <v>2316</v>
      </c>
      <c r="F468" s="6" t="s">
        <v>2313</v>
      </c>
      <c r="G468" s="6"/>
      <c r="H468" s="6" t="str">
        <f t="shared" si="8"/>
        <v xml:space="preserve">Ropivacaine Sintetica Inj 7,5mg/ml 10x20ml  </v>
      </c>
      <c r="I468" s="6"/>
      <c r="J468" s="6" t="s">
        <v>56</v>
      </c>
      <c r="K468" s="6">
        <v>10</v>
      </c>
      <c r="L468" s="6">
        <v>150</v>
      </c>
      <c r="M468" s="6" t="s">
        <v>362</v>
      </c>
      <c r="N468" s="6" t="s">
        <v>1356</v>
      </c>
      <c r="O468" s="6" t="s">
        <v>37</v>
      </c>
      <c r="P468" s="6" t="s">
        <v>46</v>
      </c>
    </row>
    <row r="469" spans="1:16" ht="15" x14ac:dyDescent="0.2">
      <c r="A469" s="6"/>
      <c r="B469" s="6"/>
      <c r="C469" s="6" t="s">
        <v>1575</v>
      </c>
      <c r="D469" s="6" t="s">
        <v>2316</v>
      </c>
      <c r="E469" s="6" t="s">
        <v>2316</v>
      </c>
      <c r="F469" s="6" t="s">
        <v>2309</v>
      </c>
      <c r="G469" s="6"/>
      <c r="H469" s="6" t="str">
        <f t="shared" si="8"/>
        <v xml:space="preserve">Ropivacainhydrochlorid Kabi 2 mg/ml Inj. 5x100ml  </v>
      </c>
      <c r="I469" s="6"/>
      <c r="J469" s="6" t="s">
        <v>56</v>
      </c>
      <c r="K469" s="6">
        <v>5</v>
      </c>
      <c r="L469" s="6">
        <v>200</v>
      </c>
      <c r="M469" s="6" t="s">
        <v>362</v>
      </c>
      <c r="N469" s="6" t="s">
        <v>90</v>
      </c>
      <c r="O469" s="6" t="s">
        <v>91</v>
      </c>
      <c r="P469" s="6" t="s">
        <v>46</v>
      </c>
    </row>
    <row r="470" spans="1:16" ht="15" x14ac:dyDescent="0.2">
      <c r="A470" s="4" t="s">
        <v>958</v>
      </c>
      <c r="B470" s="4"/>
      <c r="C470" s="4" t="s">
        <v>959</v>
      </c>
      <c r="D470" s="4" t="s">
        <v>960</v>
      </c>
      <c r="E470" s="4" t="s">
        <v>961</v>
      </c>
      <c r="F470" s="4" t="s">
        <v>962</v>
      </c>
      <c r="G470" s="4"/>
      <c r="H470" s="4" t="str">
        <f t="shared" si="8"/>
        <v xml:space="preserve">Ultracain D-S forte 1:100 000 40mg/ml/0,012mg/ml oldatos injekció 96x2ml  </v>
      </c>
      <c r="I470" s="4"/>
      <c r="J470" s="4" t="s">
        <v>56</v>
      </c>
      <c r="K470" s="4">
        <v>96</v>
      </c>
      <c r="L470" s="4">
        <v>8.0023999999999998E-2</v>
      </c>
      <c r="M470" s="4"/>
      <c r="N470" s="4" t="s">
        <v>36</v>
      </c>
      <c r="O470" s="4" t="s">
        <v>37</v>
      </c>
      <c r="P470" s="4" t="s">
        <v>27</v>
      </c>
    </row>
    <row r="471" spans="1:16" ht="15" x14ac:dyDescent="0.2">
      <c r="A471" s="6"/>
      <c r="B471" s="6"/>
      <c r="C471" s="6" t="s">
        <v>959</v>
      </c>
      <c r="D471" s="6" t="s">
        <v>963</v>
      </c>
      <c r="E471" s="6" t="s">
        <v>963</v>
      </c>
      <c r="F471" s="6" t="s">
        <v>964</v>
      </c>
      <c r="G471" s="6"/>
      <c r="H471" s="6" t="str">
        <f t="shared" si="8"/>
        <v xml:space="preserve">Ultracain con Epinefrina 40mg/ml+10mcg/ml-  1,7ml 100x  </v>
      </c>
      <c r="I471" s="6"/>
      <c r="J471" s="6" t="s">
        <v>56</v>
      </c>
      <c r="K471" s="6">
        <v>100</v>
      </c>
      <c r="L471" s="6">
        <v>1.7</v>
      </c>
      <c r="M471" s="6"/>
      <c r="N471" s="6"/>
      <c r="O471" s="6"/>
      <c r="P471" s="6" t="s">
        <v>46</v>
      </c>
    </row>
    <row r="472" spans="1:16" ht="15" x14ac:dyDescent="0.2">
      <c r="A472" s="26"/>
      <c r="B472" s="26"/>
      <c r="C472" s="26" t="s">
        <v>2673</v>
      </c>
      <c r="D472" s="26" t="s">
        <v>2672</v>
      </c>
      <c r="E472" s="26" t="s">
        <v>2672</v>
      </c>
      <c r="F472" s="26" t="s">
        <v>2670</v>
      </c>
      <c r="G472" s="26"/>
      <c r="H472" s="26" t="str">
        <f t="shared" si="8"/>
        <v xml:space="preserve">Qutenza 179 mg külsőleges tapasz 1x  </v>
      </c>
      <c r="I472" s="26"/>
      <c r="J472" s="26" t="s">
        <v>2671</v>
      </c>
      <c r="K472" s="26">
        <v>1</v>
      </c>
      <c r="L472" s="26">
        <v>179</v>
      </c>
      <c r="M472" s="26"/>
      <c r="N472" s="26" t="s">
        <v>20</v>
      </c>
      <c r="O472" s="26" t="s">
        <v>20</v>
      </c>
      <c r="P472" s="26" t="s">
        <v>30</v>
      </c>
    </row>
    <row r="473" spans="1:16" ht="15" x14ac:dyDescent="0.2">
      <c r="A473" s="6"/>
      <c r="B473" s="6"/>
      <c r="C473" s="6" t="s">
        <v>965</v>
      </c>
      <c r="D473" s="6" t="s">
        <v>966</v>
      </c>
      <c r="E473" s="6" t="s">
        <v>966</v>
      </c>
      <c r="F473" s="6" t="s">
        <v>967</v>
      </c>
      <c r="G473" s="6" t="s">
        <v>968</v>
      </c>
      <c r="H473" s="6" t="str">
        <f t="shared" si="8"/>
        <v>Morphin-Hameln 20mg/ml inj. 10x</v>
      </c>
      <c r="I473" s="6" t="s">
        <v>969</v>
      </c>
      <c r="J473" s="6" t="s">
        <v>56</v>
      </c>
      <c r="K473" s="6">
        <v>10</v>
      </c>
      <c r="L473" s="6">
        <v>2</v>
      </c>
      <c r="M473" s="6" t="s">
        <v>806</v>
      </c>
      <c r="N473" s="6"/>
      <c r="O473" s="6"/>
      <c r="P473" s="6" t="s">
        <v>46</v>
      </c>
    </row>
    <row r="474" spans="1:16" ht="15" x14ac:dyDescent="0.2">
      <c r="A474" s="6"/>
      <c r="B474" s="6"/>
      <c r="C474" s="6" t="s">
        <v>965</v>
      </c>
      <c r="D474" s="6" t="s">
        <v>966</v>
      </c>
      <c r="E474" s="6" t="s">
        <v>966</v>
      </c>
      <c r="F474" s="6" t="s">
        <v>967</v>
      </c>
      <c r="G474" s="6" t="s">
        <v>970</v>
      </c>
      <c r="H474" s="6" t="str">
        <f t="shared" si="8"/>
        <v>Morphin-Hameln 10mg/ml inj. 10x</v>
      </c>
      <c r="I474" s="6" t="s">
        <v>969</v>
      </c>
      <c r="J474" s="6" t="s">
        <v>56</v>
      </c>
      <c r="K474" s="6">
        <v>10</v>
      </c>
      <c r="L474" s="6">
        <v>10</v>
      </c>
      <c r="M474" s="6"/>
      <c r="N474" s="6"/>
      <c r="O474" s="6"/>
      <c r="P474" s="6" t="s">
        <v>46</v>
      </c>
    </row>
    <row r="475" spans="1:16" ht="15" x14ac:dyDescent="0.2">
      <c r="A475" s="6"/>
      <c r="B475" s="6"/>
      <c r="C475" s="6" t="s">
        <v>2382</v>
      </c>
      <c r="D475" s="6" t="s">
        <v>1900</v>
      </c>
      <c r="E475" s="6" t="s">
        <v>1900</v>
      </c>
      <c r="F475" s="6" t="s">
        <v>2445</v>
      </c>
      <c r="G475" s="6"/>
      <c r="H475" s="6" t="str">
        <f t="shared" si="8"/>
        <v xml:space="preserve">Pethidin-hameln 50mg/ml -1ml inj. 5X1ml  </v>
      </c>
      <c r="I475" s="6"/>
      <c r="J475" s="6" t="s">
        <v>56</v>
      </c>
      <c r="K475" s="6">
        <v>5</v>
      </c>
      <c r="L475" s="6">
        <v>50</v>
      </c>
      <c r="M475" s="6"/>
      <c r="N475" s="6"/>
      <c r="O475" s="6"/>
      <c r="P475" s="6" t="s">
        <v>46</v>
      </c>
    </row>
    <row r="476" spans="1:16" ht="15" x14ac:dyDescent="0.2">
      <c r="A476" s="6"/>
      <c r="B476" s="6"/>
      <c r="C476" s="6" t="s">
        <v>2382</v>
      </c>
      <c r="D476" s="6" t="s">
        <v>1900</v>
      </c>
      <c r="E476" s="6" t="s">
        <v>1900</v>
      </c>
      <c r="F476" s="6" t="s">
        <v>2381</v>
      </c>
      <c r="G476" s="6"/>
      <c r="H476" s="6" t="str">
        <f t="shared" si="8"/>
        <v xml:space="preserve">Pethidine-hameln 50mg/ml- 2ml inj. 5x  </v>
      </c>
      <c r="I476" s="6"/>
      <c r="J476" s="6" t="s">
        <v>56</v>
      </c>
      <c r="K476" s="6">
        <v>5</v>
      </c>
      <c r="L476" s="6">
        <v>100</v>
      </c>
      <c r="M476" s="6"/>
      <c r="N476" s="6" t="s">
        <v>20</v>
      </c>
      <c r="O476" s="6" t="s">
        <v>20</v>
      </c>
      <c r="P476" s="6" t="s">
        <v>46</v>
      </c>
    </row>
    <row r="477" spans="1:16" ht="15" x14ac:dyDescent="0.2">
      <c r="A477" s="6">
        <v>27</v>
      </c>
      <c r="B477" s="6"/>
      <c r="C477" s="6" t="s">
        <v>971</v>
      </c>
      <c r="D477" s="6" t="s">
        <v>972</v>
      </c>
      <c r="E477" s="6" t="s">
        <v>976</v>
      </c>
      <c r="F477" s="6" t="s">
        <v>977</v>
      </c>
      <c r="G477" s="6" t="s">
        <v>978</v>
      </c>
      <c r="H477" s="6" t="str">
        <f t="shared" si="8"/>
        <v>Aspirin IV  500 mg 5x Inj</v>
      </c>
      <c r="I477" s="6" t="s">
        <v>169</v>
      </c>
      <c r="J477" s="6" t="s">
        <v>56</v>
      </c>
      <c r="K477" s="6">
        <v>5</v>
      </c>
      <c r="L477" s="6">
        <v>500</v>
      </c>
      <c r="M477" s="6" t="s">
        <v>598</v>
      </c>
      <c r="N477" s="6" t="s">
        <v>36</v>
      </c>
      <c r="O477" s="6" t="s">
        <v>37</v>
      </c>
      <c r="P477" s="6" t="s">
        <v>46</v>
      </c>
    </row>
    <row r="478" spans="1:16" ht="15" x14ac:dyDescent="0.2">
      <c r="A478" s="6"/>
      <c r="B478" s="6"/>
      <c r="C478" s="6" t="s">
        <v>971</v>
      </c>
      <c r="D478" s="6" t="s">
        <v>972</v>
      </c>
      <c r="E478" s="6" t="s">
        <v>972</v>
      </c>
      <c r="F478" s="6" t="s">
        <v>973</v>
      </c>
      <c r="G478" s="6"/>
      <c r="H478" s="6" t="str">
        <f t="shared" si="8"/>
        <v xml:space="preserve">Aspégic 500mg inj. 6x  </v>
      </c>
      <c r="I478" s="6"/>
      <c r="J478" s="6" t="s">
        <v>56</v>
      </c>
      <c r="K478" s="6">
        <v>6</v>
      </c>
      <c r="L478" s="6">
        <v>500</v>
      </c>
      <c r="M478" s="6"/>
      <c r="N478" s="6" t="s">
        <v>302</v>
      </c>
      <c r="O478" s="6" t="s">
        <v>303</v>
      </c>
      <c r="P478" s="6" t="s">
        <v>46</v>
      </c>
    </row>
    <row r="479" spans="1:16" ht="15" x14ac:dyDescent="0.2">
      <c r="A479" s="4" t="s">
        <v>974</v>
      </c>
      <c r="B479" s="4"/>
      <c r="C479" s="4" t="s">
        <v>971</v>
      </c>
      <c r="D479" s="4" t="s">
        <v>972</v>
      </c>
      <c r="E479" s="4" t="s">
        <v>972</v>
      </c>
      <c r="F479" s="4" t="s">
        <v>975</v>
      </c>
      <c r="G479" s="4"/>
      <c r="H479" s="4" t="str">
        <f t="shared" si="8"/>
        <v xml:space="preserve">Aspirin i.v. 500mg por és oldószer oldatos injekcióhoz/infúzióhoz 5x  </v>
      </c>
      <c r="I479" s="4"/>
      <c r="J479" s="4" t="s">
        <v>56</v>
      </c>
      <c r="K479" s="4">
        <v>5</v>
      </c>
      <c r="L479" s="4">
        <v>500</v>
      </c>
      <c r="M479" s="4" t="s">
        <v>2557</v>
      </c>
      <c r="N479" s="4" t="s">
        <v>36</v>
      </c>
      <c r="O479" s="4" t="s">
        <v>37</v>
      </c>
      <c r="P479" s="4" t="s">
        <v>27</v>
      </c>
    </row>
    <row r="480" spans="1:16" ht="15" x14ac:dyDescent="0.2">
      <c r="A480" s="26"/>
      <c r="B480" s="26"/>
      <c r="C480" s="26" t="s">
        <v>971</v>
      </c>
      <c r="D480" s="26" t="s">
        <v>972</v>
      </c>
      <c r="E480" s="26" t="s">
        <v>972</v>
      </c>
      <c r="F480" s="26" t="s">
        <v>1754</v>
      </c>
      <c r="G480" s="26"/>
      <c r="H480" s="26" t="str">
        <f t="shared" si="8"/>
        <v xml:space="preserve">Aspirin 500mg/5ml por és oldószer inj 5x  </v>
      </c>
      <c r="I480" s="26"/>
      <c r="J480" s="26" t="s">
        <v>56</v>
      </c>
      <c r="K480" s="26">
        <v>5</v>
      </c>
      <c r="L480" s="26">
        <v>500</v>
      </c>
      <c r="M480" s="26"/>
      <c r="N480" s="26" t="s">
        <v>20</v>
      </c>
      <c r="O480" s="26" t="s">
        <v>20</v>
      </c>
      <c r="P480" s="26" t="s">
        <v>30</v>
      </c>
    </row>
    <row r="481" spans="1:16" ht="15" x14ac:dyDescent="0.2">
      <c r="A481" s="26"/>
      <c r="B481" s="26"/>
      <c r="C481" s="26" t="s">
        <v>971</v>
      </c>
      <c r="D481" s="26" t="s">
        <v>972</v>
      </c>
      <c r="E481" s="26" t="s">
        <v>972</v>
      </c>
      <c r="F481" s="26" t="s">
        <v>2759</v>
      </c>
      <c r="G481" s="26"/>
      <c r="H481" s="26" t="str">
        <f t="shared" si="8"/>
        <v xml:space="preserve">Acetilszalicilsav Panmedica 500 mg/5ml por és oldószer oldatos injekcióhoz 6x  </v>
      </c>
      <c r="I481" s="26"/>
      <c r="J481" s="26" t="s">
        <v>56</v>
      </c>
      <c r="K481" s="26">
        <v>6</v>
      </c>
      <c r="L481" s="26">
        <v>500</v>
      </c>
      <c r="M481" s="26"/>
      <c r="N481" s="26" t="s">
        <v>302</v>
      </c>
      <c r="O481" s="26" t="s">
        <v>303</v>
      </c>
      <c r="P481" s="26" t="s">
        <v>30</v>
      </c>
    </row>
    <row r="482" spans="1:16" ht="15" x14ac:dyDescent="0.2">
      <c r="A482" s="4"/>
      <c r="B482" s="4"/>
      <c r="C482" s="4" t="s">
        <v>971</v>
      </c>
      <c r="D482" s="4" t="s">
        <v>972</v>
      </c>
      <c r="E482" s="4" t="s">
        <v>2700</v>
      </c>
      <c r="F482" s="4" t="s">
        <v>2697</v>
      </c>
      <c r="G482" s="4"/>
      <c r="H482" s="4" t="str">
        <f t="shared" si="8"/>
        <v xml:space="preserve">ACIDE ACETYLSALICYLIQUE Panpharma Inj. 20x0,5g  </v>
      </c>
      <c r="I482" s="4"/>
      <c r="J482" s="4" t="s">
        <v>56</v>
      </c>
      <c r="K482" s="4">
        <v>20</v>
      </c>
      <c r="L482" s="4">
        <v>500</v>
      </c>
      <c r="M482" s="4" t="s">
        <v>2699</v>
      </c>
      <c r="N482" s="4" t="s">
        <v>776</v>
      </c>
      <c r="O482" s="4" t="s">
        <v>784</v>
      </c>
      <c r="P482" s="4" t="s">
        <v>27</v>
      </c>
    </row>
    <row r="483" spans="1:16" ht="15" x14ac:dyDescent="0.2">
      <c r="A483" s="4"/>
      <c r="B483" s="4"/>
      <c r="C483" s="4" t="s">
        <v>971</v>
      </c>
      <c r="D483" s="4" t="s">
        <v>972</v>
      </c>
      <c r="E483" s="4" t="s">
        <v>2700</v>
      </c>
      <c r="F483" s="4" t="s">
        <v>2697</v>
      </c>
      <c r="G483" s="4"/>
      <c r="H483" s="4" t="str">
        <f t="shared" si="8"/>
        <v xml:space="preserve">ACIDE ACETYLSALICYLIQUE Panpharma Inj. 20x0,5g  </v>
      </c>
      <c r="I483" s="4"/>
      <c r="J483" s="4" t="s">
        <v>56</v>
      </c>
      <c r="K483" s="4">
        <v>20</v>
      </c>
      <c r="L483" s="4">
        <v>500</v>
      </c>
      <c r="M483" s="4" t="s">
        <v>2698</v>
      </c>
      <c r="N483" s="4" t="s">
        <v>776</v>
      </c>
      <c r="O483" s="4" t="s">
        <v>784</v>
      </c>
      <c r="P483" s="4" t="s">
        <v>27</v>
      </c>
    </row>
    <row r="484" spans="1:16" ht="15" x14ac:dyDescent="0.2">
      <c r="A484" s="26"/>
      <c r="B484" s="26"/>
      <c r="C484" s="26" t="s">
        <v>979</v>
      </c>
      <c r="D484" s="26" t="s">
        <v>980</v>
      </c>
      <c r="E484" s="26" t="s">
        <v>980</v>
      </c>
      <c r="F484" s="26" t="s">
        <v>2408</v>
      </c>
      <c r="G484" s="26"/>
      <c r="H484" s="26" t="str">
        <f t="shared" si="8"/>
        <v xml:space="preserve">Fenobarbital Zentiva 100mg/ml inj 2ml 5x  </v>
      </c>
      <c r="I484" s="26"/>
      <c r="J484" s="26" t="s">
        <v>56</v>
      </c>
      <c r="K484" s="26">
        <v>5</v>
      </c>
      <c r="L484" s="26">
        <v>100</v>
      </c>
      <c r="M484" s="26"/>
      <c r="N484" s="26" t="s">
        <v>105</v>
      </c>
      <c r="O484" s="26" t="s">
        <v>2409</v>
      </c>
      <c r="P484" s="26" t="s">
        <v>30</v>
      </c>
    </row>
    <row r="485" spans="1:16" ht="15" x14ac:dyDescent="0.2">
      <c r="A485" s="6"/>
      <c r="B485" s="6"/>
      <c r="C485" s="6" t="s">
        <v>984</v>
      </c>
      <c r="D485" s="6" t="s">
        <v>985</v>
      </c>
      <c r="E485" s="6" t="s">
        <v>985</v>
      </c>
      <c r="F485" s="6" t="s">
        <v>988</v>
      </c>
      <c r="G485" s="6" t="s">
        <v>989</v>
      </c>
      <c r="H485" s="6" t="str">
        <f t="shared" si="8"/>
        <v>Phenydan 250mg/5ml 5x inj.</v>
      </c>
      <c r="I485" s="6" t="s">
        <v>55</v>
      </c>
      <c r="J485" s="6" t="s">
        <v>56</v>
      </c>
      <c r="K485" s="6">
        <v>5</v>
      </c>
      <c r="L485" s="6">
        <v>250</v>
      </c>
      <c r="M485" s="6"/>
      <c r="N485" s="6"/>
      <c r="O485" s="6"/>
      <c r="P485" s="6" t="s">
        <v>46</v>
      </c>
    </row>
    <row r="486" spans="1:16" ht="15" x14ac:dyDescent="0.2">
      <c r="A486" s="4" t="s">
        <v>983</v>
      </c>
      <c r="B486" s="4"/>
      <c r="C486" s="4" t="s">
        <v>984</v>
      </c>
      <c r="D486" s="4" t="s">
        <v>985</v>
      </c>
      <c r="E486" s="4" t="s">
        <v>986</v>
      </c>
      <c r="F486" s="4" t="s">
        <v>987</v>
      </c>
      <c r="G486" s="4"/>
      <c r="H486" s="4" t="str">
        <f t="shared" si="8"/>
        <v xml:space="preserve">Phenhydan 250mg/5ml oldatos injekció 5x5ml  </v>
      </c>
      <c r="I486" s="4"/>
      <c r="J486" s="4" t="s">
        <v>56</v>
      </c>
      <c r="K486" s="4">
        <v>5</v>
      </c>
      <c r="L486" s="4">
        <v>250</v>
      </c>
      <c r="M486" s="4"/>
      <c r="N486" s="4" t="s">
        <v>36</v>
      </c>
      <c r="O486" s="4" t="s">
        <v>212</v>
      </c>
      <c r="P486" s="4" t="s">
        <v>27</v>
      </c>
    </row>
    <row r="487" spans="1:16" ht="15" x14ac:dyDescent="0.2">
      <c r="A487" s="6">
        <v>331</v>
      </c>
      <c r="B487" s="6"/>
      <c r="C487" s="6" t="s">
        <v>990</v>
      </c>
      <c r="D487" s="6" t="s">
        <v>991</v>
      </c>
      <c r="E487" s="6" t="s">
        <v>993</v>
      </c>
      <c r="F487" s="6" t="s">
        <v>994</v>
      </c>
      <c r="G487" s="6" t="s">
        <v>995</v>
      </c>
      <c r="H487" s="6" t="str">
        <f t="shared" si="8"/>
        <v>Petnidan  250 mg 100x Kapsz</v>
      </c>
      <c r="I487" s="6" t="s">
        <v>597</v>
      </c>
      <c r="J487" s="6" t="s">
        <v>41</v>
      </c>
      <c r="K487" s="6">
        <v>100</v>
      </c>
      <c r="L487" s="6">
        <v>250</v>
      </c>
      <c r="M487" s="6"/>
      <c r="N487" s="6" t="s">
        <v>36</v>
      </c>
      <c r="O487" s="6" t="s">
        <v>37</v>
      </c>
      <c r="P487" s="6" t="s">
        <v>46</v>
      </c>
    </row>
    <row r="488" spans="1:16" ht="15" x14ac:dyDescent="0.2">
      <c r="A488" s="6">
        <v>330</v>
      </c>
      <c r="B488" s="6"/>
      <c r="C488" s="6" t="s">
        <v>990</v>
      </c>
      <c r="D488" s="6" t="s">
        <v>991</v>
      </c>
      <c r="E488" s="6" t="s">
        <v>993</v>
      </c>
      <c r="F488" s="6" t="s">
        <v>994</v>
      </c>
      <c r="G488" s="6" t="s">
        <v>998</v>
      </c>
      <c r="H488" s="6" t="str">
        <f t="shared" si="8"/>
        <v>Petnidan  50mg/ml – 250ml 1x szirup</v>
      </c>
      <c r="I488" s="6" t="s">
        <v>999</v>
      </c>
      <c r="J488" s="6" t="s">
        <v>997</v>
      </c>
      <c r="K488" s="6">
        <v>1</v>
      </c>
      <c r="L488" s="6">
        <v>250</v>
      </c>
      <c r="M488" s="6"/>
      <c r="N488" s="6" t="s">
        <v>36</v>
      </c>
      <c r="O488" s="6" t="s">
        <v>37</v>
      </c>
      <c r="P488" s="6" t="s">
        <v>46</v>
      </c>
    </row>
    <row r="489" spans="1:16" ht="15" x14ac:dyDescent="0.2">
      <c r="A489" s="26"/>
      <c r="B489" s="26"/>
      <c r="C489" s="26" t="s">
        <v>990</v>
      </c>
      <c r="D489" s="26" t="s">
        <v>991</v>
      </c>
      <c r="E489" s="26" t="s">
        <v>991</v>
      </c>
      <c r="F489" s="26" t="s">
        <v>992</v>
      </c>
      <c r="G489" s="26"/>
      <c r="H489" s="26" t="str">
        <f t="shared" si="8"/>
        <v xml:space="preserve">Petinimid 250mg kapszula 100x  </v>
      </c>
      <c r="I489" s="26"/>
      <c r="J489" s="26" t="s">
        <v>41</v>
      </c>
      <c r="K489" s="26">
        <v>100</v>
      </c>
      <c r="L489" s="26">
        <v>250</v>
      </c>
      <c r="M489" s="26"/>
      <c r="N489" s="26" t="s">
        <v>90</v>
      </c>
      <c r="O489" s="26" t="s">
        <v>91</v>
      </c>
      <c r="P489" s="26" t="s">
        <v>30</v>
      </c>
    </row>
    <row r="490" spans="1:16" ht="15" x14ac:dyDescent="0.2">
      <c r="A490" s="26"/>
      <c r="B490" s="26"/>
      <c r="C490" s="26" t="s">
        <v>990</v>
      </c>
      <c r="D490" s="26" t="s">
        <v>991</v>
      </c>
      <c r="E490" s="26" t="s">
        <v>991</v>
      </c>
      <c r="F490" s="26" t="s">
        <v>996</v>
      </c>
      <c r="G490" s="26"/>
      <c r="H490" s="26" t="str">
        <f t="shared" si="8"/>
        <v xml:space="preserve">Petinimid 250mg/5ml szirup 250ml 1x  </v>
      </c>
      <c r="I490" s="26"/>
      <c r="J490" s="26" t="s">
        <v>997</v>
      </c>
      <c r="K490" s="26">
        <v>1</v>
      </c>
      <c r="L490" s="26">
        <v>250</v>
      </c>
      <c r="M490" s="26"/>
      <c r="N490" s="26" t="s">
        <v>90</v>
      </c>
      <c r="O490" s="26" t="s">
        <v>91</v>
      </c>
      <c r="P490" s="26" t="s">
        <v>30</v>
      </c>
    </row>
    <row r="491" spans="1:16" ht="15" x14ac:dyDescent="0.2">
      <c r="A491" s="6">
        <v>328</v>
      </c>
      <c r="B491" s="6"/>
      <c r="C491" s="6" t="s">
        <v>1000</v>
      </c>
      <c r="D491" s="6" t="s">
        <v>1001</v>
      </c>
      <c r="E491" s="6" t="s">
        <v>1001</v>
      </c>
      <c r="F491" s="6" t="s">
        <v>1003</v>
      </c>
      <c r="G491" s="6" t="s">
        <v>1004</v>
      </c>
      <c r="H491" s="6" t="str">
        <f t="shared" si="8"/>
        <v>Petinutin 150mg 100x kapsz.</v>
      </c>
      <c r="I491" s="6" t="s">
        <v>322</v>
      </c>
      <c r="J491" s="6" t="s">
        <v>41</v>
      </c>
      <c r="K491" s="6">
        <v>100</v>
      </c>
      <c r="L491" s="6">
        <v>150</v>
      </c>
      <c r="M491" s="6"/>
      <c r="N491" s="6" t="s">
        <v>36</v>
      </c>
      <c r="O491" s="6" t="s">
        <v>37</v>
      </c>
      <c r="P491" s="6" t="s">
        <v>46</v>
      </c>
    </row>
    <row r="492" spans="1:16" ht="15" x14ac:dyDescent="0.2">
      <c r="A492" s="6">
        <v>329</v>
      </c>
      <c r="B492" s="6"/>
      <c r="C492" s="6" t="s">
        <v>1000</v>
      </c>
      <c r="D492" s="6" t="s">
        <v>1001</v>
      </c>
      <c r="E492" s="6" t="s">
        <v>1001</v>
      </c>
      <c r="F492" s="6" t="s">
        <v>1003</v>
      </c>
      <c r="G492" s="6" t="s">
        <v>1005</v>
      </c>
      <c r="H492" s="6" t="str">
        <f t="shared" si="8"/>
        <v>Petinutin 300mg 100x kapsz.</v>
      </c>
      <c r="I492" s="6" t="s">
        <v>322</v>
      </c>
      <c r="J492" s="6" t="s">
        <v>41</v>
      </c>
      <c r="K492" s="6">
        <v>100</v>
      </c>
      <c r="L492" s="6">
        <v>300</v>
      </c>
      <c r="M492" s="6"/>
      <c r="N492" s="6" t="s">
        <v>36</v>
      </c>
      <c r="O492" s="6" t="s">
        <v>37</v>
      </c>
      <c r="P492" s="6" t="s">
        <v>46</v>
      </c>
    </row>
    <row r="493" spans="1:16" ht="15" x14ac:dyDescent="0.2">
      <c r="A493" s="6">
        <v>119</v>
      </c>
      <c r="B493" s="6"/>
      <c r="C493" s="6" t="s">
        <v>1006</v>
      </c>
      <c r="D493" s="6" t="s">
        <v>1007</v>
      </c>
      <c r="E493" s="6" t="s">
        <v>1007</v>
      </c>
      <c r="F493" s="6" t="s">
        <v>1008</v>
      </c>
      <c r="G493" s="6" t="s">
        <v>1009</v>
      </c>
      <c r="H493" s="6" t="str">
        <f t="shared" si="8"/>
        <v>Diacomit 250mg 60x por</v>
      </c>
      <c r="I493" s="6" t="s">
        <v>163</v>
      </c>
      <c r="J493" s="6" t="s">
        <v>41</v>
      </c>
      <c r="K493" s="6">
        <v>60</v>
      </c>
      <c r="L493" s="6">
        <v>250</v>
      </c>
      <c r="M493" s="6"/>
      <c r="N493" s="6" t="s">
        <v>1010</v>
      </c>
      <c r="O493" s="6" t="s">
        <v>439</v>
      </c>
      <c r="P493" s="6" t="s">
        <v>46</v>
      </c>
    </row>
    <row r="494" spans="1:16" ht="15" x14ac:dyDescent="0.2">
      <c r="A494" s="6">
        <v>25</v>
      </c>
      <c r="B494" s="6"/>
      <c r="C494" s="6" t="s">
        <v>1015</v>
      </c>
      <c r="D494" s="6" t="s">
        <v>1016</v>
      </c>
      <c r="E494" s="6" t="s">
        <v>1016</v>
      </c>
      <c r="F494" s="6" t="s">
        <v>1017</v>
      </c>
      <c r="G494" s="6" t="s">
        <v>1018</v>
      </c>
      <c r="H494" s="6" t="str">
        <f t="shared" si="8"/>
        <v>Artane 5mg 50x tbl.</v>
      </c>
      <c r="I494" s="6" t="s">
        <v>116</v>
      </c>
      <c r="J494" s="6" t="s">
        <v>41</v>
      </c>
      <c r="K494" s="6">
        <v>50</v>
      </c>
      <c r="L494" s="6">
        <v>5</v>
      </c>
      <c r="M494" s="6"/>
      <c r="N494" s="6" t="s">
        <v>1019</v>
      </c>
      <c r="O494" s="6" t="s">
        <v>1020</v>
      </c>
      <c r="P494" s="6" t="s">
        <v>46</v>
      </c>
    </row>
    <row r="495" spans="1:16" ht="15" x14ac:dyDescent="0.2">
      <c r="A495" s="26"/>
      <c r="B495" s="26"/>
      <c r="C495" s="26" t="s">
        <v>1021</v>
      </c>
      <c r="D495" s="26" t="s">
        <v>1022</v>
      </c>
      <c r="E495" s="26" t="s">
        <v>1022</v>
      </c>
      <c r="F495" s="26" t="s">
        <v>1023</v>
      </c>
      <c r="G495" s="26"/>
      <c r="H495" s="26" t="str">
        <f t="shared" si="8"/>
        <v xml:space="preserve">Kemadrin 5mg tabletta 100x  </v>
      </c>
      <c r="I495" s="26"/>
      <c r="J495" s="26" t="s">
        <v>41</v>
      </c>
      <c r="K495" s="26">
        <v>100</v>
      </c>
      <c r="L495" s="26">
        <v>5</v>
      </c>
      <c r="M495" s="26"/>
      <c r="N495" s="26" t="s">
        <v>63</v>
      </c>
      <c r="O495" s="26" t="s">
        <v>64</v>
      </c>
      <c r="P495" s="26" t="s">
        <v>30</v>
      </c>
    </row>
    <row r="496" spans="1:16" ht="15" x14ac:dyDescent="0.2">
      <c r="A496" s="6">
        <v>162</v>
      </c>
      <c r="B496" s="6"/>
      <c r="C496" s="6" t="s">
        <v>1028</v>
      </c>
      <c r="D496" s="6" t="s">
        <v>1029</v>
      </c>
      <c r="E496" s="6" t="s">
        <v>1029</v>
      </c>
      <c r="F496" s="6" t="s">
        <v>1030</v>
      </c>
      <c r="G496" s="6" t="s">
        <v>1031</v>
      </c>
      <c r="H496" s="6" t="str">
        <f t="shared" si="8"/>
        <v>Fenactil  25mg/ml – 2ml 10x Inj.</v>
      </c>
      <c r="I496" s="6" t="s">
        <v>238</v>
      </c>
      <c r="J496" s="6" t="s">
        <v>56</v>
      </c>
      <c r="K496" s="6">
        <v>10</v>
      </c>
      <c r="L496" s="6">
        <v>50</v>
      </c>
      <c r="M496" s="6"/>
      <c r="N496" s="6" t="s">
        <v>705</v>
      </c>
      <c r="O496" s="6" t="s">
        <v>706</v>
      </c>
      <c r="P496" s="6" t="s">
        <v>46</v>
      </c>
    </row>
    <row r="497" spans="1:16" ht="15" x14ac:dyDescent="0.2">
      <c r="A497" s="4" t="s">
        <v>2568</v>
      </c>
      <c r="B497" s="4"/>
      <c r="C497" s="4" t="s">
        <v>1028</v>
      </c>
      <c r="D497" s="4" t="s">
        <v>1032</v>
      </c>
      <c r="E497" s="4" t="s">
        <v>1032</v>
      </c>
      <c r="F497" s="4" t="s">
        <v>1033</v>
      </c>
      <c r="G497" s="4"/>
      <c r="H497" s="4" t="str">
        <f t="shared" si="8"/>
        <v xml:space="preserve">LARGACTIL® 50 mg/2 ml soluzione iniettabile 5x2ml, clorpromazina 50 mg  </v>
      </c>
      <c r="I497" s="4"/>
      <c r="J497" s="4" t="s">
        <v>56</v>
      </c>
      <c r="K497" s="4">
        <v>5</v>
      </c>
      <c r="L497" s="4">
        <v>50</v>
      </c>
      <c r="M497" s="4" t="s">
        <v>1034</v>
      </c>
      <c r="N497" s="4" t="s">
        <v>87</v>
      </c>
      <c r="O497" s="4" t="s">
        <v>88</v>
      </c>
      <c r="P497" s="4" t="s">
        <v>27</v>
      </c>
    </row>
    <row r="498" spans="1:16" ht="15" x14ac:dyDescent="0.2">
      <c r="A498" s="26"/>
      <c r="B498" s="26"/>
      <c r="C498" s="26" t="s">
        <v>1028</v>
      </c>
      <c r="D498" s="26" t="s">
        <v>1032</v>
      </c>
      <c r="E498" s="26" t="s">
        <v>2462</v>
      </c>
      <c r="F498" s="26" t="s">
        <v>2461</v>
      </c>
      <c r="G498" s="26"/>
      <c r="H498" s="26" t="str">
        <f t="shared" si="8"/>
        <v xml:space="preserve">Largactil 50mg/2ml innj 2ml 5x  </v>
      </c>
      <c r="I498" s="26"/>
      <c r="J498" s="26" t="s">
        <v>56</v>
      </c>
      <c r="K498" s="26">
        <v>5</v>
      </c>
      <c r="L498" s="26">
        <v>50</v>
      </c>
      <c r="M498" s="26"/>
      <c r="N498" s="26" t="s">
        <v>20</v>
      </c>
      <c r="O498" s="26" t="s">
        <v>20</v>
      </c>
      <c r="P498" s="26" t="s">
        <v>30</v>
      </c>
    </row>
    <row r="499" spans="1:16" ht="15" x14ac:dyDescent="0.2">
      <c r="A499" s="26"/>
      <c r="B499" s="26"/>
      <c r="C499" s="26" t="s">
        <v>1035</v>
      </c>
      <c r="D499" s="26" t="s">
        <v>1036</v>
      </c>
      <c r="E499" s="26" t="s">
        <v>1036</v>
      </c>
      <c r="F499" s="26" t="s">
        <v>1037</v>
      </c>
      <c r="G499" s="26"/>
      <c r="H499" s="26" t="str">
        <f t="shared" si="8"/>
        <v xml:space="preserve">Tript-OH 50mg kemény kapszula 30x  </v>
      </c>
      <c r="I499" s="26"/>
      <c r="J499" s="26" t="s">
        <v>41</v>
      </c>
      <c r="K499" s="26">
        <v>30</v>
      </c>
      <c r="L499" s="26">
        <v>50</v>
      </c>
      <c r="M499" s="26"/>
      <c r="N499" s="26" t="s">
        <v>87</v>
      </c>
      <c r="O499" s="26" t="s">
        <v>88</v>
      </c>
      <c r="P499" s="26" t="s">
        <v>30</v>
      </c>
    </row>
    <row r="500" spans="1:16" ht="15" x14ac:dyDescent="0.2">
      <c r="A500" s="6"/>
      <c r="B500" s="6"/>
      <c r="C500" s="6" t="s">
        <v>1038</v>
      </c>
      <c r="D500" s="6" t="s">
        <v>1039</v>
      </c>
      <c r="E500" s="6" t="s">
        <v>1039</v>
      </c>
      <c r="F500" s="6" t="s">
        <v>1040</v>
      </c>
      <c r="G500" s="6" t="s">
        <v>1041</v>
      </c>
      <c r="H500" s="6" t="str">
        <f t="shared" si="8"/>
        <v>Modafinilo Tarbis 100mg 60x tbl.</v>
      </c>
      <c r="I500" s="6" t="s">
        <v>116</v>
      </c>
      <c r="J500" s="6" t="s">
        <v>41</v>
      </c>
      <c r="K500" s="6">
        <v>60</v>
      </c>
      <c r="L500" s="6">
        <v>100</v>
      </c>
      <c r="M500" s="6"/>
      <c r="N500" s="6" t="s">
        <v>150</v>
      </c>
      <c r="O500" s="6" t="s">
        <v>151</v>
      </c>
      <c r="P500" s="6" t="s">
        <v>46</v>
      </c>
    </row>
    <row r="501" spans="1:16" ht="15.75" x14ac:dyDescent="0.2">
      <c r="A501" s="4"/>
      <c r="B501" s="4"/>
      <c r="C501" s="4" t="s">
        <v>2413</v>
      </c>
      <c r="D501" s="4" t="s">
        <v>2707</v>
      </c>
      <c r="E501" s="4" t="s">
        <v>2707</v>
      </c>
      <c r="F501" s="4" t="s">
        <v>2705</v>
      </c>
      <c r="G501" s="4"/>
      <c r="H501" s="4" t="str">
        <f t="shared" si="8"/>
        <v xml:space="preserve">SUNOSI 150 mg Filmtabletten 28x    </v>
      </c>
      <c r="I501" s="4"/>
      <c r="J501" s="4" t="s">
        <v>41</v>
      </c>
      <c r="K501" s="4">
        <v>28</v>
      </c>
      <c r="L501" s="4">
        <v>150</v>
      </c>
      <c r="M501" s="4" t="s">
        <v>2706</v>
      </c>
      <c r="N501" s="4" t="s">
        <v>1356</v>
      </c>
      <c r="O501" s="4" t="s">
        <v>37</v>
      </c>
      <c r="P501" s="4" t="s">
        <v>27</v>
      </c>
    </row>
    <row r="502" spans="1:16" ht="15" x14ac:dyDescent="0.2">
      <c r="A502" s="6"/>
      <c r="B502" s="6"/>
      <c r="C502" s="6" t="s">
        <v>2291</v>
      </c>
      <c r="D502" s="6" t="s">
        <v>2290</v>
      </c>
      <c r="E502" s="6" t="s">
        <v>2290</v>
      </c>
      <c r="F502" s="6" t="s">
        <v>2289</v>
      </c>
      <c r="G502" s="6"/>
      <c r="H502" s="6" t="str">
        <f t="shared" si="8"/>
        <v xml:space="preserve">Memotropil 20% inj. 200mg/ml - 15ml 4x  </v>
      </c>
      <c r="I502" s="6"/>
      <c r="J502" s="6" t="s">
        <v>56</v>
      </c>
      <c r="K502" s="6">
        <v>4</v>
      </c>
      <c r="L502" s="6">
        <v>3000</v>
      </c>
      <c r="M502" s="6"/>
      <c r="N502" s="6"/>
      <c r="O502" s="6"/>
      <c r="P502" s="6" t="s">
        <v>46</v>
      </c>
    </row>
    <row r="503" spans="1:16" ht="15" x14ac:dyDescent="0.2">
      <c r="A503" s="6"/>
      <c r="B503" s="6"/>
      <c r="C503" s="6" t="s">
        <v>1042</v>
      </c>
      <c r="D503" s="6" t="s">
        <v>1043</v>
      </c>
      <c r="E503" s="6" t="s">
        <v>1044</v>
      </c>
      <c r="F503" s="6" t="s">
        <v>1045</v>
      </c>
      <c r="G503" s="6" t="s">
        <v>848</v>
      </c>
      <c r="H503" s="6" t="str">
        <f t="shared" si="8"/>
        <v>Mytelase 10mg 50x tbl</v>
      </c>
      <c r="I503" s="6" t="s">
        <v>605</v>
      </c>
      <c r="J503" s="6" t="s">
        <v>41</v>
      </c>
      <c r="K503" s="6">
        <v>50</v>
      </c>
      <c r="L503" s="6">
        <v>10</v>
      </c>
      <c r="M503" s="6"/>
      <c r="N503" s="6"/>
      <c r="O503" s="6"/>
      <c r="P503" s="6" t="s">
        <v>46</v>
      </c>
    </row>
    <row r="504" spans="1:16" ht="15" x14ac:dyDescent="0.2">
      <c r="A504" s="4" t="s">
        <v>2471</v>
      </c>
      <c r="B504" s="4"/>
      <c r="C504" s="4" t="s">
        <v>1042</v>
      </c>
      <c r="D504" s="4" t="s">
        <v>1043</v>
      </c>
      <c r="E504" s="4" t="s">
        <v>1046</v>
      </c>
      <c r="F504" s="4" t="s">
        <v>1047</v>
      </c>
      <c r="G504" s="4"/>
      <c r="H504" s="4" t="str">
        <f t="shared" si="8"/>
        <v xml:space="preserve">Mytelase 10mg tabletta 50x  </v>
      </c>
      <c r="I504" s="4"/>
      <c r="J504" s="4" t="s">
        <v>41</v>
      </c>
      <c r="K504" s="4">
        <v>50</v>
      </c>
      <c r="L504" s="4">
        <v>10</v>
      </c>
      <c r="M504" s="4"/>
      <c r="N504" s="4" t="s">
        <v>349</v>
      </c>
      <c r="O504" s="4" t="s">
        <v>350</v>
      </c>
      <c r="P504" s="4" t="s">
        <v>27</v>
      </c>
    </row>
    <row r="505" spans="1:16" ht="15" x14ac:dyDescent="0.2">
      <c r="A505" s="26"/>
      <c r="B505" s="26"/>
      <c r="C505" s="26" t="s">
        <v>1042</v>
      </c>
      <c r="D505" s="26" t="s">
        <v>1043</v>
      </c>
      <c r="E505" s="26" t="s">
        <v>1046</v>
      </c>
      <c r="F505" s="26" t="s">
        <v>1047</v>
      </c>
      <c r="G505" s="26"/>
      <c r="H505" s="26" t="str">
        <f t="shared" si="8"/>
        <v xml:space="preserve">Mytelase 10mg tabletta 50x  </v>
      </c>
      <c r="I505" s="26"/>
      <c r="J505" s="26" t="s">
        <v>41</v>
      </c>
      <c r="K505" s="26">
        <v>50</v>
      </c>
      <c r="L505" s="26">
        <v>10</v>
      </c>
      <c r="M505" s="26"/>
      <c r="N505" s="26" t="s">
        <v>349</v>
      </c>
      <c r="O505" s="26" t="s">
        <v>350</v>
      </c>
      <c r="P505" s="26" t="s">
        <v>30</v>
      </c>
    </row>
    <row r="506" spans="1:16" ht="15" x14ac:dyDescent="0.2">
      <c r="A506" s="6"/>
      <c r="B506" s="6"/>
      <c r="C506" s="6" t="s">
        <v>1048</v>
      </c>
      <c r="D506" s="6" t="s">
        <v>51</v>
      </c>
      <c r="E506" s="6" t="s">
        <v>1049</v>
      </c>
      <c r="F506" s="6" t="s">
        <v>1050</v>
      </c>
      <c r="G506" s="6" t="s">
        <v>1051</v>
      </c>
      <c r="H506" s="6" t="str">
        <f t="shared" si="8"/>
        <v>Novistig 0,5mg/ml+2,5mg/ml inj.</v>
      </c>
      <c r="I506" s="6" t="s">
        <v>55</v>
      </c>
      <c r="J506" s="6" t="s">
        <v>56</v>
      </c>
      <c r="K506" s="6">
        <v>10</v>
      </c>
      <c r="L506" s="6">
        <v>75</v>
      </c>
      <c r="M506" s="6"/>
      <c r="N506" s="6"/>
      <c r="O506" s="6"/>
      <c r="P506" s="6" t="s">
        <v>46</v>
      </c>
    </row>
    <row r="507" spans="1:16" ht="15" x14ac:dyDescent="0.2">
      <c r="A507" s="26"/>
      <c r="B507" s="26"/>
      <c r="C507" s="26" t="s">
        <v>1052</v>
      </c>
      <c r="D507" s="26" t="s">
        <v>1053</v>
      </c>
      <c r="E507" s="26" t="s">
        <v>1053</v>
      </c>
      <c r="F507" s="26" t="s">
        <v>1054</v>
      </c>
      <c r="G507" s="26"/>
      <c r="H507" s="26" t="str">
        <f t="shared" si="8"/>
        <v xml:space="preserve">Disulfiram WZF 100mg implant tbl 10x  </v>
      </c>
      <c r="I507" s="26"/>
      <c r="J507" s="26" t="s">
        <v>41</v>
      </c>
      <c r="K507" s="26">
        <v>10</v>
      </c>
      <c r="L507" s="26">
        <v>100</v>
      </c>
      <c r="M507" s="26"/>
      <c r="N507" s="26" t="s">
        <v>20</v>
      </c>
      <c r="O507" s="26" t="s">
        <v>20</v>
      </c>
      <c r="P507" s="26" t="s">
        <v>30</v>
      </c>
    </row>
    <row r="508" spans="1:16" ht="15" x14ac:dyDescent="0.2">
      <c r="A508" s="6">
        <v>459</v>
      </c>
      <c r="B508" s="6"/>
      <c r="C508" s="6" t="s">
        <v>1055</v>
      </c>
      <c r="D508" s="6" t="s">
        <v>1056</v>
      </c>
      <c r="E508" s="6" t="s">
        <v>1056</v>
      </c>
      <c r="F508" s="6" t="s">
        <v>1057</v>
      </c>
      <c r="G508" s="6" t="s">
        <v>1058</v>
      </c>
      <c r="H508" s="6" t="str">
        <f t="shared" si="8"/>
        <v>Xenazine  25 mg 112x Tbl.</v>
      </c>
      <c r="I508" s="6" t="s">
        <v>272</v>
      </c>
      <c r="J508" s="6" t="s">
        <v>41</v>
      </c>
      <c r="K508" s="6">
        <v>112</v>
      </c>
      <c r="L508" s="6">
        <v>25</v>
      </c>
      <c r="M508" s="6"/>
      <c r="N508" s="6" t="s">
        <v>63</v>
      </c>
      <c r="O508" s="6" t="s">
        <v>64</v>
      </c>
      <c r="P508" s="6" t="s">
        <v>46</v>
      </c>
    </row>
    <row r="509" spans="1:16" ht="15" x14ac:dyDescent="0.2">
      <c r="A509" s="26"/>
      <c r="B509" s="26"/>
      <c r="C509" s="26" t="s">
        <v>1059</v>
      </c>
      <c r="D509" s="26" t="s">
        <v>1060</v>
      </c>
      <c r="E509" s="26" t="s">
        <v>1060</v>
      </c>
      <c r="F509" s="26" t="s">
        <v>1061</v>
      </c>
      <c r="G509" s="26"/>
      <c r="H509" s="26" t="str">
        <f t="shared" si="8"/>
        <v xml:space="preserve">Radicut 30mg/20ml injekció 20ml 10x  </v>
      </c>
      <c r="I509" s="26"/>
      <c r="J509" s="26" t="s">
        <v>56</v>
      </c>
      <c r="K509" s="26">
        <v>10</v>
      </c>
      <c r="L509" s="26">
        <v>30</v>
      </c>
      <c r="M509" s="26" t="s">
        <v>2282</v>
      </c>
      <c r="N509" s="26" t="s">
        <v>265</v>
      </c>
      <c r="O509" s="26" t="s">
        <v>266</v>
      </c>
      <c r="P509" s="26" t="s">
        <v>30</v>
      </c>
    </row>
    <row r="510" spans="1:16" ht="15" x14ac:dyDescent="0.2">
      <c r="A510" s="25" t="s">
        <v>1062</v>
      </c>
      <c r="B510" s="25"/>
      <c r="C510" s="25" t="s">
        <v>1063</v>
      </c>
      <c r="D510" s="4" t="s">
        <v>1064</v>
      </c>
      <c r="E510" s="25" t="s">
        <v>1065</v>
      </c>
      <c r="F510" s="4" t="s">
        <v>1066</v>
      </c>
      <c r="G510" s="25"/>
      <c r="H510" s="4" t="str">
        <f t="shared" si="8"/>
        <v xml:space="preserve">Tinizol 500mg filmtabletta 4x  </v>
      </c>
      <c r="I510" s="25"/>
      <c r="J510" s="4" t="s">
        <v>41</v>
      </c>
      <c r="K510" s="25">
        <v>4</v>
      </c>
      <c r="L510" s="4">
        <v>500</v>
      </c>
      <c r="M510" s="4"/>
      <c r="N510" s="4" t="s">
        <v>105</v>
      </c>
      <c r="O510" s="4" t="s">
        <v>106</v>
      </c>
      <c r="P510" s="4" t="s">
        <v>27</v>
      </c>
    </row>
    <row r="511" spans="1:16" ht="15" x14ac:dyDescent="0.2">
      <c r="A511" s="26"/>
      <c r="B511" s="26"/>
      <c r="C511" s="26" t="s">
        <v>1835</v>
      </c>
      <c r="D511" s="26" t="s">
        <v>2464</v>
      </c>
      <c r="E511" s="26" t="s">
        <v>1836</v>
      </c>
      <c r="F511" s="26" t="s">
        <v>1837</v>
      </c>
      <c r="G511" s="26"/>
      <c r="H511" s="26" t="str">
        <f t="shared" si="8"/>
        <v xml:space="preserve">Primaquine tabletta 15mg 100x  </v>
      </c>
      <c r="I511" s="26"/>
      <c r="J511" s="26" t="s">
        <v>41</v>
      </c>
      <c r="K511" s="26">
        <v>100</v>
      </c>
      <c r="L511" s="26">
        <v>15</v>
      </c>
      <c r="M511" s="26"/>
      <c r="N511" s="26"/>
      <c r="O511" s="26"/>
      <c r="P511" s="26" t="s">
        <v>30</v>
      </c>
    </row>
    <row r="512" spans="1:16" ht="15" x14ac:dyDescent="0.2">
      <c r="A512" s="6">
        <v>107</v>
      </c>
      <c r="B512" s="6"/>
      <c r="C512" s="6" t="s">
        <v>1068</v>
      </c>
      <c r="D512" s="6" t="s">
        <v>1069</v>
      </c>
      <c r="E512" s="6" t="s">
        <v>1071</v>
      </c>
      <c r="F512" s="6" t="s">
        <v>1072</v>
      </c>
      <c r="G512" s="6" t="s">
        <v>1073</v>
      </c>
      <c r="H512" s="6" t="str">
        <f t="shared" si="8"/>
        <v>Daraprim  25mg 30x Tbl</v>
      </c>
      <c r="I512" s="6" t="s">
        <v>517</v>
      </c>
      <c r="J512" s="6" t="s">
        <v>41</v>
      </c>
      <c r="K512" s="6">
        <v>30</v>
      </c>
      <c r="L512" s="6">
        <v>25</v>
      </c>
      <c r="M512" s="6"/>
      <c r="N512" s="6" t="s">
        <v>36</v>
      </c>
      <c r="O512" s="6" t="s">
        <v>37</v>
      </c>
      <c r="P512" s="6" t="s">
        <v>46</v>
      </c>
    </row>
    <row r="513" spans="1:16" ht="15" x14ac:dyDescent="0.2">
      <c r="A513" s="26"/>
      <c r="B513" s="26"/>
      <c r="C513" s="26" t="s">
        <v>1068</v>
      </c>
      <c r="D513" s="26" t="s">
        <v>1069</v>
      </c>
      <c r="E513" s="26" t="s">
        <v>1069</v>
      </c>
      <c r="F513" s="26" t="s">
        <v>1070</v>
      </c>
      <c r="G513" s="26"/>
      <c r="H513" s="26" t="str">
        <f t="shared" si="8"/>
        <v xml:space="preserve">Daraprim 25mg tabletta 30x  </v>
      </c>
      <c r="I513" s="26"/>
      <c r="J513" s="26" t="s">
        <v>41</v>
      </c>
      <c r="K513" s="26">
        <v>30</v>
      </c>
      <c r="L513" s="26">
        <v>25</v>
      </c>
      <c r="M513" s="26"/>
      <c r="N513" s="26" t="s">
        <v>150</v>
      </c>
      <c r="O513" s="26" t="s">
        <v>151</v>
      </c>
      <c r="P513" s="26" t="s">
        <v>30</v>
      </c>
    </row>
    <row r="514" spans="1:16" ht="15" x14ac:dyDescent="0.2">
      <c r="A514" s="26"/>
      <c r="B514" s="26"/>
      <c r="C514" s="26" t="s">
        <v>1838</v>
      </c>
      <c r="D514" s="26" t="s">
        <v>1839</v>
      </c>
      <c r="E514" s="26" t="s">
        <v>1839</v>
      </c>
      <c r="F514" s="26" t="s">
        <v>1840</v>
      </c>
      <c r="G514" s="26"/>
      <c r="H514" s="26" t="str">
        <f t="shared" si="8"/>
        <v xml:space="preserve">Artesun 60mg por+oldószer old inj-hoz 1x  </v>
      </c>
      <c r="I514" s="26"/>
      <c r="J514" s="26" t="s">
        <v>56</v>
      </c>
      <c r="K514" s="26">
        <v>1</v>
      </c>
      <c r="L514" s="26">
        <v>60</v>
      </c>
      <c r="M514" s="26" t="s">
        <v>782</v>
      </c>
      <c r="N514" s="26" t="s">
        <v>2478</v>
      </c>
      <c r="O514" s="26" t="s">
        <v>2478</v>
      </c>
      <c r="P514" s="26" t="s">
        <v>30</v>
      </c>
    </row>
    <row r="515" spans="1:16" ht="15" x14ac:dyDescent="0.2">
      <c r="A515" s="6"/>
      <c r="B515" s="6"/>
      <c r="C515" s="6" t="s">
        <v>1075</v>
      </c>
      <c r="D515" s="6" t="s">
        <v>1079</v>
      </c>
      <c r="E515" s="6" t="s">
        <v>1079</v>
      </c>
      <c r="F515" s="6" t="s">
        <v>1080</v>
      </c>
      <c r="G515" s="6" t="s">
        <v>1081</v>
      </c>
      <c r="H515" s="6" t="str">
        <f t="shared" si="8"/>
        <v>Pentacarinat  300mg 5x inj.</v>
      </c>
      <c r="I515" s="6" t="s">
        <v>55</v>
      </c>
      <c r="J515" s="6" t="s">
        <v>56</v>
      </c>
      <c r="K515" s="6">
        <v>5</v>
      </c>
      <c r="L515" s="6">
        <v>300</v>
      </c>
      <c r="M515" s="6"/>
      <c r="N515" s="6"/>
      <c r="O515" s="6"/>
      <c r="P515" s="6" t="s">
        <v>46</v>
      </c>
    </row>
    <row r="516" spans="1:16" ht="15" x14ac:dyDescent="0.2">
      <c r="A516" s="4" t="s">
        <v>1074</v>
      </c>
      <c r="B516" s="4" t="s">
        <v>2643</v>
      </c>
      <c r="C516" s="4" t="s">
        <v>1075</v>
      </c>
      <c r="D516" s="4" t="s">
        <v>1076</v>
      </c>
      <c r="E516" s="4" t="s">
        <v>1077</v>
      </c>
      <c r="F516" s="4" t="s">
        <v>1078</v>
      </c>
      <c r="G516" s="4"/>
      <c r="H516" s="4" t="str">
        <f t="shared" si="8"/>
        <v xml:space="preserve">Pentacarinat 300mg por oldatos injekcióhoz vagy porlasztáshoz 1x  </v>
      </c>
      <c r="I516" s="4"/>
      <c r="J516" s="4" t="s">
        <v>56</v>
      </c>
      <c r="K516" s="4">
        <v>1</v>
      </c>
      <c r="L516" s="4">
        <v>300</v>
      </c>
      <c r="M516" s="4"/>
      <c r="N516" s="4" t="s">
        <v>87</v>
      </c>
      <c r="O516" s="4" t="s">
        <v>88</v>
      </c>
      <c r="P516" s="4" t="s">
        <v>27</v>
      </c>
    </row>
    <row r="517" spans="1:16" ht="15" x14ac:dyDescent="0.2">
      <c r="A517" s="26" t="s">
        <v>1074</v>
      </c>
      <c r="B517" s="26"/>
      <c r="C517" s="26" t="s">
        <v>1075</v>
      </c>
      <c r="D517" s="26" t="s">
        <v>1076</v>
      </c>
      <c r="E517" s="26" t="s">
        <v>1077</v>
      </c>
      <c r="F517" s="26" t="s">
        <v>1078</v>
      </c>
      <c r="G517" s="26"/>
      <c r="H517" s="26" t="str">
        <f t="shared" si="8"/>
        <v xml:space="preserve">Pentacarinat 300mg por oldatos injekcióhoz vagy porlasztáshoz 1x  </v>
      </c>
      <c r="I517" s="26"/>
      <c r="J517" s="26" t="s">
        <v>56</v>
      </c>
      <c r="K517" s="26">
        <v>1</v>
      </c>
      <c r="L517" s="26">
        <v>300</v>
      </c>
      <c r="M517" s="26"/>
      <c r="N517" s="26" t="s">
        <v>20</v>
      </c>
      <c r="O517" s="26" t="s">
        <v>20</v>
      </c>
      <c r="P517" s="26" t="s">
        <v>30</v>
      </c>
    </row>
    <row r="518" spans="1:16" ht="15" x14ac:dyDescent="0.2">
      <c r="A518" s="6"/>
      <c r="B518" s="6"/>
      <c r="C518" s="6" t="s">
        <v>1082</v>
      </c>
      <c r="D518" s="6" t="s">
        <v>1083</v>
      </c>
      <c r="E518" s="6" t="s">
        <v>1083</v>
      </c>
      <c r="F518" s="6" t="s">
        <v>1084</v>
      </c>
      <c r="G518" s="6" t="s">
        <v>1085</v>
      </c>
      <c r="H518" s="6" t="str">
        <f t="shared" si="8"/>
        <v>Biltricide 600mg 6x tbl.</v>
      </c>
      <c r="I518" s="6" t="s">
        <v>116</v>
      </c>
      <c r="J518" s="6" t="s">
        <v>41</v>
      </c>
      <c r="K518" s="6">
        <v>6</v>
      </c>
      <c r="L518" s="6">
        <v>600</v>
      </c>
      <c r="M518" s="6"/>
      <c r="N518" s="6"/>
      <c r="O518" s="6"/>
      <c r="P518" s="6" t="s">
        <v>46</v>
      </c>
    </row>
    <row r="519" spans="1:16" ht="15" x14ac:dyDescent="0.2">
      <c r="A519" s="6">
        <v>156</v>
      </c>
      <c r="B519" s="6"/>
      <c r="C519" s="6" t="s">
        <v>1086</v>
      </c>
      <c r="D519" s="6" t="s">
        <v>1087</v>
      </c>
      <c r="E519" s="6" t="s">
        <v>1090</v>
      </c>
      <c r="F519" s="6" t="s">
        <v>1091</v>
      </c>
      <c r="G519" s="6" t="s">
        <v>1092</v>
      </c>
      <c r="H519" s="6" t="str">
        <f t="shared" si="8"/>
        <v>Eskazol  400mg 60x Tab</v>
      </c>
      <c r="I519" s="6" t="s">
        <v>307</v>
      </c>
      <c r="J519" s="6" t="s">
        <v>41</v>
      </c>
      <c r="K519" s="6">
        <v>60</v>
      </c>
      <c r="L519" s="6">
        <v>400</v>
      </c>
      <c r="M519" s="6"/>
      <c r="N519" s="6" t="s">
        <v>302</v>
      </c>
      <c r="O519" s="6" t="s">
        <v>303</v>
      </c>
      <c r="P519" s="6" t="s">
        <v>46</v>
      </c>
    </row>
    <row r="520" spans="1:16" ht="15" x14ac:dyDescent="0.2">
      <c r="A520" s="26"/>
      <c r="B520" s="26"/>
      <c r="C520" s="26" t="s">
        <v>1086</v>
      </c>
      <c r="D520" s="26" t="s">
        <v>1087</v>
      </c>
      <c r="E520" s="26" t="s">
        <v>1088</v>
      </c>
      <c r="F520" s="26" t="s">
        <v>1089</v>
      </c>
      <c r="G520" s="26"/>
      <c r="H520" s="26" t="str">
        <f t="shared" si="8"/>
        <v xml:space="preserve">Eskazole 400mg tabletta 60x  </v>
      </c>
      <c r="I520" s="26"/>
      <c r="J520" s="26" t="s">
        <v>41</v>
      </c>
      <c r="K520" s="26">
        <v>60</v>
      </c>
      <c r="L520" s="26">
        <v>400</v>
      </c>
      <c r="M520" s="26"/>
      <c r="N520" s="26"/>
      <c r="O520" s="26"/>
      <c r="P520" s="26" t="s">
        <v>30</v>
      </c>
    </row>
    <row r="521" spans="1:16" ht="15" x14ac:dyDescent="0.2">
      <c r="A521" s="6"/>
      <c r="B521" s="6"/>
      <c r="C521" s="6" t="s">
        <v>1093</v>
      </c>
      <c r="D521" s="6" t="s">
        <v>1094</v>
      </c>
      <c r="E521" s="6" t="s">
        <v>1094</v>
      </c>
      <c r="F521" s="6" t="s">
        <v>1095</v>
      </c>
      <c r="G521" s="6" t="s">
        <v>1096</v>
      </c>
      <c r="H521" s="6" t="str">
        <f t="shared" si="8"/>
        <v>Driponin 3mg tbl.</v>
      </c>
      <c r="I521" s="6" t="s">
        <v>116</v>
      </c>
      <c r="J521" s="6" t="s">
        <v>41</v>
      </c>
      <c r="K521" s="6">
        <v>8</v>
      </c>
      <c r="L521" s="6">
        <v>3</v>
      </c>
      <c r="M521" s="6"/>
      <c r="N521" s="6"/>
      <c r="O521" s="6"/>
      <c r="P521" s="6" t="s">
        <v>46</v>
      </c>
    </row>
    <row r="522" spans="1:16" ht="15" x14ac:dyDescent="0.2">
      <c r="A522" s="4" t="s">
        <v>1097</v>
      </c>
      <c r="B522" s="4"/>
      <c r="C522" s="4" t="s">
        <v>1093</v>
      </c>
      <c r="D522" s="4" t="s">
        <v>1094</v>
      </c>
      <c r="E522" s="4" t="s">
        <v>1094</v>
      </c>
      <c r="F522" s="4" t="s">
        <v>1098</v>
      </c>
      <c r="G522" s="4"/>
      <c r="H522" s="4" t="str">
        <f t="shared" si="8"/>
        <v xml:space="preserve">Driponin 3mg tabletta 4x  </v>
      </c>
      <c r="I522" s="4"/>
      <c r="J522" s="4" t="s">
        <v>56</v>
      </c>
      <c r="K522" s="4">
        <v>4</v>
      </c>
      <c r="L522" s="4">
        <v>3</v>
      </c>
      <c r="M522" s="4"/>
      <c r="N522" s="4" t="s">
        <v>36</v>
      </c>
      <c r="O522" s="4" t="s">
        <v>37</v>
      </c>
      <c r="P522" s="4" t="s">
        <v>27</v>
      </c>
    </row>
    <row r="523" spans="1:16" ht="15" x14ac:dyDescent="0.2">
      <c r="A523" s="4" t="s">
        <v>2425</v>
      </c>
      <c r="B523" s="4"/>
      <c r="C523" s="4" t="s">
        <v>1093</v>
      </c>
      <c r="D523" s="4" t="s">
        <v>1094</v>
      </c>
      <c r="E523" s="4" t="s">
        <v>1094</v>
      </c>
      <c r="F523" s="4" t="s">
        <v>2424</v>
      </c>
      <c r="G523" s="4"/>
      <c r="H523" s="4" t="str">
        <f t="shared" si="8"/>
        <v xml:space="preserve">Ivergelan 3mg tabletta 4x  </v>
      </c>
      <c r="I523" s="4"/>
      <c r="J523" s="4" t="s">
        <v>41</v>
      </c>
      <c r="K523" s="4">
        <v>3</v>
      </c>
      <c r="L523" s="4">
        <v>4</v>
      </c>
      <c r="M523" s="4"/>
      <c r="N523" s="4" t="s">
        <v>90</v>
      </c>
      <c r="O523" s="4" t="s">
        <v>91</v>
      </c>
      <c r="P523" s="4" t="s">
        <v>27</v>
      </c>
    </row>
    <row r="524" spans="1:16" ht="15" x14ac:dyDescent="0.2">
      <c r="A524" s="4" t="s">
        <v>1099</v>
      </c>
      <c r="B524" s="4"/>
      <c r="C524" s="4" t="s">
        <v>1100</v>
      </c>
      <c r="D524" s="4" t="s">
        <v>1101</v>
      </c>
      <c r="E524" s="4" t="s">
        <v>1102</v>
      </c>
      <c r="F524" s="4" t="s">
        <v>1103</v>
      </c>
      <c r="G524" s="4"/>
      <c r="H524" s="4" t="str">
        <f t="shared" si="8"/>
        <v xml:space="preserve">Infectokrupp 4mg/ml oldat inhalációhoz 1x10ml  </v>
      </c>
      <c r="I524" s="4"/>
      <c r="J524" s="4" t="s">
        <v>23</v>
      </c>
      <c r="K524" s="4">
        <v>1</v>
      </c>
      <c r="L524" s="4">
        <v>40</v>
      </c>
      <c r="M524" s="4"/>
      <c r="N524" s="4" t="s">
        <v>36</v>
      </c>
      <c r="O524" s="4" t="s">
        <v>212</v>
      </c>
      <c r="P524" s="4" t="s">
        <v>27</v>
      </c>
    </row>
    <row r="525" spans="1:16" ht="15" x14ac:dyDescent="0.2">
      <c r="A525" s="26"/>
      <c r="B525" s="26"/>
      <c r="C525" s="26" t="s">
        <v>1100</v>
      </c>
      <c r="D525" s="26" t="s">
        <v>1101</v>
      </c>
      <c r="E525" s="26" t="s">
        <v>1104</v>
      </c>
      <c r="F525" s="26" t="s">
        <v>1105</v>
      </c>
      <c r="G525" s="26"/>
      <c r="H525" s="26" t="str">
        <f t="shared" si="8"/>
        <v xml:space="preserve">InfectoKrupp 4mg/ml Inhal oldat 10ml 1x  </v>
      </c>
      <c r="I525" s="26"/>
      <c r="J525" s="26" t="s">
        <v>23</v>
      </c>
      <c r="K525" s="26">
        <v>1</v>
      </c>
      <c r="L525" s="26">
        <v>40</v>
      </c>
      <c r="M525" s="26" t="s">
        <v>2282</v>
      </c>
      <c r="N525" s="26" t="s">
        <v>36</v>
      </c>
      <c r="O525" s="26" t="s">
        <v>37</v>
      </c>
      <c r="P525" s="26" t="s">
        <v>30</v>
      </c>
    </row>
    <row r="526" spans="1:16" ht="15" x14ac:dyDescent="0.2">
      <c r="A526" s="6"/>
      <c r="B526" s="6"/>
      <c r="C526" s="6" t="s">
        <v>1106</v>
      </c>
      <c r="D526" s="6" t="s">
        <v>1107</v>
      </c>
      <c r="E526" s="6" t="s">
        <v>1108</v>
      </c>
      <c r="F526" s="6" t="s">
        <v>1109</v>
      </c>
      <c r="G526" s="6" t="s">
        <v>1110</v>
      </c>
      <c r="H526" s="6" t="str">
        <f t="shared" si="8"/>
        <v>Sultanol Forte 2,5mg/2,5ml 60x Inh</v>
      </c>
      <c r="I526" s="6" t="s">
        <v>1111</v>
      </c>
      <c r="J526" s="6" t="s">
        <v>23</v>
      </c>
      <c r="K526" s="6">
        <v>60</v>
      </c>
      <c r="L526" s="6">
        <v>2.5</v>
      </c>
      <c r="M526" s="6"/>
      <c r="N526" s="6"/>
      <c r="O526" s="6"/>
      <c r="P526" s="6" t="s">
        <v>46</v>
      </c>
    </row>
    <row r="527" spans="1:16" ht="15" x14ac:dyDescent="0.2">
      <c r="A527" s="26"/>
      <c r="B527" s="26"/>
      <c r="C527" s="26" t="s">
        <v>1106</v>
      </c>
      <c r="D527" s="26" t="s">
        <v>1107</v>
      </c>
      <c r="E527" s="26" t="s">
        <v>1107</v>
      </c>
      <c r="F527" s="26" t="s">
        <v>2278</v>
      </c>
      <c r="G527" s="26"/>
      <c r="H527" s="26" t="str">
        <f t="shared" si="8"/>
        <v xml:space="preserve">Salbutamol WZF 4 mg tabletki, (tabletta) 25x  </v>
      </c>
      <c r="I527" s="26"/>
      <c r="J527" s="26" t="s">
        <v>41</v>
      </c>
      <c r="K527" s="26">
        <v>25</v>
      </c>
      <c r="L527" s="26">
        <v>4</v>
      </c>
      <c r="M527" s="26"/>
      <c r="N527" s="26" t="s">
        <v>705</v>
      </c>
      <c r="O527" s="26" t="s">
        <v>706</v>
      </c>
      <c r="P527" s="26" t="s">
        <v>30</v>
      </c>
    </row>
    <row r="528" spans="1:16" ht="15" x14ac:dyDescent="0.2">
      <c r="A528" s="26"/>
      <c r="B528" s="26"/>
      <c r="C528" s="26" t="s">
        <v>2498</v>
      </c>
      <c r="D528" s="26" t="s">
        <v>2497</v>
      </c>
      <c r="E528" s="26" t="s">
        <v>2497</v>
      </c>
      <c r="F528" s="26" t="s">
        <v>2496</v>
      </c>
      <c r="G528" s="26"/>
      <c r="H528" s="26" t="str">
        <f t="shared" ref="H528:H591" si="9">CONCATENATE(F528," ",G528," ",I528)</f>
        <v xml:space="preserve">Berodual 250µg/500µg inhal oldat 20ml 5x  </v>
      </c>
      <c r="I528" s="26"/>
      <c r="J528" s="26" t="s">
        <v>23</v>
      </c>
      <c r="K528" s="26">
        <v>5</v>
      </c>
      <c r="L528" s="26">
        <v>750</v>
      </c>
      <c r="M528" s="26"/>
      <c r="N528" s="26"/>
      <c r="O528" s="26"/>
      <c r="P528" s="26" t="s">
        <v>30</v>
      </c>
    </row>
    <row r="529" spans="1:16" ht="15" x14ac:dyDescent="0.2">
      <c r="A529" s="26"/>
      <c r="B529" s="26"/>
      <c r="C529" s="26" t="s">
        <v>2514</v>
      </c>
      <c r="D529" s="26" t="s">
        <v>2513</v>
      </c>
      <c r="E529" s="26" t="s">
        <v>2513</v>
      </c>
      <c r="F529" s="26" t="s">
        <v>2512</v>
      </c>
      <c r="G529" s="26"/>
      <c r="H529" s="26" t="str">
        <f t="shared" si="9"/>
        <v xml:space="preserve">Qvar 50 easi-breathe 50mcg inhal. oldat  </v>
      </c>
      <c r="I529" s="26"/>
      <c r="J529" s="26" t="s">
        <v>23</v>
      </c>
      <c r="K529" s="26">
        <v>50</v>
      </c>
      <c r="L529" s="26">
        <v>50</v>
      </c>
      <c r="M529" s="26"/>
      <c r="N529" s="26"/>
      <c r="O529" s="26"/>
      <c r="P529" s="26" t="s">
        <v>30</v>
      </c>
    </row>
    <row r="530" spans="1:16" ht="15" x14ac:dyDescent="0.2">
      <c r="A530" s="26"/>
      <c r="B530" s="26"/>
      <c r="C530" s="26" t="s">
        <v>1112</v>
      </c>
      <c r="D530" s="26" t="s">
        <v>1113</v>
      </c>
      <c r="E530" s="26" t="s">
        <v>1113</v>
      </c>
      <c r="F530" s="26" t="s">
        <v>1114</v>
      </c>
      <c r="G530" s="26"/>
      <c r="H530" s="26" t="str">
        <f t="shared" si="9"/>
        <v xml:space="preserve">ATROVENT 500 µg/2 ml Fert.Inhal.Eindosisbehält 50x2 ml (inhalációs oldat)  </v>
      </c>
      <c r="I530" s="26"/>
      <c r="J530" s="26" t="s">
        <v>23</v>
      </c>
      <c r="K530" s="26">
        <v>50</v>
      </c>
      <c r="L530" s="26">
        <v>500</v>
      </c>
      <c r="M530" s="26"/>
      <c r="N530" s="26" t="s">
        <v>36</v>
      </c>
      <c r="O530" s="26" t="s">
        <v>37</v>
      </c>
      <c r="P530" s="26" t="s">
        <v>30</v>
      </c>
    </row>
    <row r="531" spans="1:16" ht="15" x14ac:dyDescent="0.2">
      <c r="A531" s="4" t="s">
        <v>1115</v>
      </c>
      <c r="B531" s="4"/>
      <c r="C531" s="4" t="s">
        <v>1116</v>
      </c>
      <c r="D531" s="4" t="s">
        <v>51</v>
      </c>
      <c r="E531" s="4" t="s">
        <v>51</v>
      </c>
      <c r="F531" s="4" t="s">
        <v>1117</v>
      </c>
      <c r="G531" s="4"/>
      <c r="H531" s="4" t="str">
        <f t="shared" si="9"/>
        <v xml:space="preserve">Robinul 0,2mg/ml oldatos injekció 5x1ml  </v>
      </c>
      <c r="I531" s="4"/>
      <c r="J531" s="4" t="s">
        <v>56</v>
      </c>
      <c r="K531" s="4">
        <v>5</v>
      </c>
      <c r="L531" s="4">
        <v>0.2</v>
      </c>
      <c r="M531" s="4"/>
      <c r="N531" s="4" t="s">
        <v>36</v>
      </c>
      <c r="O531" s="4" t="s">
        <v>37</v>
      </c>
      <c r="P531" s="4" t="s">
        <v>27</v>
      </c>
    </row>
    <row r="532" spans="1:16" ht="15" x14ac:dyDescent="0.2">
      <c r="A532" s="6"/>
      <c r="B532" s="6"/>
      <c r="C532" s="6" t="s">
        <v>1118</v>
      </c>
      <c r="D532" s="6" t="s">
        <v>1107</v>
      </c>
      <c r="E532" s="6" t="s">
        <v>1121</v>
      </c>
      <c r="F532" s="6" t="s">
        <v>1122</v>
      </c>
      <c r="G532" s="6"/>
      <c r="H532" s="6" t="str">
        <f t="shared" si="9"/>
        <v xml:space="preserve">Ventolin 5.0 Nebules old. 2mg/ml 20x2,5ml  </v>
      </c>
      <c r="I532" s="6"/>
      <c r="J532" s="6" t="s">
        <v>56</v>
      </c>
      <c r="K532" s="6">
        <v>5</v>
      </c>
      <c r="L532" s="6">
        <v>0.5</v>
      </c>
      <c r="M532" s="6"/>
      <c r="N532" s="6"/>
      <c r="O532" s="6"/>
      <c r="P532" s="6" t="s">
        <v>46</v>
      </c>
    </row>
    <row r="533" spans="1:16" ht="15" x14ac:dyDescent="0.2">
      <c r="A533" s="26"/>
      <c r="B533" s="26"/>
      <c r="C533" s="26" t="s">
        <v>1118</v>
      </c>
      <c r="D533" s="26" t="s">
        <v>1107</v>
      </c>
      <c r="E533" s="26" t="s">
        <v>1107</v>
      </c>
      <c r="F533" s="26" t="s">
        <v>1120</v>
      </c>
      <c r="G533" s="26"/>
      <c r="H533" s="26" t="str">
        <f t="shared" si="9"/>
        <v xml:space="preserve">Ventolin 500mcg/ml injekció 1ml 5x  </v>
      </c>
      <c r="I533" s="26"/>
      <c r="J533" s="26" t="s">
        <v>56</v>
      </c>
      <c r="K533" s="26">
        <v>5</v>
      </c>
      <c r="L533" s="26">
        <v>0.5</v>
      </c>
      <c r="M533" s="26" t="s">
        <v>2282</v>
      </c>
      <c r="N533" s="26" t="s">
        <v>63</v>
      </c>
      <c r="O533" s="26" t="s">
        <v>64</v>
      </c>
      <c r="P533" s="26" t="s">
        <v>30</v>
      </c>
    </row>
    <row r="534" spans="1:16" ht="15" x14ac:dyDescent="0.2">
      <c r="A534" s="26"/>
      <c r="B534" s="26"/>
      <c r="C534" s="26" t="s">
        <v>1118</v>
      </c>
      <c r="D534" s="26" t="s">
        <v>1107</v>
      </c>
      <c r="E534" s="26" t="s">
        <v>1107</v>
      </c>
      <c r="F534" s="26" t="s">
        <v>1119</v>
      </c>
      <c r="G534" s="26"/>
      <c r="H534" s="26" t="str">
        <f t="shared" si="9"/>
        <v xml:space="preserve">Salbuair 5mg inh old 60x  </v>
      </c>
      <c r="I534" s="26"/>
      <c r="J534" s="26" t="s">
        <v>23</v>
      </c>
      <c r="K534" s="26">
        <v>60</v>
      </c>
      <c r="L534" s="26">
        <v>5</v>
      </c>
      <c r="M534" s="26"/>
      <c r="N534" s="26" t="s">
        <v>150</v>
      </c>
      <c r="O534" s="26" t="s">
        <v>151</v>
      </c>
      <c r="P534" s="26" t="s">
        <v>30</v>
      </c>
    </row>
    <row r="535" spans="1:16" ht="15" x14ac:dyDescent="0.2">
      <c r="A535" s="4" t="s">
        <v>2368</v>
      </c>
      <c r="B535" s="4"/>
      <c r="C535" s="4" t="s">
        <v>1123</v>
      </c>
      <c r="D535" s="4" t="s">
        <v>1124</v>
      </c>
      <c r="E535" s="4" t="s">
        <v>1125</v>
      </c>
      <c r="F535" s="4" t="s">
        <v>2344</v>
      </c>
      <c r="G535" s="4"/>
      <c r="H535" s="4" t="str">
        <f t="shared" si="9"/>
        <v xml:space="preserve">Dibondrin oldatos injekció 5x2ml  </v>
      </c>
      <c r="I535" s="4"/>
      <c r="J535" s="4" t="s">
        <v>56</v>
      </c>
      <c r="K535" s="4">
        <v>5</v>
      </c>
      <c r="L535" s="4">
        <v>30</v>
      </c>
      <c r="M535" s="4"/>
      <c r="N535" s="4" t="s">
        <v>90</v>
      </c>
      <c r="O535" s="4" t="s">
        <v>91</v>
      </c>
      <c r="P535" s="4" t="s">
        <v>27</v>
      </c>
    </row>
    <row r="536" spans="1:16" ht="15" x14ac:dyDescent="0.2">
      <c r="A536" s="26"/>
      <c r="B536" s="26"/>
      <c r="C536" s="26" t="s">
        <v>1123</v>
      </c>
      <c r="D536" s="26" t="s">
        <v>1124</v>
      </c>
      <c r="E536" s="26" t="s">
        <v>1125</v>
      </c>
      <c r="F536" s="26" t="s">
        <v>1126</v>
      </c>
      <c r="G536" s="26"/>
      <c r="H536" s="26" t="str">
        <f t="shared" si="9"/>
        <v xml:space="preserve">Dibondrin 30mg/2ml i.v./i.m. old inj 5x  </v>
      </c>
      <c r="I536" s="26"/>
      <c r="J536" s="26" t="s">
        <v>56</v>
      </c>
      <c r="K536" s="26">
        <v>5</v>
      </c>
      <c r="L536" s="26">
        <v>30</v>
      </c>
      <c r="M536" s="26"/>
      <c r="N536" s="26" t="s">
        <v>20</v>
      </c>
      <c r="O536" s="26" t="s">
        <v>20</v>
      </c>
      <c r="P536" s="26" t="s">
        <v>30</v>
      </c>
    </row>
    <row r="537" spans="1:16" ht="15" x14ac:dyDescent="0.2">
      <c r="A537" s="6">
        <v>422</v>
      </c>
      <c r="B537" s="6"/>
      <c r="C537" s="6" t="s">
        <v>1127</v>
      </c>
      <c r="D537" s="6" t="s">
        <v>1128</v>
      </c>
      <c r="E537" s="6" t="s">
        <v>1128</v>
      </c>
      <c r="F537" s="6" t="s">
        <v>1129</v>
      </c>
      <c r="G537" s="6" t="s">
        <v>1130</v>
      </c>
      <c r="H537" s="6" t="str">
        <f t="shared" si="9"/>
        <v>Tavegil  2 mg/2ml 5x inj.</v>
      </c>
      <c r="I537" s="6" t="s">
        <v>55</v>
      </c>
      <c r="J537" s="6" t="s">
        <v>56</v>
      </c>
      <c r="K537" s="6">
        <v>5</v>
      </c>
      <c r="L537" s="6">
        <v>2</v>
      </c>
      <c r="M537" s="6"/>
      <c r="N537" s="6" t="s">
        <v>36</v>
      </c>
      <c r="O537" s="6" t="s">
        <v>37</v>
      </c>
      <c r="P537" s="6" t="s">
        <v>46</v>
      </c>
    </row>
    <row r="538" spans="1:16" ht="15" x14ac:dyDescent="0.2">
      <c r="A538" s="6">
        <v>75</v>
      </c>
      <c r="B538" s="6"/>
      <c r="C538" s="6" t="s">
        <v>1132</v>
      </c>
      <c r="D538" s="6" t="s">
        <v>1133</v>
      </c>
      <c r="E538" s="6" t="s">
        <v>1134</v>
      </c>
      <c r="F538" s="6" t="s">
        <v>1137</v>
      </c>
      <c r="G538" s="6" t="s">
        <v>1031</v>
      </c>
      <c r="H538" s="6" t="str">
        <f t="shared" si="9"/>
        <v>Citrate de Caffeine 25mg/ml – 2ml 10x Inj</v>
      </c>
      <c r="I538" s="6" t="s">
        <v>169</v>
      </c>
      <c r="J538" s="6" t="s">
        <v>56</v>
      </c>
      <c r="K538" s="6">
        <v>10</v>
      </c>
      <c r="L538" s="6">
        <v>50</v>
      </c>
      <c r="M538" s="6" t="s">
        <v>142</v>
      </c>
      <c r="N538" s="6" t="s">
        <v>349</v>
      </c>
      <c r="O538" s="6" t="s">
        <v>350</v>
      </c>
      <c r="P538" s="6" t="s">
        <v>46</v>
      </c>
    </row>
    <row r="539" spans="1:16" ht="15" x14ac:dyDescent="0.2">
      <c r="A539" s="4" t="s">
        <v>1131</v>
      </c>
      <c r="B539" s="4" t="s">
        <v>2617</v>
      </c>
      <c r="C539" s="4" t="s">
        <v>1132</v>
      </c>
      <c r="D539" s="4" t="s">
        <v>1133</v>
      </c>
      <c r="E539" s="4" t="s">
        <v>1134</v>
      </c>
      <c r="F539" s="4" t="s">
        <v>2341</v>
      </c>
      <c r="G539" s="4"/>
      <c r="H539" s="4" t="str">
        <f t="shared" si="9"/>
        <v xml:space="preserve">Citrate de cafeine Cooper 25mg/ml iható oldatos injekció 10x2ml  </v>
      </c>
      <c r="I539" s="4"/>
      <c r="J539" s="4" t="s">
        <v>56</v>
      </c>
      <c r="K539" s="4">
        <v>10</v>
      </c>
      <c r="L539" s="4">
        <v>50</v>
      </c>
      <c r="M539" s="4" t="s">
        <v>1135</v>
      </c>
      <c r="N539" s="4" t="s">
        <v>349</v>
      </c>
      <c r="O539" s="4" t="s">
        <v>350</v>
      </c>
      <c r="P539" s="4" t="s">
        <v>27</v>
      </c>
    </row>
    <row r="540" spans="1:16" ht="15" x14ac:dyDescent="0.2">
      <c r="A540" s="26"/>
      <c r="B540" s="26"/>
      <c r="C540" s="26" t="s">
        <v>1132</v>
      </c>
      <c r="D540" s="26" t="s">
        <v>1133</v>
      </c>
      <c r="E540" s="26" t="s">
        <v>1133</v>
      </c>
      <c r="F540" s="26" t="s">
        <v>1136</v>
      </c>
      <c r="G540" s="26"/>
      <c r="H540" s="26" t="str">
        <f t="shared" si="9"/>
        <v xml:space="preserve">Citrate de cafeine c 25mg/ml inj 2ml 10x  </v>
      </c>
      <c r="I540" s="26"/>
      <c r="J540" s="26" t="s">
        <v>56</v>
      </c>
      <c r="K540" s="26">
        <v>10</v>
      </c>
      <c r="L540" s="26">
        <v>50</v>
      </c>
      <c r="M540" s="26"/>
      <c r="N540" s="26" t="s">
        <v>349</v>
      </c>
      <c r="O540" s="26" t="s">
        <v>350</v>
      </c>
      <c r="P540" s="26" t="s">
        <v>30</v>
      </c>
    </row>
    <row r="541" spans="1:16" ht="15" x14ac:dyDescent="0.2">
      <c r="A541" s="26"/>
      <c r="B541" s="26"/>
      <c r="C541" s="26" t="s">
        <v>2703</v>
      </c>
      <c r="D541" s="26" t="s">
        <v>2704</v>
      </c>
      <c r="E541" s="26" t="s">
        <v>2704</v>
      </c>
      <c r="F541" s="26" t="s">
        <v>2702</v>
      </c>
      <c r="G541" s="26"/>
      <c r="H541" s="26" t="str">
        <f t="shared" si="9"/>
        <v xml:space="preserve">Xorox 30 mg/g szemkenőcs 4,5 g,  </v>
      </c>
      <c r="I541" s="26"/>
      <c r="J541" s="26" t="s">
        <v>35</v>
      </c>
      <c r="K541" s="26">
        <v>4.5</v>
      </c>
      <c r="L541" s="26">
        <v>20</v>
      </c>
      <c r="M541" s="26"/>
      <c r="N541" s="26" t="s">
        <v>1356</v>
      </c>
      <c r="O541" s="26" t="s">
        <v>37</v>
      </c>
      <c r="P541" s="26" t="s">
        <v>30</v>
      </c>
    </row>
    <row r="542" spans="1:16" ht="15" x14ac:dyDescent="0.2">
      <c r="A542" s="6">
        <v>48</v>
      </c>
      <c r="B542" s="6"/>
      <c r="C542" s="6" t="s">
        <v>1141</v>
      </c>
      <c r="D542" s="6" t="s">
        <v>1142</v>
      </c>
      <c r="E542" s="6" t="s">
        <v>1142</v>
      </c>
      <c r="F542" s="6" t="s">
        <v>1143</v>
      </c>
      <c r="G542" s="6" t="s">
        <v>1144</v>
      </c>
      <c r="H542" s="6" t="str">
        <f t="shared" si="9"/>
        <v>Brolene  0,1% 10 ml 1x szemcsepp</v>
      </c>
      <c r="I542" s="6" t="s">
        <v>1145</v>
      </c>
      <c r="J542" s="6" t="s">
        <v>35</v>
      </c>
      <c r="K542" s="6">
        <v>1</v>
      </c>
      <c r="L542" s="6">
        <f>10*0.001</f>
        <v>0.01</v>
      </c>
      <c r="M542" s="6" t="s">
        <v>142</v>
      </c>
      <c r="N542" s="6" t="s">
        <v>63</v>
      </c>
      <c r="O542" s="6" t="s">
        <v>64</v>
      </c>
      <c r="P542" s="6" t="s">
        <v>46</v>
      </c>
    </row>
    <row r="543" spans="1:16" ht="15" x14ac:dyDescent="0.2">
      <c r="A543" s="26"/>
      <c r="B543" s="26"/>
      <c r="C543" s="26" t="s">
        <v>1141</v>
      </c>
      <c r="D543" s="26" t="s">
        <v>1142</v>
      </c>
      <c r="E543" s="26" t="s">
        <v>1146</v>
      </c>
      <c r="F543" s="26" t="s">
        <v>1147</v>
      </c>
      <c r="G543" s="26"/>
      <c r="H543" s="26" t="str">
        <f t="shared" si="9"/>
        <v xml:space="preserve">Brolene szemcsepp 10ml 1x  </v>
      </c>
      <c r="I543" s="26"/>
      <c r="J543" s="26" t="s">
        <v>35</v>
      </c>
      <c r="K543" s="26">
        <v>1</v>
      </c>
      <c r="L543" s="26">
        <v>10</v>
      </c>
      <c r="M543" s="26" t="s">
        <v>201</v>
      </c>
      <c r="N543" s="26" t="s">
        <v>20</v>
      </c>
      <c r="O543" s="26" t="s">
        <v>20</v>
      </c>
      <c r="P543" s="26" t="s">
        <v>30</v>
      </c>
    </row>
    <row r="544" spans="1:16" ht="15" x14ac:dyDescent="0.2">
      <c r="A544" s="6"/>
      <c r="B544" s="6"/>
      <c r="C544" s="6" t="s">
        <v>1148</v>
      </c>
      <c r="D544" s="6" t="s">
        <v>506</v>
      </c>
      <c r="E544" s="6" t="s">
        <v>1149</v>
      </c>
      <c r="F544" s="6" t="s">
        <v>1150</v>
      </c>
      <c r="G544" s="6"/>
      <c r="H544" s="6" t="str">
        <f t="shared" si="9"/>
        <v xml:space="preserve">Dexa-EDO 1,3mg/ml - 0,5ml 50x  </v>
      </c>
      <c r="I544" s="6"/>
      <c r="J544" s="6" t="s">
        <v>35</v>
      </c>
      <c r="K544" s="6">
        <v>50</v>
      </c>
      <c r="L544" s="6">
        <v>0.65</v>
      </c>
      <c r="M544" s="6"/>
      <c r="N544" s="6"/>
      <c r="O544" s="6"/>
      <c r="P544" s="6" t="s">
        <v>46</v>
      </c>
    </row>
    <row r="545" spans="1:16" ht="15" x14ac:dyDescent="0.2">
      <c r="A545" s="6">
        <v>335</v>
      </c>
      <c r="B545" s="6"/>
      <c r="C545" s="6" t="s">
        <v>1151</v>
      </c>
      <c r="D545" s="6" t="s">
        <v>1152</v>
      </c>
      <c r="E545" s="6" t="s">
        <v>1152</v>
      </c>
      <c r="F545" s="6" t="s">
        <v>1153</v>
      </c>
      <c r="G545" s="6" t="s">
        <v>1154</v>
      </c>
      <c r="H545" s="6" t="str">
        <f t="shared" si="9"/>
        <v>Pilomann 10ml 0,02 1x szemcsepp</v>
      </c>
      <c r="I545" s="6" t="s">
        <v>1145</v>
      </c>
      <c r="J545" s="6" t="s">
        <v>35</v>
      </c>
      <c r="K545" s="6">
        <v>1</v>
      </c>
      <c r="L545" s="6">
        <v>0.02</v>
      </c>
      <c r="M545" s="6"/>
      <c r="N545" s="6" t="s">
        <v>36</v>
      </c>
      <c r="O545" s="6" t="s">
        <v>37</v>
      </c>
      <c r="P545" s="6" t="s">
        <v>46</v>
      </c>
    </row>
    <row r="546" spans="1:16" ht="15" x14ac:dyDescent="0.2">
      <c r="A546" s="4" t="s">
        <v>2597</v>
      </c>
      <c r="B546" s="4"/>
      <c r="C546" s="4" t="s">
        <v>1155</v>
      </c>
      <c r="D546" s="4" t="s">
        <v>1156</v>
      </c>
      <c r="E546" s="4" t="s">
        <v>1156</v>
      </c>
      <c r="F546" s="4" t="s">
        <v>2581</v>
      </c>
      <c r="G546" s="4"/>
      <c r="H546" s="4" t="str">
        <f t="shared" si="9"/>
        <v xml:space="preserve">Miostat 0,1 mg/ml oldatos injekció intraokuláris használatra 12x1,5ml  </v>
      </c>
      <c r="I546" s="4"/>
      <c r="J546" s="4" t="s">
        <v>56</v>
      </c>
      <c r="K546" s="4">
        <v>12</v>
      </c>
      <c r="L546" s="4">
        <v>0.15</v>
      </c>
      <c r="M546" s="4"/>
      <c r="N546" s="4" t="s">
        <v>705</v>
      </c>
      <c r="O546" s="4" t="s">
        <v>706</v>
      </c>
      <c r="P546" s="4" t="s">
        <v>27</v>
      </c>
    </row>
    <row r="547" spans="1:16" ht="15" x14ac:dyDescent="0.2">
      <c r="A547" s="69"/>
      <c r="B547" s="69"/>
      <c r="C547" s="69" t="s">
        <v>1155</v>
      </c>
      <c r="D547" s="69" t="s">
        <v>1156</v>
      </c>
      <c r="E547" s="69" t="s">
        <v>1156</v>
      </c>
      <c r="F547" s="69" t="s">
        <v>2755</v>
      </c>
      <c r="G547" s="69"/>
      <c r="H547" s="69" t="str">
        <f t="shared" si="9"/>
        <v xml:space="preserve">MIOSTAT 0,1MG 12X1,5ML ’NL’                              </v>
      </c>
      <c r="I547" s="69"/>
      <c r="J547" s="69" t="s">
        <v>56</v>
      </c>
      <c r="K547" s="69">
        <v>12</v>
      </c>
      <c r="L547" s="69">
        <v>0.15</v>
      </c>
      <c r="M547" s="69"/>
      <c r="N547" s="69" t="s">
        <v>302</v>
      </c>
      <c r="O547" s="69" t="s">
        <v>303</v>
      </c>
      <c r="P547" s="69" t="s">
        <v>922</v>
      </c>
    </row>
    <row r="548" spans="1:16" ht="15" x14ac:dyDescent="0.2">
      <c r="A548" s="6">
        <v>281</v>
      </c>
      <c r="B548" s="6"/>
      <c r="C548" s="6" t="s">
        <v>1158</v>
      </c>
      <c r="D548" s="6" t="s">
        <v>1159</v>
      </c>
      <c r="E548" s="6" t="s">
        <v>1162</v>
      </c>
      <c r="F548" s="6" t="s">
        <v>1163</v>
      </c>
      <c r="G548" s="6" t="s">
        <v>1164</v>
      </c>
      <c r="H548" s="6" t="str">
        <f t="shared" si="9"/>
        <v>Miochol-E 20mg 1x old</v>
      </c>
      <c r="I548" s="6" t="s">
        <v>851</v>
      </c>
      <c r="J548" s="6" t="s">
        <v>1161</v>
      </c>
      <c r="K548" s="6">
        <v>1</v>
      </c>
      <c r="L548" s="6">
        <v>20</v>
      </c>
      <c r="M548" s="6"/>
      <c r="N548" s="6" t="s">
        <v>36</v>
      </c>
      <c r="O548" s="6" t="s">
        <v>37</v>
      </c>
      <c r="P548" s="6" t="s">
        <v>46</v>
      </c>
    </row>
    <row r="549" spans="1:16" ht="15" x14ac:dyDescent="0.2">
      <c r="A549" s="4" t="s">
        <v>1157</v>
      </c>
      <c r="B549" s="4" t="s">
        <v>2635</v>
      </c>
      <c r="C549" s="4" t="s">
        <v>1158</v>
      </c>
      <c r="D549" s="4" t="s">
        <v>1159</v>
      </c>
      <c r="E549" s="4" t="s">
        <v>1159</v>
      </c>
      <c r="F549" s="4" t="s">
        <v>1160</v>
      </c>
      <c r="G549" s="4"/>
      <c r="H549" s="4" t="str">
        <f t="shared" si="9"/>
        <v xml:space="preserve">Miovisin 20mg/2ml por és oldószer oldatos injekcióhoz intraokuláris használatra 6x  </v>
      </c>
      <c r="I549" s="4"/>
      <c r="J549" s="4" t="s">
        <v>1161</v>
      </c>
      <c r="K549" s="4">
        <v>6</v>
      </c>
      <c r="L549" s="4">
        <v>20</v>
      </c>
      <c r="M549" s="4"/>
      <c r="N549" s="4" t="s">
        <v>87</v>
      </c>
      <c r="O549" s="4" t="s">
        <v>88</v>
      </c>
      <c r="P549" s="4" t="s">
        <v>27</v>
      </c>
    </row>
    <row r="550" spans="1:16" ht="15" x14ac:dyDescent="0.2">
      <c r="A550" s="26"/>
      <c r="B550" s="26"/>
      <c r="C550" s="26" t="s">
        <v>1158</v>
      </c>
      <c r="D550" s="26" t="s">
        <v>1159</v>
      </c>
      <c r="E550" s="26" t="s">
        <v>1162</v>
      </c>
      <c r="F550" s="26" t="s">
        <v>1165</v>
      </c>
      <c r="G550" s="26"/>
      <c r="H550" s="26" t="str">
        <f t="shared" si="9"/>
        <v xml:space="preserve">Miovisin 20mg/2ml por+old intraoc inj 6x  </v>
      </c>
      <c r="I550" s="26"/>
      <c r="J550" s="26" t="s">
        <v>56</v>
      </c>
      <c r="K550" s="26">
        <v>6</v>
      </c>
      <c r="L550" s="26">
        <v>20</v>
      </c>
      <c r="M550" s="26"/>
      <c r="N550" s="26" t="s">
        <v>87</v>
      </c>
      <c r="O550" s="26" t="s">
        <v>88</v>
      </c>
      <c r="P550" s="26" t="s">
        <v>30</v>
      </c>
    </row>
    <row r="551" spans="1:16" ht="15" x14ac:dyDescent="0.2">
      <c r="A551" s="26"/>
      <c r="B551" s="26"/>
      <c r="C551" s="26" t="s">
        <v>1158</v>
      </c>
      <c r="D551" s="26" t="s">
        <v>2538</v>
      </c>
      <c r="E551" s="26" t="s">
        <v>2538</v>
      </c>
      <c r="F551" s="26" t="s">
        <v>1702</v>
      </c>
      <c r="G551" s="26"/>
      <c r="H551" s="26" t="str">
        <f t="shared" si="9"/>
        <v xml:space="preserve">Miochol-E 20mg por+oldsz intraoc inj 1x  </v>
      </c>
      <c r="I551" s="26"/>
      <c r="J551" s="26" t="s">
        <v>56</v>
      </c>
      <c r="K551" s="26">
        <v>1</v>
      </c>
      <c r="L551" s="26">
        <v>20</v>
      </c>
      <c r="M551" s="26" t="s">
        <v>118</v>
      </c>
      <c r="N551" s="26" t="s">
        <v>36</v>
      </c>
      <c r="O551" s="26" t="s">
        <v>37</v>
      </c>
      <c r="P551" s="26" t="s">
        <v>30</v>
      </c>
    </row>
    <row r="552" spans="1:16" ht="15" x14ac:dyDescent="0.2">
      <c r="A552" s="4" t="s">
        <v>1168</v>
      </c>
      <c r="B552" s="4" t="s">
        <v>2620</v>
      </c>
      <c r="C552" s="4" t="s">
        <v>1166</v>
      </c>
      <c r="D552" s="4" t="s">
        <v>1167</v>
      </c>
      <c r="E552" s="4" t="s">
        <v>1167</v>
      </c>
      <c r="F552" s="4" t="s">
        <v>1169</v>
      </c>
      <c r="G552" s="4"/>
      <c r="H552" s="4" t="str">
        <f t="shared" si="9"/>
        <v xml:space="preserve">Diamox 500mg injekció 10x  </v>
      </c>
      <c r="I552" s="4"/>
      <c r="J552" s="4" t="s">
        <v>56</v>
      </c>
      <c r="K552" s="4">
        <v>10</v>
      </c>
      <c r="L552" s="4">
        <v>500</v>
      </c>
      <c r="M552" s="4" t="s">
        <v>24</v>
      </c>
      <c r="N552" s="4" t="s">
        <v>265</v>
      </c>
      <c r="O552" s="4" t="s">
        <v>266</v>
      </c>
      <c r="P552" s="4" t="s">
        <v>27</v>
      </c>
    </row>
    <row r="553" spans="1:16" ht="15" x14ac:dyDescent="0.2">
      <c r="A553" s="26"/>
      <c r="B553" s="26"/>
      <c r="C553" s="26" t="s">
        <v>1166</v>
      </c>
      <c r="D553" s="26" t="s">
        <v>1167</v>
      </c>
      <c r="E553" s="26" t="s">
        <v>1170</v>
      </c>
      <c r="F553" s="26" t="s">
        <v>1169</v>
      </c>
      <c r="G553" s="26"/>
      <c r="H553" s="26" t="str">
        <f t="shared" si="9"/>
        <v xml:space="preserve">Diamox 500mg injekció 10x  </v>
      </c>
      <c r="I553" s="26"/>
      <c r="J553" s="26" t="s">
        <v>56</v>
      </c>
      <c r="K553" s="26">
        <v>10</v>
      </c>
      <c r="L553" s="26">
        <v>500</v>
      </c>
      <c r="M553" s="26"/>
      <c r="N553" s="26" t="s">
        <v>265</v>
      </c>
      <c r="O553" s="26" t="s">
        <v>266</v>
      </c>
      <c r="P553" s="26" t="s">
        <v>30</v>
      </c>
    </row>
    <row r="554" spans="1:16" ht="15" x14ac:dyDescent="0.2">
      <c r="A554" s="6">
        <v>289</v>
      </c>
      <c r="B554" s="6"/>
      <c r="C554" s="6" t="s">
        <v>1172</v>
      </c>
      <c r="D554" s="6" t="s">
        <v>1173</v>
      </c>
      <c r="E554" s="6" t="s">
        <v>1177</v>
      </c>
      <c r="F554" s="6" t="s">
        <v>1178</v>
      </c>
      <c r="G554" s="6" t="s">
        <v>1179</v>
      </c>
      <c r="H554" s="6" t="str">
        <f t="shared" si="9"/>
        <v>Mydriaticum Stulln 0,5% - 10ml 10x szemcsepp</v>
      </c>
      <c r="I554" s="6" t="s">
        <v>1145</v>
      </c>
      <c r="J554" s="6" t="s">
        <v>35</v>
      </c>
      <c r="K554" s="6">
        <v>10</v>
      </c>
      <c r="L554" s="6">
        <v>50</v>
      </c>
      <c r="M554" s="6"/>
      <c r="N554" s="6" t="s">
        <v>36</v>
      </c>
      <c r="O554" s="6" t="s">
        <v>37</v>
      </c>
      <c r="P554" s="6" t="s">
        <v>46</v>
      </c>
    </row>
    <row r="555" spans="1:16" ht="15" x14ac:dyDescent="0.2">
      <c r="A555" s="6">
        <v>288</v>
      </c>
      <c r="B555" s="6"/>
      <c r="C555" s="6" t="s">
        <v>1172</v>
      </c>
      <c r="D555" s="6" t="s">
        <v>1173</v>
      </c>
      <c r="E555" s="6" t="s">
        <v>1177</v>
      </c>
      <c r="F555" s="6" t="s">
        <v>1178</v>
      </c>
      <c r="G555" s="6" t="s">
        <v>1180</v>
      </c>
      <c r="H555" s="6" t="str">
        <f t="shared" si="9"/>
        <v>Mydriaticum Stulln 0,5% - 10ml 1x szemcsepp</v>
      </c>
      <c r="I555" s="6" t="s">
        <v>1145</v>
      </c>
      <c r="J555" s="6" t="s">
        <v>35</v>
      </c>
      <c r="K555" s="6">
        <v>1</v>
      </c>
      <c r="L555" s="6">
        <v>50</v>
      </c>
      <c r="M555" s="6"/>
      <c r="N555" s="6" t="s">
        <v>36</v>
      </c>
      <c r="O555" s="6" t="s">
        <v>37</v>
      </c>
      <c r="P555" s="6" t="s">
        <v>46</v>
      </c>
    </row>
    <row r="556" spans="1:16" ht="15" x14ac:dyDescent="0.2">
      <c r="A556" s="4" t="s">
        <v>1171</v>
      </c>
      <c r="B556" s="4" t="s">
        <v>2650</v>
      </c>
      <c r="C556" s="4" t="s">
        <v>1172</v>
      </c>
      <c r="D556" s="4" t="s">
        <v>1173</v>
      </c>
      <c r="E556" s="4" t="s">
        <v>1173</v>
      </c>
      <c r="F556" s="4" t="s">
        <v>1174</v>
      </c>
      <c r="G556" s="4"/>
      <c r="H556" s="4" t="str">
        <f t="shared" si="9"/>
        <v xml:space="preserve">Tropicamida Rompharm 5mg/ml oldatos szemcsepp 1x10ml  </v>
      </c>
      <c r="I556" s="4"/>
      <c r="J556" s="4" t="s">
        <v>35</v>
      </c>
      <c r="K556" s="4">
        <v>1</v>
      </c>
      <c r="L556" s="4">
        <v>50</v>
      </c>
      <c r="M556" s="4" t="s">
        <v>69</v>
      </c>
      <c r="N556" s="4" t="s">
        <v>105</v>
      </c>
      <c r="O556" s="4" t="s">
        <v>106</v>
      </c>
      <c r="P556" s="4" t="s">
        <v>27</v>
      </c>
    </row>
    <row r="557" spans="1:16" ht="15" x14ac:dyDescent="0.2">
      <c r="A557" s="6">
        <v>303</v>
      </c>
      <c r="B557" s="6"/>
      <c r="C557" s="6" t="s">
        <v>1182</v>
      </c>
      <c r="D557" s="6" t="s">
        <v>1183</v>
      </c>
      <c r="E557" s="6" t="s">
        <v>1185</v>
      </c>
      <c r="F557" s="6" t="s">
        <v>1186</v>
      </c>
      <c r="G557" s="6" t="s">
        <v>1187</v>
      </c>
      <c r="H557" s="6" t="str">
        <f t="shared" si="9"/>
        <v>Neosynephrin-POS 100 mg/ml – 10ml 1x sz.csepp</v>
      </c>
      <c r="I557" s="6" t="s">
        <v>1188</v>
      </c>
      <c r="J557" s="6" t="s">
        <v>35</v>
      </c>
      <c r="K557" s="6">
        <v>1</v>
      </c>
      <c r="L557" s="6">
        <v>1</v>
      </c>
      <c r="M557" s="6"/>
      <c r="N557" s="6" t="s">
        <v>1189</v>
      </c>
      <c r="O557" s="6" t="s">
        <v>772</v>
      </c>
      <c r="P557" s="6" t="s">
        <v>46</v>
      </c>
    </row>
    <row r="558" spans="1:16" ht="15" x14ac:dyDescent="0.2">
      <c r="A558" s="26"/>
      <c r="B558" s="26"/>
      <c r="C558" s="26" t="s">
        <v>1182</v>
      </c>
      <c r="D558" s="26" t="s">
        <v>1183</v>
      </c>
      <c r="E558" s="26" t="s">
        <v>1185</v>
      </c>
      <c r="F558" s="26" t="s">
        <v>1190</v>
      </c>
      <c r="G558" s="26"/>
      <c r="H558" s="26" t="str">
        <f t="shared" si="9"/>
        <v xml:space="preserve">Neosynephrin-POS 10% szemcsepp 10ml 1x  </v>
      </c>
      <c r="I558" s="26"/>
      <c r="J558" s="26" t="s">
        <v>35</v>
      </c>
      <c r="K558" s="26">
        <v>1</v>
      </c>
      <c r="L558" s="26">
        <v>1</v>
      </c>
      <c r="M558" s="26"/>
      <c r="N558" s="26" t="s">
        <v>36</v>
      </c>
      <c r="O558" s="26" t="s">
        <v>37</v>
      </c>
      <c r="P558" s="26" t="s">
        <v>30</v>
      </c>
    </row>
    <row r="559" spans="1:16" ht="15" x14ac:dyDescent="0.2">
      <c r="A559" s="26"/>
      <c r="B559" s="26"/>
      <c r="C559" s="26" t="s">
        <v>1182</v>
      </c>
      <c r="D559" s="26" t="s">
        <v>1183</v>
      </c>
      <c r="E559" s="26" t="s">
        <v>1185</v>
      </c>
      <c r="F559" s="26" t="s">
        <v>2279</v>
      </c>
      <c r="G559" s="26"/>
      <c r="H559" s="26" t="str">
        <f t="shared" si="9"/>
        <v xml:space="preserve">Neosynephrin-POS 10% szemcsepp 10ml 10x  </v>
      </c>
      <c r="I559" s="26"/>
      <c r="J559" s="26" t="s">
        <v>35</v>
      </c>
      <c r="K559" s="26">
        <v>1</v>
      </c>
      <c r="L559" s="26">
        <v>1</v>
      </c>
      <c r="M559" s="26"/>
      <c r="N559" s="26" t="s">
        <v>36</v>
      </c>
      <c r="O559" s="26" t="s">
        <v>37</v>
      </c>
      <c r="P559" s="26" t="s">
        <v>30</v>
      </c>
    </row>
    <row r="560" spans="1:16" ht="15" x14ac:dyDescent="0.2">
      <c r="A560" s="4" t="s">
        <v>2433</v>
      </c>
      <c r="B560" s="4"/>
      <c r="C560" s="4" t="s">
        <v>1182</v>
      </c>
      <c r="D560" s="4" t="s">
        <v>1183</v>
      </c>
      <c r="E560" s="4" t="s">
        <v>1183</v>
      </c>
      <c r="F560" s="4" t="s">
        <v>2432</v>
      </c>
      <c r="G560" s="4"/>
      <c r="H560" s="4" t="str">
        <f t="shared" si="9"/>
        <v xml:space="preserve">Neosynephrin POS 5% szemcsepp 1x10ml  </v>
      </c>
      <c r="I560" s="4"/>
      <c r="J560" s="4" t="s">
        <v>35</v>
      </c>
      <c r="K560" s="4">
        <v>1</v>
      </c>
      <c r="L560" s="4">
        <v>5</v>
      </c>
      <c r="M560" s="4"/>
      <c r="N560" s="4" t="s">
        <v>1356</v>
      </c>
      <c r="O560" s="4" t="s">
        <v>37</v>
      </c>
      <c r="P560" s="4" t="s">
        <v>27</v>
      </c>
    </row>
    <row r="561" spans="1:16" ht="15" x14ac:dyDescent="0.2">
      <c r="A561" s="4" t="s">
        <v>1181</v>
      </c>
      <c r="B561" s="4"/>
      <c r="C561" s="4" t="s">
        <v>1182</v>
      </c>
      <c r="D561" s="4" t="s">
        <v>1183</v>
      </c>
      <c r="E561" s="4" t="s">
        <v>1183</v>
      </c>
      <c r="F561" s="4" t="s">
        <v>1184</v>
      </c>
      <c r="G561" s="4"/>
      <c r="H561" s="4" t="str">
        <f t="shared" si="9"/>
        <v xml:space="preserve">Fenefrin 100mg/ml oldatos szemcsepp 1x10ml  </v>
      </c>
      <c r="I561" s="4"/>
      <c r="J561" s="4" t="s">
        <v>35</v>
      </c>
      <c r="K561" s="4">
        <v>1</v>
      </c>
      <c r="L561" s="4">
        <v>10</v>
      </c>
      <c r="M561" s="4"/>
      <c r="N561" s="4" t="s">
        <v>105</v>
      </c>
      <c r="O561" s="4" t="s">
        <v>106</v>
      </c>
      <c r="P561" s="4" t="s">
        <v>27</v>
      </c>
    </row>
    <row r="562" spans="1:16" ht="15" x14ac:dyDescent="0.2">
      <c r="A562" s="4" t="s">
        <v>1191</v>
      </c>
      <c r="B562" s="4"/>
      <c r="C562" s="4" t="s">
        <v>1182</v>
      </c>
      <c r="D562" s="4" t="s">
        <v>1183</v>
      </c>
      <c r="E562" s="4" t="s">
        <v>1183</v>
      </c>
      <c r="F562" s="4" t="s">
        <v>1192</v>
      </c>
      <c r="G562" s="4"/>
      <c r="H562" s="4" t="str">
        <f t="shared" si="9"/>
        <v xml:space="preserve">Neosynefrin POS 10% szemcsepp 1x10ml  </v>
      </c>
      <c r="I562" s="4"/>
      <c r="J562" s="4" t="s">
        <v>35</v>
      </c>
      <c r="K562" s="4">
        <v>1</v>
      </c>
      <c r="L562" s="4">
        <v>10</v>
      </c>
      <c r="M562" s="4"/>
      <c r="N562" s="4" t="s">
        <v>36</v>
      </c>
      <c r="O562" s="4" t="s">
        <v>37</v>
      </c>
      <c r="P562" s="4" t="s">
        <v>27</v>
      </c>
    </row>
    <row r="563" spans="1:16" ht="15" x14ac:dyDescent="0.2">
      <c r="A563" s="4" t="s">
        <v>2570</v>
      </c>
      <c r="B563" s="4" t="s">
        <v>2640</v>
      </c>
      <c r="C563" s="4" t="s">
        <v>1182</v>
      </c>
      <c r="D563" s="4" t="s">
        <v>1183</v>
      </c>
      <c r="E563" s="4" t="s">
        <v>1183</v>
      </c>
      <c r="F563" s="4" t="s">
        <v>2322</v>
      </c>
      <c r="G563" s="4"/>
      <c r="H563" s="4" t="str">
        <f t="shared" si="9"/>
        <v xml:space="preserve">Neosynephrin-POS 10% szemcsepp 10x10ml  </v>
      </c>
      <c r="I563" s="4"/>
      <c r="J563" s="4" t="s">
        <v>35</v>
      </c>
      <c r="K563" s="4">
        <v>10</v>
      </c>
      <c r="L563" s="4">
        <v>10</v>
      </c>
      <c r="M563" s="4"/>
      <c r="N563" s="4" t="s">
        <v>36</v>
      </c>
      <c r="O563" s="4" t="s">
        <v>37</v>
      </c>
      <c r="P563" s="4" t="s">
        <v>27</v>
      </c>
    </row>
    <row r="564" spans="1:16" ht="15" x14ac:dyDescent="0.2">
      <c r="A564" s="6"/>
      <c r="B564" s="6"/>
      <c r="C564" s="6" t="s">
        <v>1193</v>
      </c>
      <c r="D564" s="6" t="s">
        <v>1194</v>
      </c>
      <c r="E564" s="6" t="s">
        <v>1195</v>
      </c>
      <c r="F564" s="6" t="s">
        <v>1196</v>
      </c>
      <c r="G564" s="6" t="s">
        <v>1197</v>
      </c>
      <c r="H564" s="6" t="str">
        <f t="shared" si="9"/>
        <v xml:space="preserve">Conjuncain EDO 0,5ml </v>
      </c>
      <c r="I564" s="6"/>
      <c r="J564" s="6" t="s">
        <v>1145</v>
      </c>
      <c r="K564" s="6">
        <v>20</v>
      </c>
      <c r="L564" s="6">
        <v>0.5</v>
      </c>
      <c r="M564" s="6" t="s">
        <v>142</v>
      </c>
      <c r="N564" s="6"/>
      <c r="O564" s="6"/>
      <c r="P564" s="6" t="s">
        <v>46</v>
      </c>
    </row>
    <row r="565" spans="1:16" ht="15" x14ac:dyDescent="0.2">
      <c r="A565" s="26"/>
      <c r="B565" s="26"/>
      <c r="C565" s="26" t="s">
        <v>1193</v>
      </c>
      <c r="D565" s="26" t="s">
        <v>1194</v>
      </c>
      <c r="E565" s="26" t="s">
        <v>1198</v>
      </c>
      <c r="F565" s="26" t="s">
        <v>1199</v>
      </c>
      <c r="G565" s="26"/>
      <c r="H565" s="26" t="str">
        <f t="shared" si="9"/>
        <v xml:space="preserve">Novesine 0,4% 4mg/ml szemcsepp 10ml 10x  </v>
      </c>
      <c r="I565" s="26"/>
      <c r="J565" s="26" t="s">
        <v>35</v>
      </c>
      <c r="K565" s="26">
        <v>10</v>
      </c>
      <c r="L565" s="26">
        <v>4</v>
      </c>
      <c r="M565" s="26"/>
      <c r="N565" s="26" t="s">
        <v>20</v>
      </c>
      <c r="O565" s="26" t="s">
        <v>20</v>
      </c>
      <c r="P565" s="26" t="s">
        <v>30</v>
      </c>
    </row>
    <row r="566" spans="1:16" ht="15" x14ac:dyDescent="0.2">
      <c r="A566" s="4" t="s">
        <v>1200</v>
      </c>
      <c r="B566" s="4" t="s">
        <v>2642</v>
      </c>
      <c r="C566" s="4" t="s">
        <v>1193</v>
      </c>
      <c r="D566" s="4" t="s">
        <v>1194</v>
      </c>
      <c r="E566" s="4" t="s">
        <v>1194</v>
      </c>
      <c r="F566" s="4" t="s">
        <v>1201</v>
      </c>
      <c r="G566" s="4"/>
      <c r="H566" s="4" t="str">
        <f t="shared" si="9"/>
        <v xml:space="preserve">Novesine 0,4% oldatos szemcsepp 10x10ml  </v>
      </c>
      <c r="I566" s="4"/>
      <c r="J566" s="4" t="s">
        <v>35</v>
      </c>
      <c r="K566" s="4">
        <v>10</v>
      </c>
      <c r="L566" s="4">
        <v>40</v>
      </c>
      <c r="M566" s="4" t="s">
        <v>69</v>
      </c>
      <c r="N566" s="4" t="s">
        <v>36</v>
      </c>
      <c r="O566" s="4" t="s">
        <v>37</v>
      </c>
      <c r="P566" s="4" t="s">
        <v>27</v>
      </c>
    </row>
    <row r="567" spans="1:16" ht="15" x14ac:dyDescent="0.2">
      <c r="A567" s="4" t="s">
        <v>1498</v>
      </c>
      <c r="B567" s="4"/>
      <c r="C567" s="4" t="s">
        <v>2384</v>
      </c>
      <c r="D567" s="4" t="s">
        <v>1496</v>
      </c>
      <c r="E567" s="4" t="s">
        <v>1496</v>
      </c>
      <c r="F567" s="4" t="s">
        <v>1499</v>
      </c>
      <c r="G567" s="4"/>
      <c r="H567" s="4" t="str">
        <f t="shared" si="9"/>
        <v xml:space="preserve">Fluorescein Oculos 100mg/ml oldatos injekció 10x5ml  </v>
      </c>
      <c r="I567" s="4"/>
      <c r="J567" s="4" t="s">
        <v>56</v>
      </c>
      <c r="K567" s="4">
        <v>10</v>
      </c>
      <c r="L567" s="4">
        <v>500</v>
      </c>
      <c r="M567" s="4"/>
      <c r="N567" s="4" t="s">
        <v>150</v>
      </c>
      <c r="O567" s="4" t="s">
        <v>151</v>
      </c>
      <c r="P567" s="4" t="s">
        <v>27</v>
      </c>
    </row>
    <row r="568" spans="1:16" ht="15" x14ac:dyDescent="0.2">
      <c r="A568" s="26"/>
      <c r="B568" s="26"/>
      <c r="C568" s="26" t="s">
        <v>1173</v>
      </c>
      <c r="D568" s="26" t="s">
        <v>1173</v>
      </c>
      <c r="E568" s="26" t="s">
        <v>1173</v>
      </c>
      <c r="F568" s="26" t="s">
        <v>1175</v>
      </c>
      <c r="G568" s="26"/>
      <c r="H568" s="26" t="str">
        <f t="shared" si="9"/>
        <v xml:space="preserve">Mydriaticum Stulln0.5%szemcsepp 10ml 10x  </v>
      </c>
      <c r="I568" s="26"/>
      <c r="J568" s="26" t="s">
        <v>35</v>
      </c>
      <c r="K568" s="26">
        <v>10</v>
      </c>
      <c r="L568" s="26">
        <v>50</v>
      </c>
      <c r="M568" s="26" t="s">
        <v>1176</v>
      </c>
      <c r="N568" s="26" t="s">
        <v>36</v>
      </c>
      <c r="O568" s="26" t="s">
        <v>37</v>
      </c>
      <c r="P568" s="26" t="s">
        <v>30</v>
      </c>
    </row>
    <row r="569" spans="1:16" ht="15" x14ac:dyDescent="0.2">
      <c r="A569" s="6">
        <v>299</v>
      </c>
      <c r="B569" s="6"/>
      <c r="C569" s="6" t="s">
        <v>1202</v>
      </c>
      <c r="D569" s="6" t="s">
        <v>1203</v>
      </c>
      <c r="E569" s="6" t="s">
        <v>1203</v>
      </c>
      <c r="F569" s="6" t="s">
        <v>1204</v>
      </c>
      <c r="G569" s="6" t="s">
        <v>1205</v>
      </c>
      <c r="H569" s="6" t="str">
        <f t="shared" si="9"/>
        <v>Natriumthiosulfat 10% inj. 100mg/10ml 5x inj.</v>
      </c>
      <c r="I569" s="6" t="s">
        <v>55</v>
      </c>
      <c r="J569" s="6" t="s">
        <v>56</v>
      </c>
      <c r="K569" s="6">
        <v>5</v>
      </c>
      <c r="L569" s="6">
        <v>100</v>
      </c>
      <c r="M569" s="6"/>
      <c r="N569" s="6" t="s">
        <v>36</v>
      </c>
      <c r="O569" s="6" t="s">
        <v>37</v>
      </c>
      <c r="P569" s="6" t="s">
        <v>46</v>
      </c>
    </row>
    <row r="570" spans="1:16" ht="15" x14ac:dyDescent="0.2">
      <c r="A570" s="6"/>
      <c r="B570" s="6"/>
      <c r="C570" s="6" t="s">
        <v>1202</v>
      </c>
      <c r="D570" s="6" t="s">
        <v>1203</v>
      </c>
      <c r="E570" s="6" t="s">
        <v>1203</v>
      </c>
      <c r="F570" s="6" t="s">
        <v>1206</v>
      </c>
      <c r="G570" s="6"/>
      <c r="H570" s="6" t="str">
        <f t="shared" si="9"/>
        <v xml:space="preserve">Natriumthiosulfat inj. 25% 1x100ml  </v>
      </c>
      <c r="I570" s="6"/>
      <c r="J570" s="6" t="s">
        <v>56</v>
      </c>
      <c r="K570" s="6">
        <v>1</v>
      </c>
      <c r="L570" s="6">
        <v>250</v>
      </c>
      <c r="M570" s="6"/>
      <c r="N570" s="6" t="s">
        <v>36</v>
      </c>
      <c r="O570" s="6" t="s">
        <v>37</v>
      </c>
      <c r="P570" s="6" t="s">
        <v>46</v>
      </c>
    </row>
    <row r="571" spans="1:16" ht="15" x14ac:dyDescent="0.2">
      <c r="A571" s="6">
        <v>16</v>
      </c>
      <c r="B571" s="6"/>
      <c r="C571" s="6" t="s">
        <v>1207</v>
      </c>
      <c r="D571" s="6" t="s">
        <v>1208</v>
      </c>
      <c r="E571" s="6" t="s">
        <v>1208</v>
      </c>
      <c r="F571" s="6" t="s">
        <v>1209</v>
      </c>
      <c r="G571" s="6" t="s">
        <v>1210</v>
      </c>
      <c r="H571" s="6" t="str">
        <f t="shared" si="9"/>
        <v>Anticholium 2mg/5ml 5x Inj.</v>
      </c>
      <c r="I571" s="6" t="s">
        <v>238</v>
      </c>
      <c r="J571" s="6" t="s">
        <v>56</v>
      </c>
      <c r="K571" s="6">
        <v>5</v>
      </c>
      <c r="L571" s="6">
        <v>2</v>
      </c>
      <c r="M571" s="6"/>
      <c r="N571" s="6" t="s">
        <v>36</v>
      </c>
      <c r="O571" s="6" t="s">
        <v>37</v>
      </c>
      <c r="P571" s="6" t="s">
        <v>46</v>
      </c>
    </row>
    <row r="572" spans="1:16" ht="15" x14ac:dyDescent="0.2">
      <c r="A572" s="26">
        <v>16</v>
      </c>
      <c r="B572" s="26"/>
      <c r="C572" s="26" t="s">
        <v>1207</v>
      </c>
      <c r="D572" s="26" t="s">
        <v>1208</v>
      </c>
      <c r="E572" s="26" t="s">
        <v>1208</v>
      </c>
      <c r="F572" s="26" t="s">
        <v>1209</v>
      </c>
      <c r="G572" s="26" t="s">
        <v>1210</v>
      </c>
      <c r="H572" s="26" t="str">
        <f t="shared" si="9"/>
        <v>Anticholium 2mg/5ml 5x Inj.</v>
      </c>
      <c r="I572" s="26" t="s">
        <v>238</v>
      </c>
      <c r="J572" s="26" t="s">
        <v>56</v>
      </c>
      <c r="K572" s="26">
        <v>5</v>
      </c>
      <c r="L572" s="26">
        <v>2</v>
      </c>
      <c r="M572" s="26"/>
      <c r="N572" s="26" t="s">
        <v>20</v>
      </c>
      <c r="O572" s="26" t="s">
        <v>20</v>
      </c>
      <c r="P572" s="26" t="s">
        <v>30</v>
      </c>
    </row>
    <row r="573" spans="1:16" ht="15" x14ac:dyDescent="0.2">
      <c r="A573" s="26"/>
      <c r="B573" s="26"/>
      <c r="C573" s="26" t="s">
        <v>1207</v>
      </c>
      <c r="D573" s="26" t="s">
        <v>1208</v>
      </c>
      <c r="E573" s="26" t="s">
        <v>2659</v>
      </c>
      <c r="F573" s="26" t="s">
        <v>2658</v>
      </c>
      <c r="G573" s="26"/>
      <c r="H573" s="26" t="str">
        <f t="shared" si="9"/>
        <v xml:space="preserve">Anticholium 2mg/5ml old inj 5ml 5x  </v>
      </c>
      <c r="I573" s="26"/>
      <c r="J573" s="26" t="s">
        <v>56</v>
      </c>
      <c r="K573" s="26">
        <v>5</v>
      </c>
      <c r="L573" s="26">
        <v>2</v>
      </c>
      <c r="M573" s="26"/>
      <c r="N573" s="26" t="s">
        <v>20</v>
      </c>
      <c r="O573" s="26" t="s">
        <v>20</v>
      </c>
      <c r="P573" s="26" t="s">
        <v>30</v>
      </c>
    </row>
    <row r="574" spans="1:16" ht="15" x14ac:dyDescent="0.2">
      <c r="A574" s="26"/>
      <c r="B574" s="26"/>
      <c r="C574" s="26" t="s">
        <v>2662</v>
      </c>
      <c r="D574" s="26" t="s">
        <v>2661</v>
      </c>
      <c r="E574" s="26" t="s">
        <v>2661</v>
      </c>
      <c r="F574" s="26" t="s">
        <v>2660</v>
      </c>
      <c r="G574" s="26"/>
      <c r="H574" s="26" t="str">
        <f t="shared" si="9"/>
        <v xml:space="preserve">Cyanokit 5g por oldatos infúzióhoz 1x  </v>
      </c>
      <c r="I574" s="26"/>
      <c r="J574" s="26" t="s">
        <v>56</v>
      </c>
      <c r="K574" s="26">
        <v>1</v>
      </c>
      <c r="L574" s="26">
        <v>5</v>
      </c>
      <c r="M574" s="26"/>
      <c r="N574" s="26"/>
      <c r="O574" s="26"/>
      <c r="P574" s="26" t="s">
        <v>30</v>
      </c>
    </row>
    <row r="575" spans="1:16" ht="15" x14ac:dyDescent="0.2">
      <c r="A575" s="6">
        <v>127</v>
      </c>
      <c r="B575" s="6"/>
      <c r="C575" s="6" t="s">
        <v>1211</v>
      </c>
      <c r="D575" s="6" t="s">
        <v>1212</v>
      </c>
      <c r="E575" s="6" t="s">
        <v>1212</v>
      </c>
      <c r="F575" s="6" t="s">
        <v>1213</v>
      </c>
      <c r="G575" s="6" t="s">
        <v>989</v>
      </c>
      <c r="H575" s="6" t="str">
        <f t="shared" si="9"/>
        <v>Dimaval ( DMPS) 250mg/5ml 5x inj.</v>
      </c>
      <c r="I575" s="6" t="s">
        <v>55</v>
      </c>
      <c r="J575" s="6" t="s">
        <v>56</v>
      </c>
      <c r="K575" s="6">
        <v>5</v>
      </c>
      <c r="L575" s="6">
        <v>250</v>
      </c>
      <c r="M575" s="6"/>
      <c r="N575" s="6" t="s">
        <v>36</v>
      </c>
      <c r="O575" s="6" t="s">
        <v>37</v>
      </c>
      <c r="P575" s="6" t="s">
        <v>46</v>
      </c>
    </row>
    <row r="576" spans="1:16" ht="15" x14ac:dyDescent="0.2">
      <c r="A576" s="6">
        <v>126</v>
      </c>
      <c r="B576" s="6"/>
      <c r="C576" s="6" t="s">
        <v>1211</v>
      </c>
      <c r="D576" s="6" t="s">
        <v>1212</v>
      </c>
      <c r="E576" s="6" t="s">
        <v>1212</v>
      </c>
      <c r="F576" s="6" t="s">
        <v>1213</v>
      </c>
      <c r="G576" s="6" t="s">
        <v>1214</v>
      </c>
      <c r="H576" s="6" t="str">
        <f t="shared" si="9"/>
        <v>Dimaval ( DMPS) 100mg 20x kapsz.</v>
      </c>
      <c r="I576" s="6" t="s">
        <v>322</v>
      </c>
      <c r="J576" s="6" t="s">
        <v>41</v>
      </c>
      <c r="K576" s="6">
        <v>20</v>
      </c>
      <c r="L576" s="6">
        <v>100</v>
      </c>
      <c r="M576" s="6"/>
      <c r="N576" s="6" t="s">
        <v>36</v>
      </c>
      <c r="O576" s="6" t="s">
        <v>37</v>
      </c>
      <c r="P576" s="6" t="s">
        <v>46</v>
      </c>
    </row>
    <row r="577" spans="1:16" ht="15" x14ac:dyDescent="0.2">
      <c r="A577" s="26"/>
      <c r="B577" s="26"/>
      <c r="C577" s="26" t="s">
        <v>1211</v>
      </c>
      <c r="D577" s="26" t="s">
        <v>1212</v>
      </c>
      <c r="E577" s="26" t="s">
        <v>1215</v>
      </c>
      <c r="F577" s="26" t="s">
        <v>1216</v>
      </c>
      <c r="G577" s="26"/>
      <c r="H577" s="26" t="str">
        <f t="shared" si="9"/>
        <v xml:space="preserve">Dimaval 250mg/5ml injekció 5ml 5x  </v>
      </c>
      <c r="I577" s="26"/>
      <c r="J577" s="26" t="s">
        <v>56</v>
      </c>
      <c r="K577" s="26">
        <v>5</v>
      </c>
      <c r="L577" s="26">
        <v>250</v>
      </c>
      <c r="M577" s="26"/>
      <c r="N577" s="26" t="s">
        <v>20</v>
      </c>
      <c r="O577" s="26" t="s">
        <v>20</v>
      </c>
      <c r="P577" s="26" t="s">
        <v>30</v>
      </c>
    </row>
    <row r="578" spans="1:16" ht="15" x14ac:dyDescent="0.2">
      <c r="A578" s="6">
        <v>29</v>
      </c>
      <c r="B578" s="6"/>
      <c r="C578" s="6" t="s">
        <v>1217</v>
      </c>
      <c r="D578" s="6" t="s">
        <v>1218</v>
      </c>
      <c r="E578" s="6" t="s">
        <v>1218</v>
      </c>
      <c r="F578" s="6" t="s">
        <v>1219</v>
      </c>
      <c r="G578" s="6" t="s">
        <v>1205</v>
      </c>
      <c r="H578" s="6" t="str">
        <f t="shared" si="9"/>
        <v>Atropinsulfat Antidot  100mg/10ml 5x Inj</v>
      </c>
      <c r="I578" s="6" t="s">
        <v>169</v>
      </c>
      <c r="J578" s="6" t="s">
        <v>56</v>
      </c>
      <c r="K578" s="6">
        <v>5</v>
      </c>
      <c r="L578" s="6">
        <v>100</v>
      </c>
      <c r="M578" s="6"/>
      <c r="N578" s="6" t="s">
        <v>36</v>
      </c>
      <c r="O578" s="6" t="s">
        <v>37</v>
      </c>
      <c r="P578" s="6" t="s">
        <v>46</v>
      </c>
    </row>
    <row r="579" spans="1:16" ht="15" x14ac:dyDescent="0.2">
      <c r="A579" s="6"/>
      <c r="B579" s="6"/>
      <c r="C579" s="6" t="s">
        <v>2300</v>
      </c>
      <c r="D579" s="6" t="s">
        <v>2301</v>
      </c>
      <c r="E579" s="6" t="s">
        <v>2301</v>
      </c>
      <c r="F579" s="6" t="s">
        <v>2305</v>
      </c>
      <c r="G579" s="6"/>
      <c r="H579" s="6" t="str">
        <f t="shared" si="9"/>
        <v xml:space="preserve">Uromitexan Multidose 1g inj. 5x  </v>
      </c>
      <c r="I579" s="6"/>
      <c r="J579" s="6" t="s">
        <v>56</v>
      </c>
      <c r="K579" s="6">
        <v>5</v>
      </c>
      <c r="L579" s="6">
        <v>1000</v>
      </c>
      <c r="M579" s="6"/>
      <c r="N579" s="6" t="s">
        <v>1356</v>
      </c>
      <c r="O579" s="6" t="s">
        <v>37</v>
      </c>
      <c r="P579" s="6" t="s">
        <v>46</v>
      </c>
    </row>
    <row r="580" spans="1:16" ht="15" x14ac:dyDescent="0.2">
      <c r="A580" s="26" t="s">
        <v>1220</v>
      </c>
      <c r="B580" s="26"/>
      <c r="C580" s="26" t="s">
        <v>1221</v>
      </c>
      <c r="D580" s="26" t="s">
        <v>1222</v>
      </c>
      <c r="E580" s="26" t="s">
        <v>1222</v>
      </c>
      <c r="F580" s="26" t="s">
        <v>1223</v>
      </c>
      <c r="G580" s="26"/>
      <c r="H580" s="26" t="str">
        <f t="shared" si="9"/>
        <v xml:space="preserve">Cardioxane 500mg por oldatos infúzióhoz 1x  </v>
      </c>
      <c r="I580" s="26"/>
      <c r="J580" s="26" t="s">
        <v>56</v>
      </c>
      <c r="K580" s="26">
        <v>1</v>
      </c>
      <c r="L580" s="26">
        <v>500</v>
      </c>
      <c r="M580" s="26"/>
      <c r="N580" s="26" t="s">
        <v>20</v>
      </c>
      <c r="O580" s="26" t="s">
        <v>20</v>
      </c>
      <c r="P580" s="26" t="s">
        <v>30</v>
      </c>
    </row>
    <row r="581" spans="1:16" ht="15" x14ac:dyDescent="0.2">
      <c r="A581" s="6"/>
      <c r="B581" s="6"/>
      <c r="C581" s="6" t="s">
        <v>1221</v>
      </c>
      <c r="D581" s="6" t="s">
        <v>1222</v>
      </c>
      <c r="E581" s="6" t="s">
        <v>2417</v>
      </c>
      <c r="F581" s="6" t="s">
        <v>2415</v>
      </c>
      <c r="G581" s="6"/>
      <c r="H581" s="6" t="str">
        <f t="shared" si="9"/>
        <v xml:space="preserve">Savene Infusio 20mg/ml, 500mg, 10x  </v>
      </c>
      <c r="I581" s="6"/>
      <c r="J581" s="6" t="s">
        <v>56</v>
      </c>
      <c r="K581" s="6">
        <v>10</v>
      </c>
      <c r="L581" s="6">
        <v>500</v>
      </c>
      <c r="M581" s="6" t="s">
        <v>2416</v>
      </c>
      <c r="N581" s="6" t="s">
        <v>20</v>
      </c>
      <c r="O581" s="6" t="s">
        <v>20</v>
      </c>
      <c r="P581" s="6" t="s">
        <v>46</v>
      </c>
    </row>
    <row r="582" spans="1:16" ht="15" x14ac:dyDescent="0.2">
      <c r="A582" s="6">
        <v>249</v>
      </c>
      <c r="B582" s="6"/>
      <c r="C582" s="6" t="s">
        <v>1224</v>
      </c>
      <c r="D582" s="6" t="s">
        <v>1225</v>
      </c>
      <c r="E582" s="6" t="s">
        <v>1227</v>
      </c>
      <c r="F582" s="6" t="s">
        <v>1228</v>
      </c>
      <c r="G582" s="6" t="s">
        <v>1229</v>
      </c>
      <c r="H582" s="6" t="str">
        <f t="shared" si="9"/>
        <v>Lederfolin 15mg 10x tbl.</v>
      </c>
      <c r="I582" s="6" t="s">
        <v>116</v>
      </c>
      <c r="J582" s="6" t="s">
        <v>41</v>
      </c>
      <c r="K582" s="6">
        <v>10</v>
      </c>
      <c r="L582" s="6">
        <v>15</v>
      </c>
      <c r="M582" s="6"/>
      <c r="N582" s="6" t="s">
        <v>150</v>
      </c>
      <c r="O582" s="6" t="s">
        <v>151</v>
      </c>
      <c r="P582" s="6" t="s">
        <v>46</v>
      </c>
    </row>
    <row r="583" spans="1:16" ht="15" x14ac:dyDescent="0.2">
      <c r="A583" s="26"/>
      <c r="B583" s="26"/>
      <c r="C583" s="26" t="s">
        <v>1224</v>
      </c>
      <c r="D583" s="26" t="s">
        <v>1225</v>
      </c>
      <c r="E583" s="26" t="s">
        <v>1225</v>
      </c>
      <c r="F583" s="26" t="s">
        <v>1226</v>
      </c>
      <c r="G583" s="26"/>
      <c r="H583" s="26" t="str">
        <f t="shared" si="9"/>
        <v xml:space="preserve">Lederfoline 15mg tabletta 30x  </v>
      </c>
      <c r="I583" s="26"/>
      <c r="J583" s="26" t="s">
        <v>41</v>
      </c>
      <c r="K583" s="26">
        <v>30</v>
      </c>
      <c r="L583" s="26">
        <v>15</v>
      </c>
      <c r="M583" s="26"/>
      <c r="N583" s="26" t="s">
        <v>349</v>
      </c>
      <c r="O583" s="26" t="s">
        <v>350</v>
      </c>
      <c r="P583" s="26" t="s">
        <v>30</v>
      </c>
    </row>
    <row r="584" spans="1:16" ht="15" x14ac:dyDescent="0.2">
      <c r="A584" s="4" t="s">
        <v>2369</v>
      </c>
      <c r="B584" s="4"/>
      <c r="C584" s="4" t="s">
        <v>1224</v>
      </c>
      <c r="D584" s="4" t="s">
        <v>1225</v>
      </c>
      <c r="E584" s="4" t="s">
        <v>1225</v>
      </c>
      <c r="F584" s="4" t="s">
        <v>2348</v>
      </c>
      <c r="G584" s="4"/>
      <c r="H584" s="4" t="str">
        <f t="shared" si="9"/>
        <v xml:space="preserve">Folinato cálcico Teva EFG 10mg/ml oldatos injekció 1x5ml  </v>
      </c>
      <c r="I584" s="4"/>
      <c r="J584" s="4" t="s">
        <v>56</v>
      </c>
      <c r="K584" s="4">
        <v>1</v>
      </c>
      <c r="L584" s="4">
        <v>50</v>
      </c>
      <c r="M584" s="4"/>
      <c r="N584" s="4" t="s">
        <v>150</v>
      </c>
      <c r="O584" s="4" t="s">
        <v>151</v>
      </c>
      <c r="P584" s="4" t="s">
        <v>27</v>
      </c>
    </row>
    <row r="585" spans="1:16" ht="15" x14ac:dyDescent="0.2">
      <c r="A585" s="26"/>
      <c r="B585" s="26"/>
      <c r="C585" s="26" t="s">
        <v>1230</v>
      </c>
      <c r="D585" s="26" t="s">
        <v>1231</v>
      </c>
      <c r="E585" s="26" t="s">
        <v>1231</v>
      </c>
      <c r="F585" s="26" t="s">
        <v>1232</v>
      </c>
      <c r="G585" s="26"/>
      <c r="H585" s="26" t="str">
        <f t="shared" si="9"/>
        <v xml:space="preserve">Voraxaze 1.000 egység por old inj 1x  </v>
      </c>
      <c r="I585" s="26"/>
      <c r="J585" s="26" t="s">
        <v>56</v>
      </c>
      <c r="K585" s="26">
        <v>1</v>
      </c>
      <c r="L585" s="26">
        <v>1000</v>
      </c>
      <c r="M585" s="26"/>
      <c r="N585" s="26" t="s">
        <v>20</v>
      </c>
      <c r="O585" s="26" t="s">
        <v>20</v>
      </c>
      <c r="P585" s="26" t="s">
        <v>30</v>
      </c>
    </row>
    <row r="586" spans="1:16" ht="15" x14ac:dyDescent="0.2">
      <c r="A586" s="6">
        <v>97</v>
      </c>
      <c r="B586" s="6"/>
      <c r="C586" s="6" t="s">
        <v>1233</v>
      </c>
      <c r="D586" s="6" t="s">
        <v>1234</v>
      </c>
      <c r="E586" s="6" t="s">
        <v>1234</v>
      </c>
      <c r="F586" s="6" t="s">
        <v>1235</v>
      </c>
      <c r="G586" s="6" t="s">
        <v>1236</v>
      </c>
      <c r="H586" s="6" t="str">
        <f t="shared" si="9"/>
        <v>CRH Ferring  100mcg 1x inj.</v>
      </c>
      <c r="I586" s="6" t="s">
        <v>55</v>
      </c>
      <c r="J586" s="6" t="s">
        <v>56</v>
      </c>
      <c r="K586" s="6">
        <v>1</v>
      </c>
      <c r="L586" s="6">
        <v>100</v>
      </c>
      <c r="M586" s="6" t="s">
        <v>142</v>
      </c>
      <c r="N586" s="6" t="s">
        <v>748</v>
      </c>
      <c r="O586" s="6" t="s">
        <v>749</v>
      </c>
      <c r="P586" s="6" t="s">
        <v>46</v>
      </c>
    </row>
    <row r="587" spans="1:16" ht="15" x14ac:dyDescent="0.2">
      <c r="A587" s="6">
        <v>445</v>
      </c>
      <c r="B587" s="6"/>
      <c r="C587" s="6" t="s">
        <v>1237</v>
      </c>
      <c r="D587" s="6" t="s">
        <v>1238</v>
      </c>
      <c r="E587" s="6" t="s">
        <v>1238</v>
      </c>
      <c r="F587" s="6" t="s">
        <v>1239</v>
      </c>
      <c r="G587" s="6" t="s">
        <v>1240</v>
      </c>
      <c r="H587" s="6" t="str">
        <f t="shared" si="9"/>
        <v>Tuberkulin PPD RT23  SSI 1,5ml 2 T.E/0,1ml 10x inj.</v>
      </c>
      <c r="I587" s="6" t="s">
        <v>55</v>
      </c>
      <c r="J587" s="6" t="s">
        <v>56</v>
      </c>
      <c r="K587" s="6">
        <v>10</v>
      </c>
      <c r="L587" s="6">
        <v>2</v>
      </c>
      <c r="M587" s="6"/>
      <c r="N587" s="6" t="s">
        <v>36</v>
      </c>
      <c r="O587" s="6" t="s">
        <v>37</v>
      </c>
      <c r="P587" s="6" t="s">
        <v>46</v>
      </c>
    </row>
    <row r="588" spans="1:16" ht="15" x14ac:dyDescent="0.2">
      <c r="A588" s="6">
        <v>444</v>
      </c>
      <c r="B588" s="6"/>
      <c r="C588" s="6" t="s">
        <v>1237</v>
      </c>
      <c r="D588" s="6" t="s">
        <v>1238</v>
      </c>
      <c r="E588" s="6" t="s">
        <v>1238</v>
      </c>
      <c r="F588" s="6" t="s">
        <v>1239</v>
      </c>
      <c r="G588" s="6" t="s">
        <v>1241</v>
      </c>
      <c r="H588" s="6" t="str">
        <f t="shared" si="9"/>
        <v>Tuberkulin PPD RT23  SSI 1,5ml 2 T.E/0,1ml 1x inj.</v>
      </c>
      <c r="I588" s="6" t="s">
        <v>55</v>
      </c>
      <c r="J588" s="6" t="s">
        <v>56</v>
      </c>
      <c r="K588" s="6">
        <v>1</v>
      </c>
      <c r="L588" s="6">
        <v>2</v>
      </c>
      <c r="M588" s="6"/>
      <c r="N588" s="6" t="s">
        <v>36</v>
      </c>
      <c r="O588" s="6" t="s">
        <v>37</v>
      </c>
      <c r="P588" s="6" t="s">
        <v>46</v>
      </c>
    </row>
    <row r="589" spans="1:16" ht="15" x14ac:dyDescent="0.2">
      <c r="A589" s="4" t="s">
        <v>1242</v>
      </c>
      <c r="B589" s="4"/>
      <c r="C589" s="4" t="s">
        <v>1237</v>
      </c>
      <c r="D589" s="4" t="s">
        <v>1243</v>
      </c>
      <c r="E589" s="4" t="s">
        <v>1243</v>
      </c>
      <c r="F589" s="4" t="s">
        <v>1244</v>
      </c>
      <c r="G589" s="4"/>
      <c r="H589" s="4" t="str">
        <f t="shared" si="9"/>
        <v xml:space="preserve">Tubertest 5UI/dózis oldatos injekció 10x0,1ml (10dózis)  </v>
      </c>
      <c r="I589" s="4"/>
      <c r="J589" s="4" t="s">
        <v>56</v>
      </c>
      <c r="K589" s="4">
        <v>10</v>
      </c>
      <c r="L589" s="4">
        <v>5</v>
      </c>
      <c r="M589" s="4" t="s">
        <v>411</v>
      </c>
      <c r="N589" s="4" t="s">
        <v>349</v>
      </c>
      <c r="O589" s="4" t="s">
        <v>350</v>
      </c>
      <c r="P589" s="4" t="s">
        <v>27</v>
      </c>
    </row>
    <row r="590" spans="1:16" ht="15" x14ac:dyDescent="0.2">
      <c r="A590" s="26"/>
      <c r="B590" s="26"/>
      <c r="C590" s="26" t="s">
        <v>1237</v>
      </c>
      <c r="D590" s="26" t="s">
        <v>1243</v>
      </c>
      <c r="E590" s="26" t="s">
        <v>1243</v>
      </c>
      <c r="F590" s="26" t="s">
        <v>1245</v>
      </c>
      <c r="G590" s="26"/>
      <c r="H590" s="26" t="str">
        <f t="shared" si="9"/>
        <v xml:space="preserve">Tubertest 5UI/0,1ml inj 10dos/1ml 1x  </v>
      </c>
      <c r="I590" s="26"/>
      <c r="J590" s="26" t="s">
        <v>56</v>
      </c>
      <c r="K590" s="26">
        <v>1</v>
      </c>
      <c r="L590" s="26">
        <v>5</v>
      </c>
      <c r="M590" s="26"/>
      <c r="N590" s="26" t="s">
        <v>349</v>
      </c>
      <c r="O590" s="26" t="s">
        <v>350</v>
      </c>
      <c r="P590" s="26" t="s">
        <v>30</v>
      </c>
    </row>
    <row r="591" spans="1:16" ht="15" x14ac:dyDescent="0.2">
      <c r="A591" s="6">
        <v>438</v>
      </c>
      <c r="B591" s="6"/>
      <c r="C591" s="6" t="s">
        <v>1246</v>
      </c>
      <c r="D591" s="6" t="s">
        <v>1247</v>
      </c>
      <c r="E591" s="6" t="s">
        <v>1250</v>
      </c>
      <c r="F591" s="6" t="s">
        <v>1251</v>
      </c>
      <c r="G591" s="6" t="s">
        <v>1252</v>
      </c>
      <c r="H591" s="6" t="str">
        <f t="shared" si="9"/>
        <v>TRH Ferring 0,2mg 1x inj.</v>
      </c>
      <c r="I591" s="6" t="s">
        <v>55</v>
      </c>
      <c r="J591" s="6" t="s">
        <v>56</v>
      </c>
      <c r="K591" s="6">
        <v>1</v>
      </c>
      <c r="L591" s="6">
        <v>0.2</v>
      </c>
      <c r="M591" s="6"/>
      <c r="N591" s="6" t="s">
        <v>36</v>
      </c>
      <c r="O591" s="6" t="s">
        <v>37</v>
      </c>
      <c r="P591" s="6" t="s">
        <v>46</v>
      </c>
    </row>
    <row r="592" spans="1:16" ht="15" x14ac:dyDescent="0.2">
      <c r="A592" s="4" t="s">
        <v>1248</v>
      </c>
      <c r="B592" s="4"/>
      <c r="C592" s="4" t="s">
        <v>1246</v>
      </c>
      <c r="D592" s="4" t="s">
        <v>1247</v>
      </c>
      <c r="E592" s="4" t="s">
        <v>1247</v>
      </c>
      <c r="F592" s="4" t="s">
        <v>1249</v>
      </c>
      <c r="G592" s="4"/>
      <c r="H592" s="4" t="str">
        <f t="shared" ref="H592:H655" si="10">CONCATENATE(F592," ",G592," ",I592)</f>
        <v xml:space="preserve">TRH Ferring 0,2mg/ml oldatos injekció 1x1ml  </v>
      </c>
      <c r="I592" s="4"/>
      <c r="J592" s="4" t="s">
        <v>56</v>
      </c>
      <c r="K592" s="4">
        <v>1</v>
      </c>
      <c r="L592" s="4">
        <v>0.2</v>
      </c>
      <c r="M592" s="4"/>
      <c r="N592" s="4" t="s">
        <v>36</v>
      </c>
      <c r="O592" s="4" t="s">
        <v>37</v>
      </c>
      <c r="P592" s="4" t="s">
        <v>27</v>
      </c>
    </row>
    <row r="593" spans="1:16" ht="15" x14ac:dyDescent="0.2">
      <c r="A593" s="26"/>
      <c r="B593" s="26"/>
      <c r="C593" s="26" t="s">
        <v>1246</v>
      </c>
      <c r="D593" s="26" t="s">
        <v>1247</v>
      </c>
      <c r="E593" s="26" t="s">
        <v>1247</v>
      </c>
      <c r="F593" s="26" t="s">
        <v>2338</v>
      </c>
      <c r="G593" s="26"/>
      <c r="H593" s="26" t="str">
        <f t="shared" si="10"/>
        <v xml:space="preserve">TRH Ferring 0,2mg/ml oldatos inj 1ml 5x  </v>
      </c>
      <c r="I593" s="26"/>
      <c r="J593" s="26" t="s">
        <v>56</v>
      </c>
      <c r="K593" s="26">
        <v>1</v>
      </c>
      <c r="L593" s="26">
        <v>0.2</v>
      </c>
      <c r="M593" s="26"/>
      <c r="N593" s="26" t="s">
        <v>20</v>
      </c>
      <c r="O593" s="26" t="s">
        <v>20</v>
      </c>
      <c r="P593" s="26" t="s">
        <v>30</v>
      </c>
    </row>
    <row r="594" spans="1:16" ht="15" x14ac:dyDescent="0.2">
      <c r="A594" s="26"/>
      <c r="B594" s="26"/>
      <c r="C594" s="26" t="s">
        <v>1253</v>
      </c>
      <c r="D594" s="26" t="s">
        <v>1254</v>
      </c>
      <c r="E594" s="26" t="s">
        <v>1255</v>
      </c>
      <c r="F594" s="26" t="s">
        <v>1256</v>
      </c>
      <c r="G594" s="26"/>
      <c r="H594" s="26" t="str">
        <f t="shared" si="10"/>
        <v xml:space="preserve">Metacolina Lofarma 1% por inh old 10x  </v>
      </c>
      <c r="I594" s="26"/>
      <c r="J594" s="26" t="s">
        <v>23</v>
      </c>
      <c r="K594" s="26">
        <v>10</v>
      </c>
      <c r="L594" s="26">
        <v>1</v>
      </c>
      <c r="M594" s="26"/>
      <c r="N594" s="26" t="s">
        <v>87</v>
      </c>
      <c r="O594" s="26" t="s">
        <v>88</v>
      </c>
      <c r="P594" s="26" t="s">
        <v>30</v>
      </c>
    </row>
    <row r="595" spans="1:16" ht="15" x14ac:dyDescent="0.2">
      <c r="A595" s="4" t="s">
        <v>2358</v>
      </c>
      <c r="B595" s="4"/>
      <c r="C595" s="4" t="s">
        <v>1257</v>
      </c>
      <c r="D595" s="4" t="s">
        <v>1258</v>
      </c>
      <c r="E595" s="4" t="s">
        <v>1258</v>
      </c>
      <c r="F595" s="4" t="s">
        <v>1259</v>
      </c>
      <c r="G595" s="4"/>
      <c r="H595" s="4" t="str">
        <f t="shared" si="10"/>
        <v xml:space="preserve">ANTIREX Intravenous injection 10mg 10x  </v>
      </c>
      <c r="I595" s="4"/>
      <c r="J595" s="4" t="s">
        <v>56</v>
      </c>
      <c r="K595" s="4">
        <v>10</v>
      </c>
      <c r="L595" s="4">
        <v>10</v>
      </c>
      <c r="M595" s="4" t="s">
        <v>24</v>
      </c>
      <c r="N595" s="4" t="s">
        <v>265</v>
      </c>
      <c r="O595" s="4" t="s">
        <v>266</v>
      </c>
      <c r="P595" s="4" t="s">
        <v>27</v>
      </c>
    </row>
    <row r="596" spans="1:16" ht="15" x14ac:dyDescent="0.2">
      <c r="A596" s="26"/>
      <c r="B596" s="26"/>
      <c r="C596" s="26" t="s">
        <v>1257</v>
      </c>
      <c r="D596" s="26" t="s">
        <v>1258</v>
      </c>
      <c r="E596" s="26" t="s">
        <v>1260</v>
      </c>
      <c r="F596" s="26" t="s">
        <v>1261</v>
      </c>
      <c r="G596" s="26"/>
      <c r="H596" s="26" t="str">
        <f t="shared" si="10"/>
        <v xml:space="preserve">Antirex 10mg i.v. injekció 1ml 10x  </v>
      </c>
      <c r="I596" s="26"/>
      <c r="J596" s="26" t="s">
        <v>56</v>
      </c>
      <c r="K596" s="26">
        <v>10</v>
      </c>
      <c r="L596" s="26">
        <v>10</v>
      </c>
      <c r="M596" s="26"/>
      <c r="N596" s="26" t="s">
        <v>265</v>
      </c>
      <c r="O596" s="26" t="s">
        <v>266</v>
      </c>
      <c r="P596" s="26" t="s">
        <v>30</v>
      </c>
    </row>
    <row r="597" spans="1:16" ht="15" x14ac:dyDescent="0.25">
      <c r="A597" s="64">
        <v>1900000782908</v>
      </c>
      <c r="B597" s="64"/>
      <c r="C597" s="64" t="s">
        <v>1262</v>
      </c>
      <c r="D597" s="63" t="s">
        <v>1263</v>
      </c>
      <c r="E597" s="63" t="s">
        <v>1263</v>
      </c>
      <c r="F597" s="65" t="s">
        <v>1264</v>
      </c>
      <c r="G597" s="63"/>
      <c r="H597" s="63" t="str">
        <f t="shared" si="10"/>
        <v>Acqua per preparazioni iniettab.Monico  1x500ml</v>
      </c>
      <c r="I597" s="65" t="s">
        <v>1265</v>
      </c>
      <c r="J597" s="63" t="s">
        <v>56</v>
      </c>
      <c r="K597" s="63">
        <v>1</v>
      </c>
      <c r="L597" s="63">
        <v>500</v>
      </c>
      <c r="M597" s="63"/>
      <c r="N597" s="63" t="s">
        <v>20</v>
      </c>
      <c r="O597" s="63" t="s">
        <v>20</v>
      </c>
      <c r="P597" s="63" t="s">
        <v>70</v>
      </c>
    </row>
    <row r="598" spans="1:16" ht="15" x14ac:dyDescent="0.2">
      <c r="A598" s="4"/>
      <c r="B598" s="4"/>
      <c r="C598" s="4" t="s">
        <v>1393</v>
      </c>
      <c r="D598" s="4" t="s">
        <v>2516</v>
      </c>
      <c r="E598" s="4" t="s">
        <v>2516</v>
      </c>
      <c r="F598" s="4" t="s">
        <v>2515</v>
      </c>
      <c r="G598" s="4"/>
      <c r="H598" s="4" t="str">
        <f t="shared" si="10"/>
        <v xml:space="preserve">Microtrast Ösophaguspaste 1x150g  </v>
      </c>
      <c r="I598" s="4"/>
      <c r="J598" s="4" t="s">
        <v>41</v>
      </c>
      <c r="K598" s="4">
        <v>150</v>
      </c>
      <c r="L598" s="4">
        <v>1</v>
      </c>
      <c r="M598" s="4"/>
      <c r="N598" s="4" t="s">
        <v>36</v>
      </c>
      <c r="O598" s="4" t="s">
        <v>37</v>
      </c>
      <c r="P598" s="4" t="s">
        <v>27</v>
      </c>
    </row>
    <row r="599" spans="1:16" ht="15" x14ac:dyDescent="0.2">
      <c r="A599" s="6">
        <v>298</v>
      </c>
      <c r="B599" s="6"/>
      <c r="C599" s="6" t="s">
        <v>1266</v>
      </c>
      <c r="D599" s="6" t="s">
        <v>1267</v>
      </c>
      <c r="E599" s="6" t="s">
        <v>1267</v>
      </c>
      <c r="F599" s="6" t="s">
        <v>1268</v>
      </c>
      <c r="G599" s="6" t="s">
        <v>1269</v>
      </c>
      <c r="H599" s="6" t="str">
        <f t="shared" si="10"/>
        <v>Natriumphosphat Braun.konc.  20 ml 20x Inj.</v>
      </c>
      <c r="I599" s="6" t="s">
        <v>238</v>
      </c>
      <c r="J599" s="6" t="s">
        <v>56</v>
      </c>
      <c r="K599" s="6">
        <v>20</v>
      </c>
      <c r="L599" s="6">
        <v>20</v>
      </c>
      <c r="M599" s="6"/>
      <c r="N599" s="6" t="s">
        <v>36</v>
      </c>
      <c r="O599" s="6" t="s">
        <v>37</v>
      </c>
      <c r="P599" s="6" t="s">
        <v>46</v>
      </c>
    </row>
    <row r="600" spans="1:16" ht="15" x14ac:dyDescent="0.2">
      <c r="A600" s="26"/>
      <c r="B600" s="26"/>
      <c r="C600" s="26" t="s">
        <v>1270</v>
      </c>
      <c r="D600" s="26" t="s">
        <v>1271</v>
      </c>
      <c r="E600" s="26" t="s">
        <v>1271</v>
      </c>
      <c r="F600" s="26" t="s">
        <v>2324</v>
      </c>
      <c r="G600" s="26"/>
      <c r="H600" s="26" t="str">
        <f t="shared" si="10"/>
        <v xml:space="preserve">LAIS Ragweed I tabl 70x kezdő LCU9S653  </v>
      </c>
      <c r="I600" s="26"/>
      <c r="J600" s="26" t="s">
        <v>1282</v>
      </c>
      <c r="K600" s="26">
        <v>70</v>
      </c>
      <c r="L600" s="26">
        <v>1</v>
      </c>
      <c r="M600" s="26"/>
      <c r="N600" s="26" t="s">
        <v>20</v>
      </c>
      <c r="O600" s="26" t="s">
        <v>20</v>
      </c>
      <c r="P600" s="26" t="s">
        <v>30</v>
      </c>
    </row>
    <row r="601" spans="1:16" ht="15" x14ac:dyDescent="0.2">
      <c r="A601" s="26"/>
      <c r="B601" s="26"/>
      <c r="C601" s="26" t="s">
        <v>1270</v>
      </c>
      <c r="D601" s="26" t="s">
        <v>1271</v>
      </c>
      <c r="E601" s="26" t="s">
        <v>1271</v>
      </c>
      <c r="F601" s="26" t="s">
        <v>1281</v>
      </c>
      <c r="G601" s="26"/>
      <c r="H601" s="26" t="str">
        <f t="shared" si="10"/>
        <v xml:space="preserve">LAIS LU40S655 nyírfa init tabl 40x  </v>
      </c>
      <c r="I601" s="26"/>
      <c r="J601" s="26" t="s">
        <v>1282</v>
      </c>
      <c r="K601" s="26">
        <v>40</v>
      </c>
      <c r="L601" s="26">
        <v>1</v>
      </c>
      <c r="M601" s="26"/>
      <c r="N601" s="26" t="s">
        <v>20</v>
      </c>
      <c r="O601" s="26" t="s">
        <v>20</v>
      </c>
      <c r="P601" s="26" t="s">
        <v>30</v>
      </c>
    </row>
    <row r="602" spans="1:16" ht="15" x14ac:dyDescent="0.2">
      <c r="A602" s="26"/>
      <c r="B602" s="26"/>
      <c r="C602" s="26" t="s">
        <v>1270</v>
      </c>
      <c r="D602" s="26" t="s">
        <v>1271</v>
      </c>
      <c r="E602" s="26" t="s">
        <v>1271</v>
      </c>
      <c r="F602" s="26" t="s">
        <v>1277</v>
      </c>
      <c r="G602" s="26"/>
      <c r="H602" s="26" t="str">
        <f t="shared" si="10"/>
        <v xml:space="preserve">LAIS LU40S650 Initial(fű)set tabl 40x  </v>
      </c>
      <c r="I602" s="26"/>
      <c r="J602" s="26" t="s">
        <v>41</v>
      </c>
      <c r="K602" s="26">
        <v>40</v>
      </c>
      <c r="L602" s="26">
        <v>1</v>
      </c>
      <c r="M602" s="26"/>
      <c r="N602" s="26" t="s">
        <v>87</v>
      </c>
      <c r="O602" s="26" t="s">
        <v>88</v>
      </c>
      <c r="P602" s="26" t="s">
        <v>30</v>
      </c>
    </row>
    <row r="603" spans="1:16" ht="15" x14ac:dyDescent="0.2">
      <c r="A603" s="26"/>
      <c r="B603" s="26"/>
      <c r="C603" s="26" t="s">
        <v>1270</v>
      </c>
      <c r="D603" s="26" t="s">
        <v>1271</v>
      </c>
      <c r="E603" s="26" t="s">
        <v>1271</v>
      </c>
      <c r="F603" s="26" t="s">
        <v>1278</v>
      </c>
      <c r="G603" s="26"/>
      <c r="H603" s="26" t="str">
        <f t="shared" si="10"/>
        <v xml:space="preserve">LAIS LU40S652 Initial(atka)set tabl 40x  </v>
      </c>
      <c r="I603" s="26"/>
      <c r="J603" s="26" t="s">
        <v>41</v>
      </c>
      <c r="K603" s="26">
        <v>40</v>
      </c>
      <c r="L603" s="26">
        <v>1</v>
      </c>
      <c r="M603" s="26"/>
      <c r="N603" s="26" t="s">
        <v>87</v>
      </c>
      <c r="O603" s="26" t="s">
        <v>88</v>
      </c>
      <c r="P603" s="26" t="s">
        <v>30</v>
      </c>
    </row>
    <row r="604" spans="1:16" ht="15" x14ac:dyDescent="0.2">
      <c r="A604" s="26"/>
      <c r="B604" s="26"/>
      <c r="C604" s="26" t="s">
        <v>1270</v>
      </c>
      <c r="D604" s="26" t="s">
        <v>1271</v>
      </c>
      <c r="E604" s="26" t="s">
        <v>1271</v>
      </c>
      <c r="F604" s="26" t="s">
        <v>2680</v>
      </c>
      <c r="G604" s="26"/>
      <c r="H604" s="26" t="str">
        <f t="shared" si="10"/>
        <v xml:space="preserve">LAIS Ragweed M tabl 30x fennt   </v>
      </c>
      <c r="I604" s="26"/>
      <c r="J604" s="26" t="s">
        <v>1282</v>
      </c>
      <c r="K604" s="26">
        <v>30</v>
      </c>
      <c r="L604" s="26">
        <v>1</v>
      </c>
      <c r="M604" s="26"/>
      <c r="N604" s="26" t="s">
        <v>20</v>
      </c>
      <c r="O604" s="26" t="s">
        <v>20</v>
      </c>
      <c r="P604" s="26" t="s">
        <v>30</v>
      </c>
    </row>
    <row r="605" spans="1:16" ht="15" x14ac:dyDescent="0.2">
      <c r="A605" s="26"/>
      <c r="B605" s="26"/>
      <c r="C605" s="26" t="s">
        <v>1270</v>
      </c>
      <c r="D605" s="26" t="s">
        <v>1283</v>
      </c>
      <c r="E605" s="26" t="s">
        <v>1283</v>
      </c>
      <c r="F605" s="26" t="s">
        <v>1284</v>
      </c>
      <c r="G605" s="26"/>
      <c r="H605" s="26" t="str">
        <f t="shared" si="10"/>
        <v xml:space="preserve">Prick Test 420A Negative cont. 3,5ml 1x  </v>
      </c>
      <c r="I605" s="26"/>
      <c r="J605" s="26" t="s">
        <v>1282</v>
      </c>
      <c r="K605" s="26">
        <v>1</v>
      </c>
      <c r="L605" s="26">
        <v>3.5</v>
      </c>
      <c r="M605" s="26"/>
      <c r="N605" s="26" t="s">
        <v>87</v>
      </c>
      <c r="O605" s="26" t="s">
        <v>88</v>
      </c>
      <c r="P605" s="26" t="s">
        <v>30</v>
      </c>
    </row>
    <row r="606" spans="1:16" ht="15" x14ac:dyDescent="0.2">
      <c r="A606" s="26"/>
      <c r="B606" s="26"/>
      <c r="C606" s="26" t="s">
        <v>1270</v>
      </c>
      <c r="D606" s="26" t="s">
        <v>1283</v>
      </c>
      <c r="E606" s="26" t="s">
        <v>1283</v>
      </c>
      <c r="F606" s="26" t="s">
        <v>1285</v>
      </c>
      <c r="G606" s="26"/>
      <c r="H606" s="26" t="str">
        <f t="shared" si="10"/>
        <v xml:space="preserve">Prick Test 420 Pozitív kontr 3,5ml 1x  </v>
      </c>
      <c r="I606" s="26"/>
      <c r="J606" s="26" t="s">
        <v>1282</v>
      </c>
      <c r="K606" s="26">
        <v>1</v>
      </c>
      <c r="L606" s="26">
        <v>3.5</v>
      </c>
      <c r="M606" s="26"/>
      <c r="N606" s="26" t="s">
        <v>20</v>
      </c>
      <c r="O606" s="26" t="s">
        <v>20</v>
      </c>
      <c r="P606" s="26" t="s">
        <v>30</v>
      </c>
    </row>
    <row r="607" spans="1:16" ht="15" x14ac:dyDescent="0.2">
      <c r="A607" s="26"/>
      <c r="B607" s="26"/>
      <c r="C607" s="26" t="s">
        <v>1270</v>
      </c>
      <c r="D607" s="26" t="s">
        <v>1283</v>
      </c>
      <c r="E607" s="26" t="s">
        <v>1283</v>
      </c>
      <c r="F607" s="26" t="s">
        <v>1302</v>
      </c>
      <c r="G607" s="26"/>
      <c r="H607" s="26" t="str">
        <f t="shared" si="10"/>
        <v xml:space="preserve">Prick Test 189 (garnélarák) 3,5ml 1x  </v>
      </c>
      <c r="I607" s="26"/>
      <c r="J607" s="26" t="s">
        <v>1282</v>
      </c>
      <c r="K607" s="26">
        <v>1</v>
      </c>
      <c r="L607" s="26">
        <v>3.5</v>
      </c>
      <c r="M607" s="26"/>
      <c r="N607" s="26" t="s">
        <v>87</v>
      </c>
      <c r="O607" s="26" t="s">
        <v>88</v>
      </c>
      <c r="P607" s="26" t="s">
        <v>30</v>
      </c>
    </row>
    <row r="608" spans="1:16" ht="15" x14ac:dyDescent="0.2">
      <c r="A608" s="26"/>
      <c r="B608" s="26"/>
      <c r="C608" s="26" t="s">
        <v>1270</v>
      </c>
      <c r="D608" s="26" t="s">
        <v>1283</v>
      </c>
      <c r="E608" s="26" t="s">
        <v>1283</v>
      </c>
      <c r="F608" s="26" t="s">
        <v>1303</v>
      </c>
      <c r="G608" s="26"/>
      <c r="H608" s="26" t="str">
        <f t="shared" si="10"/>
        <v xml:space="preserve">Prick Test 193 Cod (tőkehal) 3,5ml 1x  </v>
      </c>
      <c r="I608" s="26"/>
      <c r="J608" s="26" t="s">
        <v>1282</v>
      </c>
      <c r="K608" s="26">
        <v>1</v>
      </c>
      <c r="L608" s="26">
        <v>3.5</v>
      </c>
      <c r="M608" s="26"/>
      <c r="N608" s="26" t="s">
        <v>87</v>
      </c>
      <c r="O608" s="26" t="s">
        <v>88</v>
      </c>
      <c r="P608" s="26" t="s">
        <v>30</v>
      </c>
    </row>
    <row r="609" spans="1:16" ht="15" x14ac:dyDescent="0.2">
      <c r="A609" s="26"/>
      <c r="B609" s="26"/>
      <c r="C609" s="26" t="s">
        <v>1270</v>
      </c>
      <c r="D609" s="26" t="s">
        <v>1283</v>
      </c>
      <c r="E609" s="26" t="s">
        <v>1283</v>
      </c>
      <c r="F609" s="26" t="s">
        <v>1328</v>
      </c>
      <c r="G609" s="26"/>
      <c r="H609" s="26" t="str">
        <f t="shared" si="10"/>
        <v xml:space="preserve">Prick Test 581B fal.gyom 3,5ml 1x  </v>
      </c>
      <c r="I609" s="26"/>
      <c r="J609" s="26" t="s">
        <v>1282</v>
      </c>
      <c r="K609" s="26">
        <v>1</v>
      </c>
      <c r="L609" s="26">
        <v>3.5</v>
      </c>
      <c r="M609" s="26"/>
      <c r="N609" s="26" t="s">
        <v>87</v>
      </c>
      <c r="O609" s="26" t="s">
        <v>88</v>
      </c>
      <c r="P609" s="26" t="s">
        <v>30</v>
      </c>
    </row>
    <row r="610" spans="1:16" ht="15" x14ac:dyDescent="0.2">
      <c r="A610" s="26"/>
      <c r="B610" s="26"/>
      <c r="C610" s="26" t="s">
        <v>1270</v>
      </c>
      <c r="D610" s="26" t="s">
        <v>1283</v>
      </c>
      <c r="E610" s="26" t="s">
        <v>1283</v>
      </c>
      <c r="F610" s="26" t="s">
        <v>1337</v>
      </c>
      <c r="G610" s="26"/>
      <c r="H610" s="26" t="str">
        <f t="shared" si="10"/>
        <v xml:space="preserve">Prick Test 507 (angol perjefű)3,5ml 1x  </v>
      </c>
      <c r="I610" s="26"/>
      <c r="J610" s="26" t="s">
        <v>1282</v>
      </c>
      <c r="K610" s="26">
        <v>1</v>
      </c>
      <c r="L610" s="26">
        <v>3.5</v>
      </c>
      <c r="M610" s="26"/>
      <c r="N610" s="26" t="s">
        <v>20</v>
      </c>
      <c r="O610" s="26" t="s">
        <v>20</v>
      </c>
      <c r="P610" s="26" t="s">
        <v>30</v>
      </c>
    </row>
    <row r="611" spans="1:16" ht="15" x14ac:dyDescent="0.2">
      <c r="A611" s="26"/>
      <c r="B611" s="26"/>
      <c r="C611" s="26" t="s">
        <v>1270</v>
      </c>
      <c r="D611" s="26" t="s">
        <v>1283</v>
      </c>
      <c r="E611" s="26" t="s">
        <v>1283</v>
      </c>
      <c r="F611" s="26" t="s">
        <v>2419</v>
      </c>
      <c r="G611" s="26"/>
      <c r="H611" s="26" t="str">
        <f t="shared" si="10"/>
        <v xml:space="preserve">Prick Test 559 Limetree(hársfa)3,5ml 1x  </v>
      </c>
      <c r="I611" s="26"/>
      <c r="J611" s="26" t="s">
        <v>1282</v>
      </c>
      <c r="K611" s="26">
        <v>1</v>
      </c>
      <c r="L611" s="26">
        <v>3.5</v>
      </c>
      <c r="M611" s="26"/>
      <c r="N611" s="26" t="s">
        <v>20</v>
      </c>
      <c r="O611" s="26" t="s">
        <v>20</v>
      </c>
      <c r="P611" s="26" t="s">
        <v>30</v>
      </c>
    </row>
    <row r="612" spans="1:16" ht="15" x14ac:dyDescent="0.2">
      <c r="A612" s="26"/>
      <c r="B612" s="26"/>
      <c r="C612" s="26" t="s">
        <v>1270</v>
      </c>
      <c r="D612" s="26" t="s">
        <v>1283</v>
      </c>
      <c r="E612" s="26" t="s">
        <v>1283</v>
      </c>
      <c r="F612" s="26" t="s">
        <v>2485</v>
      </c>
      <c r="G612" s="26"/>
      <c r="H612" s="26" t="str">
        <f t="shared" si="10"/>
        <v xml:space="preserve">Prick test 126 narancs 3,5l 1x  </v>
      </c>
      <c r="I612" s="26"/>
      <c r="J612" s="26" t="s">
        <v>1282</v>
      </c>
      <c r="K612" s="26">
        <v>1</v>
      </c>
      <c r="L612" s="26">
        <v>3.5</v>
      </c>
      <c r="M612" s="26"/>
      <c r="N612" s="26"/>
      <c r="O612" s="26"/>
      <c r="P612" s="26" t="s">
        <v>30</v>
      </c>
    </row>
    <row r="613" spans="1:16" ht="15" x14ac:dyDescent="0.2">
      <c r="A613" s="26"/>
      <c r="B613" s="26"/>
      <c r="C613" s="26" t="s">
        <v>1270</v>
      </c>
      <c r="D613" s="26" t="s">
        <v>1283</v>
      </c>
      <c r="E613" s="26" t="s">
        <v>1283</v>
      </c>
      <c r="F613" s="26" t="s">
        <v>2487</v>
      </c>
      <c r="G613" s="26"/>
      <c r="H613" s="26" t="str">
        <f t="shared" si="10"/>
        <v xml:space="preserve">Prick test 409 penészatka 3,5ml 1x  </v>
      </c>
      <c r="I613" s="26"/>
      <c r="J613" s="26" t="s">
        <v>1282</v>
      </c>
      <c r="K613" s="26">
        <v>1</v>
      </c>
      <c r="L613" s="26">
        <v>3.5</v>
      </c>
      <c r="M613" s="26"/>
      <c r="N613" s="26"/>
      <c r="O613" s="26"/>
      <c r="P613" s="26" t="s">
        <v>30</v>
      </c>
    </row>
    <row r="614" spans="1:16" ht="15" x14ac:dyDescent="0.2">
      <c r="A614" s="26"/>
      <c r="B614" s="26"/>
      <c r="C614" s="26" t="s">
        <v>1270</v>
      </c>
      <c r="D614" s="26" t="s">
        <v>1283</v>
      </c>
      <c r="E614" s="26" t="s">
        <v>1283</v>
      </c>
      <c r="F614" s="26" t="s">
        <v>1286</v>
      </c>
      <c r="G614" s="26"/>
      <c r="H614" s="26" t="str">
        <f t="shared" si="10"/>
        <v xml:space="preserve">Prick Test 109 Apple (alma) 3,5ml 1x  </v>
      </c>
      <c r="I614" s="26"/>
      <c r="J614" s="26" t="s">
        <v>1282</v>
      </c>
      <c r="K614" s="26">
        <v>1</v>
      </c>
      <c r="L614" s="26">
        <v>3.5</v>
      </c>
      <c r="M614" s="26"/>
      <c r="N614" s="26" t="s">
        <v>87</v>
      </c>
      <c r="O614" s="26" t="s">
        <v>88</v>
      </c>
      <c r="P614" s="26" t="s">
        <v>30</v>
      </c>
    </row>
    <row r="615" spans="1:16" ht="15" x14ac:dyDescent="0.2">
      <c r="A615" s="26"/>
      <c r="B615" s="26"/>
      <c r="C615" s="26" t="s">
        <v>1270</v>
      </c>
      <c r="D615" s="26" t="s">
        <v>1283</v>
      </c>
      <c r="E615" s="26" t="s">
        <v>1283</v>
      </c>
      <c r="F615" s="26" t="s">
        <v>1287</v>
      </c>
      <c r="G615" s="26"/>
      <c r="H615" s="26" t="str">
        <f t="shared" si="10"/>
        <v xml:space="preserve">Prick Test 110 Pear (körte) 3,5ml 1x  </v>
      </c>
      <c r="I615" s="26"/>
      <c r="J615" s="26" t="s">
        <v>1282</v>
      </c>
      <c r="K615" s="26">
        <v>1</v>
      </c>
      <c r="L615" s="26">
        <v>3.5</v>
      </c>
      <c r="M615" s="26"/>
      <c r="N615" s="26" t="s">
        <v>87</v>
      </c>
      <c r="O615" s="26" t="s">
        <v>88</v>
      </c>
      <c r="P615" s="26" t="s">
        <v>30</v>
      </c>
    </row>
    <row r="616" spans="1:16" ht="15" x14ac:dyDescent="0.2">
      <c r="A616" s="26"/>
      <c r="B616" s="26"/>
      <c r="C616" s="26" t="s">
        <v>1270</v>
      </c>
      <c r="D616" s="26" t="s">
        <v>1283</v>
      </c>
      <c r="E616" s="26" t="s">
        <v>1283</v>
      </c>
      <c r="F616" s="26" t="s">
        <v>1288</v>
      </c>
      <c r="G616" s="26"/>
      <c r="H616" s="26" t="str">
        <f t="shared" si="10"/>
        <v xml:space="preserve">Prick Test 112A őbarackhéj 3,5ml 1x  </v>
      </c>
      <c r="I616" s="26"/>
      <c r="J616" s="26" t="s">
        <v>1282</v>
      </c>
      <c r="K616" s="26">
        <v>1</v>
      </c>
      <c r="L616" s="26">
        <v>3.5</v>
      </c>
      <c r="M616" s="26"/>
      <c r="N616" s="26" t="s">
        <v>87</v>
      </c>
      <c r="O616" s="26" t="s">
        <v>88</v>
      </c>
      <c r="P616" s="26" t="s">
        <v>30</v>
      </c>
    </row>
    <row r="617" spans="1:16" ht="15" x14ac:dyDescent="0.2">
      <c r="A617" s="26"/>
      <c r="B617" s="26"/>
      <c r="C617" s="26" t="s">
        <v>1270</v>
      </c>
      <c r="D617" s="26" t="s">
        <v>1283</v>
      </c>
      <c r="E617" s="26" t="s">
        <v>1283</v>
      </c>
      <c r="F617" s="26" t="s">
        <v>1289</v>
      </c>
      <c r="G617" s="26"/>
      <c r="H617" s="26" t="str">
        <f t="shared" si="10"/>
        <v xml:space="preserve">Prick Test 115 Almond (mandula) 3,5ml 1x  </v>
      </c>
      <c r="I617" s="26"/>
      <c r="J617" s="26" t="s">
        <v>1282</v>
      </c>
      <c r="K617" s="26">
        <v>1</v>
      </c>
      <c r="L617" s="26">
        <v>3.5</v>
      </c>
      <c r="M617" s="26"/>
      <c r="N617" s="26" t="s">
        <v>87</v>
      </c>
      <c r="O617" s="26" t="s">
        <v>88</v>
      </c>
      <c r="P617" s="26" t="s">
        <v>30</v>
      </c>
    </row>
    <row r="618" spans="1:16" ht="15" x14ac:dyDescent="0.2">
      <c r="A618" s="26"/>
      <c r="B618" s="26"/>
      <c r="C618" s="26" t="s">
        <v>1270</v>
      </c>
      <c r="D618" s="26" t="s">
        <v>1283</v>
      </c>
      <c r="E618" s="26" t="s">
        <v>1283</v>
      </c>
      <c r="F618" s="26" t="s">
        <v>1290</v>
      </c>
      <c r="G618" s="26"/>
      <c r="H618" s="26" t="str">
        <f t="shared" si="10"/>
        <v xml:space="preserve">Prick Test 120A szójaliszt 3,5ml 1x  </v>
      </c>
      <c r="I618" s="26"/>
      <c r="J618" s="26" t="s">
        <v>1282</v>
      </c>
      <c r="K618" s="26">
        <v>1</v>
      </c>
      <c r="L618" s="26">
        <v>3.5</v>
      </c>
      <c r="M618" s="26"/>
      <c r="N618" s="26" t="s">
        <v>87</v>
      </c>
      <c r="O618" s="26" t="s">
        <v>88</v>
      </c>
      <c r="P618" s="26" t="s">
        <v>30</v>
      </c>
    </row>
    <row r="619" spans="1:16" ht="15" x14ac:dyDescent="0.2">
      <c r="A619" s="26"/>
      <c r="B619" s="26"/>
      <c r="C619" s="26" t="s">
        <v>1270</v>
      </c>
      <c r="D619" s="26" t="s">
        <v>1283</v>
      </c>
      <c r="E619" s="26" t="s">
        <v>1283</v>
      </c>
      <c r="F619" s="26" t="s">
        <v>1291</v>
      </c>
      <c r="G619" s="26"/>
      <c r="H619" s="26" t="str">
        <f t="shared" si="10"/>
        <v xml:space="preserve">Prick Test 121 Pea (borsó) 3,5ml 1x  </v>
      </c>
      <c r="I619" s="26"/>
      <c r="J619" s="26" t="s">
        <v>1282</v>
      </c>
      <c r="K619" s="26">
        <v>1</v>
      </c>
      <c r="L619" s="26">
        <v>3.5</v>
      </c>
      <c r="M619" s="26"/>
      <c r="N619" s="26" t="s">
        <v>87</v>
      </c>
      <c r="O619" s="26" t="s">
        <v>88</v>
      </c>
      <c r="P619" s="26" t="s">
        <v>30</v>
      </c>
    </row>
    <row r="620" spans="1:16" ht="15" x14ac:dyDescent="0.2">
      <c r="A620" s="26"/>
      <c r="B620" s="26"/>
      <c r="C620" s="26" t="s">
        <v>1270</v>
      </c>
      <c r="D620" s="26" t="s">
        <v>1283</v>
      </c>
      <c r="E620" s="26" t="s">
        <v>1283</v>
      </c>
      <c r="F620" s="26" t="s">
        <v>1292</v>
      </c>
      <c r="G620" s="26"/>
      <c r="H620" s="26" t="str">
        <f t="shared" si="10"/>
        <v xml:space="preserve">Prick Test 122 Földimogyoró 3,5ml 1x  </v>
      </c>
      <c r="I620" s="26"/>
      <c r="J620" s="26" t="s">
        <v>1282</v>
      </c>
      <c r="K620" s="26">
        <v>1</v>
      </c>
      <c r="L620" s="26">
        <v>3.5</v>
      </c>
      <c r="M620" s="26"/>
      <c r="N620" s="26" t="s">
        <v>87</v>
      </c>
      <c r="O620" s="26" t="s">
        <v>88</v>
      </c>
      <c r="P620" s="26" t="s">
        <v>30</v>
      </c>
    </row>
    <row r="621" spans="1:16" ht="15" x14ac:dyDescent="0.2">
      <c r="A621" s="26"/>
      <c r="B621" s="26"/>
      <c r="C621" s="26" t="s">
        <v>1270</v>
      </c>
      <c r="D621" s="26" t="s">
        <v>1283</v>
      </c>
      <c r="E621" s="26" t="s">
        <v>1283</v>
      </c>
      <c r="F621" s="26" t="s">
        <v>1293</v>
      </c>
      <c r="G621" s="26"/>
      <c r="H621" s="26" t="str">
        <f t="shared" si="10"/>
        <v xml:space="preserve">Prick Test 132 Carrot sárgarépa 3,5ml 1x  </v>
      </c>
      <c r="I621" s="26"/>
      <c r="J621" s="26" t="s">
        <v>1282</v>
      </c>
      <c r="K621" s="26">
        <v>1</v>
      </c>
      <c r="L621" s="26">
        <v>3.5</v>
      </c>
      <c r="M621" s="26"/>
      <c r="N621" s="26" t="s">
        <v>87</v>
      </c>
      <c r="O621" s="26" t="s">
        <v>88</v>
      </c>
      <c r="P621" s="26" t="s">
        <v>30</v>
      </c>
    </row>
    <row r="622" spans="1:16" ht="15" x14ac:dyDescent="0.2">
      <c r="A622" s="26"/>
      <c r="B622" s="26"/>
      <c r="C622" s="26" t="s">
        <v>1270</v>
      </c>
      <c r="D622" s="26" t="s">
        <v>1283</v>
      </c>
      <c r="E622" s="26" t="s">
        <v>1283</v>
      </c>
      <c r="F622" s="26" t="s">
        <v>1294</v>
      </c>
      <c r="G622" s="26"/>
      <c r="H622" s="26" t="str">
        <f t="shared" si="10"/>
        <v xml:space="preserve">Prick Test 133 Celery (zeller) 3,5ml 1x  </v>
      </c>
      <c r="I622" s="26"/>
      <c r="J622" s="26" t="s">
        <v>1282</v>
      </c>
      <c r="K622" s="26">
        <v>1</v>
      </c>
      <c r="L622" s="26">
        <v>3.5</v>
      </c>
      <c r="M622" s="26"/>
      <c r="N622" s="26" t="s">
        <v>87</v>
      </c>
      <c r="O622" s="26" t="s">
        <v>88</v>
      </c>
      <c r="P622" s="26" t="s">
        <v>30</v>
      </c>
    </row>
    <row r="623" spans="1:16" ht="15" x14ac:dyDescent="0.2">
      <c r="A623" s="26"/>
      <c r="B623" s="26"/>
      <c r="C623" s="26" t="s">
        <v>1270</v>
      </c>
      <c r="D623" s="26" t="s">
        <v>1283</v>
      </c>
      <c r="E623" s="26" t="s">
        <v>1283</v>
      </c>
      <c r="F623" s="26" t="s">
        <v>1295</v>
      </c>
      <c r="G623" s="26"/>
      <c r="H623" s="26" t="str">
        <f t="shared" si="10"/>
        <v xml:space="preserve">Prick Test 136 b.lisz 3,5ml 1x  </v>
      </c>
      <c r="I623" s="26"/>
      <c r="J623" s="26" t="s">
        <v>1282</v>
      </c>
      <c r="K623" s="26">
        <v>1</v>
      </c>
      <c r="L623" s="26">
        <v>3.5</v>
      </c>
      <c r="M623" s="26"/>
      <c r="N623" s="26" t="s">
        <v>87</v>
      </c>
      <c r="O623" s="26" t="s">
        <v>88</v>
      </c>
      <c r="P623" s="26" t="s">
        <v>30</v>
      </c>
    </row>
    <row r="624" spans="1:16" ht="15" x14ac:dyDescent="0.2">
      <c r="A624" s="26"/>
      <c r="B624" s="26"/>
      <c r="C624" s="26" t="s">
        <v>1270</v>
      </c>
      <c r="D624" s="26" t="s">
        <v>1283</v>
      </c>
      <c r="E624" s="26" t="s">
        <v>1283</v>
      </c>
      <c r="F624" s="26" t="s">
        <v>1296</v>
      </c>
      <c r="G624" s="26"/>
      <c r="H624" s="26" t="str">
        <f t="shared" si="10"/>
        <v xml:space="preserve">Prick Test 137 Paradicsom 3,5ml 1x  </v>
      </c>
      <c r="I624" s="26"/>
      <c r="J624" s="26" t="s">
        <v>1282</v>
      </c>
      <c r="K624" s="26">
        <v>1</v>
      </c>
      <c r="L624" s="26">
        <v>3.5</v>
      </c>
      <c r="M624" s="26"/>
      <c r="N624" s="26" t="s">
        <v>87</v>
      </c>
      <c r="O624" s="26" t="s">
        <v>88</v>
      </c>
      <c r="P624" s="26" t="s">
        <v>30</v>
      </c>
    </row>
    <row r="625" spans="1:16" ht="15" x14ac:dyDescent="0.2">
      <c r="A625" s="26"/>
      <c r="B625" s="26"/>
      <c r="C625" s="26" t="s">
        <v>1270</v>
      </c>
      <c r="D625" s="26" t="s">
        <v>1283</v>
      </c>
      <c r="E625" s="26" t="s">
        <v>1283</v>
      </c>
      <c r="F625" s="26" t="s">
        <v>1297</v>
      </c>
      <c r="G625" s="26"/>
      <c r="H625" s="26" t="str">
        <f t="shared" si="10"/>
        <v xml:space="preserve">Prick Test 152C Walnut (dió) 3,5ml 1x  </v>
      </c>
      <c r="I625" s="26"/>
      <c r="J625" s="26" t="s">
        <v>1282</v>
      </c>
      <c r="K625" s="26">
        <v>1</v>
      </c>
      <c r="L625" s="26">
        <v>3.5</v>
      </c>
      <c r="M625" s="26"/>
      <c r="N625" s="26" t="s">
        <v>87</v>
      </c>
      <c r="O625" s="26" t="s">
        <v>88</v>
      </c>
      <c r="P625" s="26" t="s">
        <v>30</v>
      </c>
    </row>
    <row r="626" spans="1:16" ht="15" x14ac:dyDescent="0.2">
      <c r="A626" s="26"/>
      <c r="B626" s="26"/>
      <c r="C626" s="26" t="s">
        <v>1270</v>
      </c>
      <c r="D626" s="26" t="s">
        <v>1283</v>
      </c>
      <c r="E626" s="26" t="s">
        <v>1283</v>
      </c>
      <c r="F626" s="26" t="s">
        <v>1298</v>
      </c>
      <c r="G626" s="26"/>
      <c r="H626" s="26" t="str">
        <f t="shared" si="10"/>
        <v xml:space="preserve">Prick Test 152I Banana (banán) 3,5ml 1x  </v>
      </c>
      <c r="I626" s="26"/>
      <c r="J626" s="26" t="s">
        <v>1282</v>
      </c>
      <c r="K626" s="26">
        <v>1</v>
      </c>
      <c r="L626" s="26">
        <v>3.5</v>
      </c>
      <c r="M626" s="26"/>
      <c r="N626" s="26" t="s">
        <v>87</v>
      </c>
      <c r="O626" s="26" t="s">
        <v>88</v>
      </c>
      <c r="P626" s="26" t="s">
        <v>30</v>
      </c>
    </row>
    <row r="627" spans="1:16" ht="15" x14ac:dyDescent="0.2">
      <c r="A627" s="26"/>
      <c r="B627" s="26"/>
      <c r="C627" s="26" t="s">
        <v>1270</v>
      </c>
      <c r="D627" s="26" t="s">
        <v>1283</v>
      </c>
      <c r="E627" s="26" t="s">
        <v>1283</v>
      </c>
      <c r="F627" s="26" t="s">
        <v>1299</v>
      </c>
      <c r="G627" s="26"/>
      <c r="H627" s="26" t="str">
        <f t="shared" si="10"/>
        <v xml:space="preserve">Prick Test 152L Kiwi (kivi) 3,5ml 1x  </v>
      </c>
      <c r="I627" s="26"/>
      <c r="J627" s="26" t="s">
        <v>1282</v>
      </c>
      <c r="K627" s="26">
        <v>1</v>
      </c>
      <c r="L627" s="26">
        <v>3.5</v>
      </c>
      <c r="M627" s="26"/>
      <c r="N627" s="26" t="s">
        <v>87</v>
      </c>
      <c r="O627" s="26" t="s">
        <v>88</v>
      </c>
      <c r="P627" s="26" t="s">
        <v>30</v>
      </c>
    </row>
    <row r="628" spans="1:16" ht="15" x14ac:dyDescent="0.2">
      <c r="A628" s="26"/>
      <c r="B628" s="26"/>
      <c r="C628" s="26" t="s">
        <v>1270</v>
      </c>
      <c r="D628" s="26" t="s">
        <v>1283</v>
      </c>
      <c r="E628" s="26" t="s">
        <v>1283</v>
      </c>
      <c r="F628" s="26" t="s">
        <v>1300</v>
      </c>
      <c r="G628" s="26"/>
      <c r="H628" s="26" t="str">
        <f t="shared" si="10"/>
        <v xml:space="preserve">Prick Test 160 Brewer y.élesztő 3,5ml 1x  </v>
      </c>
      <c r="I628" s="26"/>
      <c r="J628" s="26" t="s">
        <v>1282</v>
      </c>
      <c r="K628" s="26">
        <v>1</v>
      </c>
      <c r="L628" s="26">
        <v>3.5</v>
      </c>
      <c r="M628" s="26"/>
      <c r="N628" s="26" t="s">
        <v>87</v>
      </c>
      <c r="O628" s="26" t="s">
        <v>88</v>
      </c>
      <c r="P628" s="26" t="s">
        <v>30</v>
      </c>
    </row>
    <row r="629" spans="1:16" ht="15" x14ac:dyDescent="0.2">
      <c r="A629" s="26"/>
      <c r="B629" s="26"/>
      <c r="C629" s="26" t="s">
        <v>1270</v>
      </c>
      <c r="D629" s="26" t="s">
        <v>1283</v>
      </c>
      <c r="E629" s="26" t="s">
        <v>1283</v>
      </c>
      <c r="F629" s="26" t="s">
        <v>1301</v>
      </c>
      <c r="G629" s="26"/>
      <c r="H629" s="26" t="str">
        <f t="shared" si="10"/>
        <v xml:space="preserve">Prick Test 180 Cocoa (kókusz) 3,5ml 1x  </v>
      </c>
      <c r="I629" s="26"/>
      <c r="J629" s="26" t="s">
        <v>1282</v>
      </c>
      <c r="K629" s="26">
        <v>1</v>
      </c>
      <c r="L629" s="26">
        <v>3.5</v>
      </c>
      <c r="M629" s="26"/>
      <c r="N629" s="26" t="s">
        <v>87</v>
      </c>
      <c r="O629" s="26" t="s">
        <v>88</v>
      </c>
      <c r="P629" s="26" t="s">
        <v>30</v>
      </c>
    </row>
    <row r="630" spans="1:16" ht="15" x14ac:dyDescent="0.2">
      <c r="A630" s="26"/>
      <c r="B630" s="26"/>
      <c r="C630" s="26" t="s">
        <v>1270</v>
      </c>
      <c r="D630" s="26" t="s">
        <v>1283</v>
      </c>
      <c r="E630" s="26" t="s">
        <v>1283</v>
      </c>
      <c r="F630" s="26" t="s">
        <v>1304</v>
      </c>
      <c r="G630" s="26"/>
      <c r="H630" s="26" t="str">
        <f t="shared" si="10"/>
        <v xml:space="preserve">Prick Test 224 Cow lactoalbumin 3,5ml 1x  </v>
      </c>
      <c r="I630" s="26"/>
      <c r="J630" s="26" t="s">
        <v>1282</v>
      </c>
      <c r="K630" s="26">
        <v>1</v>
      </c>
      <c r="L630" s="26">
        <v>3.5</v>
      </c>
      <c r="M630" s="26"/>
      <c r="N630" s="26" t="s">
        <v>87</v>
      </c>
      <c r="O630" s="26" t="s">
        <v>88</v>
      </c>
      <c r="P630" s="26" t="s">
        <v>30</v>
      </c>
    </row>
    <row r="631" spans="1:16" ht="15" x14ac:dyDescent="0.2">
      <c r="A631" s="26"/>
      <c r="B631" s="26"/>
      <c r="C631" s="26" t="s">
        <v>1270</v>
      </c>
      <c r="D631" s="26" t="s">
        <v>1283</v>
      </c>
      <c r="E631" s="26" t="s">
        <v>1283</v>
      </c>
      <c r="F631" s="26" t="s">
        <v>1305</v>
      </c>
      <c r="G631" s="26"/>
      <c r="H631" s="26" t="str">
        <f t="shared" si="10"/>
        <v xml:space="preserve">Prick Test 224A Cow ß lactoglob 3,5ml 1x  </v>
      </c>
      <c r="I631" s="26"/>
      <c r="J631" s="26" t="s">
        <v>1282</v>
      </c>
      <c r="K631" s="26">
        <v>1</v>
      </c>
      <c r="L631" s="26">
        <v>3.5</v>
      </c>
      <c r="M631" s="26"/>
      <c r="N631" s="26" t="s">
        <v>87</v>
      </c>
      <c r="O631" s="26" t="s">
        <v>88</v>
      </c>
      <c r="P631" s="26" t="s">
        <v>30</v>
      </c>
    </row>
    <row r="632" spans="1:16" ht="15" x14ac:dyDescent="0.2">
      <c r="A632" s="26"/>
      <c r="B632" s="26"/>
      <c r="C632" s="26" t="s">
        <v>1270</v>
      </c>
      <c r="D632" s="26" t="s">
        <v>1283</v>
      </c>
      <c r="E632" s="26" t="s">
        <v>1283</v>
      </c>
      <c r="F632" s="26" t="s">
        <v>1306</v>
      </c>
      <c r="G632" s="26"/>
      <c r="H632" s="26" t="str">
        <f t="shared" si="10"/>
        <v xml:space="preserve">Prick Test 237 tehén kaz 3,5ml 1x  </v>
      </c>
      <c r="I632" s="26"/>
      <c r="J632" s="26" t="s">
        <v>1282</v>
      </c>
      <c r="K632" s="26">
        <v>1</v>
      </c>
      <c r="L632" s="26">
        <v>3.5</v>
      </c>
      <c r="M632" s="26"/>
      <c r="N632" s="26" t="s">
        <v>87</v>
      </c>
      <c r="O632" s="26" t="s">
        <v>88</v>
      </c>
      <c r="P632" s="26" t="s">
        <v>30</v>
      </c>
    </row>
    <row r="633" spans="1:16" ht="15" x14ac:dyDescent="0.2">
      <c r="A633" s="26"/>
      <c r="B633" s="26"/>
      <c r="C633" s="26" t="s">
        <v>1270</v>
      </c>
      <c r="D633" s="26" t="s">
        <v>1283</v>
      </c>
      <c r="E633" s="26" t="s">
        <v>1283</v>
      </c>
      <c r="F633" s="26" t="s">
        <v>1307</v>
      </c>
      <c r="G633" s="26"/>
      <c r="H633" s="26" t="str">
        <f t="shared" si="10"/>
        <v xml:space="preserve">Prick Test 239 tojásfehérje 3,5ml 1x  </v>
      </c>
      <c r="I633" s="26"/>
      <c r="J633" s="26" t="s">
        <v>1282</v>
      </c>
      <c r="K633" s="26">
        <v>1</v>
      </c>
      <c r="L633" s="26">
        <v>3.5</v>
      </c>
      <c r="M633" s="26"/>
      <c r="N633" s="26" t="s">
        <v>87</v>
      </c>
      <c r="O633" s="26" t="s">
        <v>88</v>
      </c>
      <c r="P633" s="26" t="s">
        <v>30</v>
      </c>
    </row>
    <row r="634" spans="1:16" ht="15" x14ac:dyDescent="0.2">
      <c r="A634" s="26"/>
      <c r="B634" s="26"/>
      <c r="C634" s="26" t="s">
        <v>1270</v>
      </c>
      <c r="D634" s="26" t="s">
        <v>1283</v>
      </c>
      <c r="E634" s="26" t="s">
        <v>1283</v>
      </c>
      <c r="F634" s="26" t="s">
        <v>1308</v>
      </c>
      <c r="G634" s="26"/>
      <c r="H634" s="26" t="str">
        <f t="shared" si="10"/>
        <v xml:space="preserve">Prick Test 240 tojássárgája 3,5ml 1x  </v>
      </c>
      <c r="I634" s="26"/>
      <c r="J634" s="26" t="s">
        <v>1282</v>
      </c>
      <c r="K634" s="26">
        <v>1</v>
      </c>
      <c r="L634" s="26">
        <v>3.5</v>
      </c>
      <c r="M634" s="26"/>
      <c r="N634" s="26" t="s">
        <v>87</v>
      </c>
      <c r="O634" s="26" t="s">
        <v>88</v>
      </c>
      <c r="P634" s="26" t="s">
        <v>30</v>
      </c>
    </row>
    <row r="635" spans="1:16" ht="15" x14ac:dyDescent="0.2">
      <c r="A635" s="26"/>
      <c r="B635" s="26"/>
      <c r="C635" s="26" t="s">
        <v>1270</v>
      </c>
      <c r="D635" s="26" t="s">
        <v>1283</v>
      </c>
      <c r="E635" s="26" t="s">
        <v>1283</v>
      </c>
      <c r="F635" s="26" t="s">
        <v>1309</v>
      </c>
      <c r="G635" s="26"/>
      <c r="H635" s="26" t="str">
        <f t="shared" si="10"/>
        <v xml:space="preserve">Prick Test 241 Beef (marhahús) 3,5ml 1x  </v>
      </c>
      <c r="I635" s="26"/>
      <c r="J635" s="26" t="s">
        <v>1282</v>
      </c>
      <c r="K635" s="26">
        <v>1</v>
      </c>
      <c r="L635" s="26">
        <v>3.5</v>
      </c>
      <c r="M635" s="26"/>
      <c r="N635" s="26" t="s">
        <v>87</v>
      </c>
      <c r="O635" s="26" t="s">
        <v>88</v>
      </c>
      <c r="P635" s="26" t="s">
        <v>30</v>
      </c>
    </row>
    <row r="636" spans="1:16" ht="15" x14ac:dyDescent="0.2">
      <c r="A636" s="26"/>
      <c r="B636" s="26"/>
      <c r="C636" s="26" t="s">
        <v>1270</v>
      </c>
      <c r="D636" s="26" t="s">
        <v>1283</v>
      </c>
      <c r="E636" s="26" t="s">
        <v>1283</v>
      </c>
      <c r="F636" s="26" t="s">
        <v>1310</v>
      </c>
      <c r="G636" s="26"/>
      <c r="H636" s="26" t="str">
        <f t="shared" si="10"/>
        <v xml:space="preserve">Prick Test 246 Pork (sertéshús) 3,5ml 1x  </v>
      </c>
      <c r="I636" s="26"/>
      <c r="J636" s="26" t="s">
        <v>1282</v>
      </c>
      <c r="K636" s="26">
        <v>1</v>
      </c>
      <c r="L636" s="26">
        <v>3.5</v>
      </c>
      <c r="M636" s="26"/>
      <c r="N636" s="26" t="s">
        <v>87</v>
      </c>
      <c r="O636" s="26" t="s">
        <v>88</v>
      </c>
      <c r="P636" s="26" t="s">
        <v>30</v>
      </c>
    </row>
    <row r="637" spans="1:16" ht="15" x14ac:dyDescent="0.2">
      <c r="A637" s="26"/>
      <c r="B637" s="26"/>
      <c r="C637" s="26" t="s">
        <v>1270</v>
      </c>
      <c r="D637" s="26" t="s">
        <v>1283</v>
      </c>
      <c r="E637" s="26" t="s">
        <v>1283</v>
      </c>
      <c r="F637" s="26" t="s">
        <v>1311</v>
      </c>
      <c r="G637" s="26"/>
      <c r="H637" s="26" t="str">
        <f t="shared" si="10"/>
        <v xml:space="preserve">Prick Test 255 Altern. alter. 3,5ml 1x  </v>
      </c>
      <c r="I637" s="26"/>
      <c r="J637" s="26" t="s">
        <v>1282</v>
      </c>
      <c r="K637" s="26">
        <v>1</v>
      </c>
      <c r="L637" s="26">
        <v>3.5</v>
      </c>
      <c r="M637" s="26"/>
      <c r="N637" s="26" t="s">
        <v>87</v>
      </c>
      <c r="O637" s="26" t="s">
        <v>88</v>
      </c>
      <c r="P637" s="26" t="s">
        <v>30</v>
      </c>
    </row>
    <row r="638" spans="1:16" ht="15" x14ac:dyDescent="0.2">
      <c r="A638" s="26"/>
      <c r="B638" s="26"/>
      <c r="C638" s="26" t="s">
        <v>1270</v>
      </c>
      <c r="D638" s="26" t="s">
        <v>1283</v>
      </c>
      <c r="E638" s="26" t="s">
        <v>1283</v>
      </c>
      <c r="F638" s="26" t="s">
        <v>1312</v>
      </c>
      <c r="G638" s="26"/>
      <c r="H638" s="26" t="str">
        <f t="shared" si="10"/>
        <v xml:space="preserve">Prick Test 266 Cladosporium 3,5ml 1x  </v>
      </c>
      <c r="I638" s="26"/>
      <c r="J638" s="26" t="s">
        <v>1282</v>
      </c>
      <c r="K638" s="26">
        <v>1</v>
      </c>
      <c r="L638" s="26">
        <v>3.5</v>
      </c>
      <c r="M638" s="26"/>
      <c r="N638" s="26" t="s">
        <v>87</v>
      </c>
      <c r="O638" s="26" t="s">
        <v>88</v>
      </c>
      <c r="P638" s="26" t="s">
        <v>30</v>
      </c>
    </row>
    <row r="639" spans="1:16" ht="15" x14ac:dyDescent="0.2">
      <c r="A639" s="26"/>
      <c r="B639" s="26"/>
      <c r="C639" s="26" t="s">
        <v>1270</v>
      </c>
      <c r="D639" s="26" t="s">
        <v>1283</v>
      </c>
      <c r="E639" s="26" t="s">
        <v>1283</v>
      </c>
      <c r="F639" s="26" t="s">
        <v>1313</v>
      </c>
      <c r="G639" s="26"/>
      <c r="H639" s="26" t="str">
        <f t="shared" si="10"/>
        <v xml:space="preserve">Prick Test 267 Candida Albicans 3,5ml 1x  </v>
      </c>
      <c r="I639" s="26"/>
      <c r="J639" s="26" t="s">
        <v>1282</v>
      </c>
      <c r="K639" s="26">
        <v>1</v>
      </c>
      <c r="L639" s="26">
        <v>3.5</v>
      </c>
      <c r="M639" s="26"/>
      <c r="N639" s="26" t="s">
        <v>87</v>
      </c>
      <c r="O639" s="26" t="s">
        <v>88</v>
      </c>
      <c r="P639" s="26" t="s">
        <v>30</v>
      </c>
    </row>
    <row r="640" spans="1:16" ht="15" x14ac:dyDescent="0.2">
      <c r="A640" s="26"/>
      <c r="B640" s="26"/>
      <c r="C640" s="26" t="s">
        <v>1270</v>
      </c>
      <c r="D640" s="26" t="s">
        <v>1283</v>
      </c>
      <c r="E640" s="26" t="s">
        <v>1283</v>
      </c>
      <c r="F640" s="26" t="s">
        <v>1314</v>
      </c>
      <c r="G640" s="26"/>
      <c r="H640" s="26" t="str">
        <f t="shared" si="10"/>
        <v xml:space="preserve">Prick Test 2B Latex 3,5ml 1x  </v>
      </c>
      <c r="I640" s="26"/>
      <c r="J640" s="26" t="s">
        <v>1282</v>
      </c>
      <c r="K640" s="26">
        <v>1</v>
      </c>
      <c r="L640" s="26">
        <v>3.5</v>
      </c>
      <c r="M640" s="26"/>
      <c r="N640" s="26" t="s">
        <v>87</v>
      </c>
      <c r="O640" s="26" t="s">
        <v>88</v>
      </c>
      <c r="P640" s="26" t="s">
        <v>30</v>
      </c>
    </row>
    <row r="641" spans="1:16" ht="15" x14ac:dyDescent="0.2">
      <c r="A641" s="26"/>
      <c r="B641" s="26"/>
      <c r="C641" s="26" t="s">
        <v>1270</v>
      </c>
      <c r="D641" s="26" t="s">
        <v>1283</v>
      </c>
      <c r="E641" s="26" t="s">
        <v>1283</v>
      </c>
      <c r="F641" s="26" t="s">
        <v>1315</v>
      </c>
      <c r="G641" s="26"/>
      <c r="H641" s="26" t="str">
        <f t="shared" si="10"/>
        <v xml:space="preserve">Prick Test 36 Dermat.pter atka 3,5ml 1x  </v>
      </c>
      <c r="I641" s="26"/>
      <c r="J641" s="26" t="s">
        <v>1282</v>
      </c>
      <c r="K641" s="26">
        <v>1</v>
      </c>
      <c r="L641" s="26">
        <v>3.5</v>
      </c>
      <c r="M641" s="26"/>
      <c r="N641" s="26" t="s">
        <v>87</v>
      </c>
      <c r="O641" s="26" t="s">
        <v>88</v>
      </c>
      <c r="P641" s="26" t="s">
        <v>30</v>
      </c>
    </row>
    <row r="642" spans="1:16" ht="15" x14ac:dyDescent="0.2">
      <c r="A642" s="26"/>
      <c r="B642" s="26"/>
      <c r="C642" s="26" t="s">
        <v>1270</v>
      </c>
      <c r="D642" s="26" t="s">
        <v>1283</v>
      </c>
      <c r="E642" s="26" t="s">
        <v>1283</v>
      </c>
      <c r="F642" s="26" t="s">
        <v>1316</v>
      </c>
      <c r="G642" s="26"/>
      <c r="H642" s="26" t="str">
        <f t="shared" si="10"/>
        <v xml:space="preserve">Prick Test 404 svábbogár 3,5ml 1x  </v>
      </c>
      <c r="I642" s="26"/>
      <c r="J642" s="26" t="s">
        <v>1282</v>
      </c>
      <c r="K642" s="26">
        <v>1</v>
      </c>
      <c r="L642" s="26">
        <v>3.5</v>
      </c>
      <c r="M642" s="26"/>
      <c r="N642" s="26" t="s">
        <v>87</v>
      </c>
      <c r="O642" s="26" t="s">
        <v>88</v>
      </c>
      <c r="P642" s="26" t="s">
        <v>30</v>
      </c>
    </row>
    <row r="643" spans="1:16" ht="15" x14ac:dyDescent="0.2">
      <c r="A643" s="26"/>
      <c r="B643" s="26"/>
      <c r="C643" s="26" t="s">
        <v>1270</v>
      </c>
      <c r="D643" s="26" t="s">
        <v>1283</v>
      </c>
      <c r="E643" s="26" t="s">
        <v>1283</v>
      </c>
      <c r="F643" s="26" t="s">
        <v>1317</v>
      </c>
      <c r="G643" s="26"/>
      <c r="H643" s="26" t="str">
        <f t="shared" si="10"/>
        <v xml:space="preserve">Prick Test 42 Dermatoph F. atka 3,5ml 1x  </v>
      </c>
      <c r="I643" s="26"/>
      <c r="J643" s="26" t="s">
        <v>1282</v>
      </c>
      <c r="K643" s="26">
        <v>1</v>
      </c>
      <c r="L643" s="26">
        <v>3.5</v>
      </c>
      <c r="M643" s="26"/>
      <c r="N643" s="26" t="s">
        <v>87</v>
      </c>
      <c r="O643" s="26" t="s">
        <v>88</v>
      </c>
      <c r="P643" s="26" t="s">
        <v>30</v>
      </c>
    </row>
    <row r="644" spans="1:16" ht="15" x14ac:dyDescent="0.2">
      <c r="A644" s="26"/>
      <c r="B644" s="26"/>
      <c r="C644" s="26" t="s">
        <v>1270</v>
      </c>
      <c r="D644" s="26" t="s">
        <v>1283</v>
      </c>
      <c r="E644" s="26" t="s">
        <v>1283</v>
      </c>
      <c r="F644" s="26" t="s">
        <v>1318</v>
      </c>
      <c r="G644" s="26"/>
      <c r="H644" s="26" t="str">
        <f t="shared" si="10"/>
        <v xml:space="preserve">Prick Test 43 hörcsögszőr 3,5ml 1x  </v>
      </c>
      <c r="I644" s="26"/>
      <c r="J644" s="26" t="s">
        <v>1282</v>
      </c>
      <c r="K644" s="26">
        <v>1</v>
      </c>
      <c r="L644" s="26">
        <v>3.5</v>
      </c>
      <c r="M644" s="26"/>
      <c r="N644" s="26" t="s">
        <v>87</v>
      </c>
      <c r="O644" s="26" t="s">
        <v>88</v>
      </c>
      <c r="P644" s="26" t="s">
        <v>30</v>
      </c>
    </row>
    <row r="645" spans="1:16" ht="15" x14ac:dyDescent="0.2">
      <c r="A645" s="26"/>
      <c r="B645" s="26"/>
      <c r="C645" s="26" t="s">
        <v>1270</v>
      </c>
      <c r="D645" s="26" t="s">
        <v>1283</v>
      </c>
      <c r="E645" s="26" t="s">
        <v>1283</v>
      </c>
      <c r="F645" s="26" t="s">
        <v>1319</v>
      </c>
      <c r="G645" s="26"/>
      <c r="H645" s="26" t="str">
        <f t="shared" si="10"/>
        <v xml:space="preserve">Prick Test 48 Dog (kutyaszőr) 3,5ml 1x  </v>
      </c>
      <c r="I645" s="26"/>
      <c r="J645" s="26" t="s">
        <v>1282</v>
      </c>
      <c r="K645" s="26">
        <v>1</v>
      </c>
      <c r="L645" s="26">
        <v>3.5</v>
      </c>
      <c r="M645" s="26"/>
      <c r="N645" s="26" t="s">
        <v>87</v>
      </c>
      <c r="O645" s="26" t="s">
        <v>88</v>
      </c>
      <c r="P645" s="26" t="s">
        <v>30</v>
      </c>
    </row>
    <row r="646" spans="1:16" ht="15" x14ac:dyDescent="0.2">
      <c r="A646" s="26"/>
      <c r="B646" s="26"/>
      <c r="C646" s="26" t="s">
        <v>1270</v>
      </c>
      <c r="D646" s="26" t="s">
        <v>1283</v>
      </c>
      <c r="E646" s="26" t="s">
        <v>1283</v>
      </c>
      <c r="F646" s="26" t="s">
        <v>1320</v>
      </c>
      <c r="G646" s="26"/>
      <c r="H646" s="26" t="str">
        <f t="shared" si="10"/>
        <v xml:space="preserve">Prick Test 49 Cat (macskaszőr) 3,5ml 1x  </v>
      </c>
      <c r="I646" s="26"/>
      <c r="J646" s="26" t="s">
        <v>1282</v>
      </c>
      <c r="K646" s="26">
        <v>1</v>
      </c>
      <c r="L646" s="26">
        <v>3.5</v>
      </c>
      <c r="M646" s="26"/>
      <c r="N646" s="26" t="s">
        <v>87</v>
      </c>
      <c r="O646" s="26" t="s">
        <v>88</v>
      </c>
      <c r="P646" s="26" t="s">
        <v>30</v>
      </c>
    </row>
    <row r="647" spans="1:16" ht="15" x14ac:dyDescent="0.2">
      <c r="A647" s="26"/>
      <c r="B647" s="26"/>
      <c r="C647" s="26" t="s">
        <v>1270</v>
      </c>
      <c r="D647" s="26" t="s">
        <v>1283</v>
      </c>
      <c r="E647" s="26" t="s">
        <v>1283</v>
      </c>
      <c r="F647" s="26" t="s">
        <v>1321</v>
      </c>
      <c r="G647" s="26"/>
      <c r="H647" s="26" t="str">
        <f t="shared" si="10"/>
        <v xml:space="preserve">Prick Test 502 rétikomócsín 3,5ml 1x  </v>
      </c>
      <c r="I647" s="26"/>
      <c r="J647" s="26" t="s">
        <v>1282</v>
      </c>
      <c r="K647" s="26">
        <v>1</v>
      </c>
      <c r="L647" s="26">
        <v>3.5</v>
      </c>
      <c r="M647" s="26"/>
      <c r="N647" s="26" t="s">
        <v>87</v>
      </c>
      <c r="O647" s="26" t="s">
        <v>88</v>
      </c>
      <c r="P647" s="26" t="s">
        <v>30</v>
      </c>
    </row>
    <row r="648" spans="1:16" ht="15" x14ac:dyDescent="0.2">
      <c r="A648" s="26"/>
      <c r="B648" s="26"/>
      <c r="C648" s="26" t="s">
        <v>1270</v>
      </c>
      <c r="D648" s="26" t="s">
        <v>1283</v>
      </c>
      <c r="E648" s="26" t="s">
        <v>1283</v>
      </c>
      <c r="F648" s="26" t="s">
        <v>1322</v>
      </c>
      <c r="G648" s="26"/>
      <c r="H648" s="26" t="str">
        <f t="shared" si="10"/>
        <v xml:space="preserve">Prick Test 516 Rye (rozs) 3,5ml 1x  </v>
      </c>
      <c r="I648" s="26"/>
      <c r="J648" s="26" t="s">
        <v>1282</v>
      </c>
      <c r="K648" s="26">
        <v>1</v>
      </c>
      <c r="L648" s="26">
        <v>3.5</v>
      </c>
      <c r="M648" s="26"/>
      <c r="N648" s="26" t="s">
        <v>87</v>
      </c>
      <c r="O648" s="26" t="s">
        <v>88</v>
      </c>
      <c r="P648" s="26" t="s">
        <v>30</v>
      </c>
    </row>
    <row r="649" spans="1:16" ht="15" x14ac:dyDescent="0.2">
      <c r="A649" s="26"/>
      <c r="B649" s="26"/>
      <c r="C649" s="26" t="s">
        <v>1270</v>
      </c>
      <c r="D649" s="26" t="s">
        <v>1283</v>
      </c>
      <c r="E649" s="26" t="s">
        <v>1283</v>
      </c>
      <c r="F649" s="26" t="s">
        <v>1323</v>
      </c>
      <c r="G649" s="26"/>
      <c r="H649" s="26" t="str">
        <f t="shared" si="10"/>
        <v xml:space="preserve">Prick Test 532 fekete üröm 3,5ml 1x  </v>
      </c>
      <c r="I649" s="26"/>
      <c r="J649" s="26" t="s">
        <v>1282</v>
      </c>
      <c r="K649" s="26">
        <v>1</v>
      </c>
      <c r="L649" s="26">
        <v>3.5</v>
      </c>
      <c r="M649" s="26"/>
      <c r="N649" s="26" t="s">
        <v>87</v>
      </c>
      <c r="O649" s="26" t="s">
        <v>88</v>
      </c>
      <c r="P649" s="26" t="s">
        <v>30</v>
      </c>
    </row>
    <row r="650" spans="1:16" ht="15" x14ac:dyDescent="0.2">
      <c r="A650" s="26"/>
      <c r="B650" s="26"/>
      <c r="C650" s="26" t="s">
        <v>1270</v>
      </c>
      <c r="D650" s="26" t="s">
        <v>1283</v>
      </c>
      <c r="E650" s="26" t="s">
        <v>1283</v>
      </c>
      <c r="F650" s="26" t="s">
        <v>1324</v>
      </c>
      <c r="G650" s="26"/>
      <c r="H650" s="26" t="str">
        <f t="shared" si="10"/>
        <v xml:space="preserve">Prick Test 561 (f.nyírfa)3,5ml 1x  </v>
      </c>
      <c r="I650" s="26"/>
      <c r="J650" s="26" t="s">
        <v>1282</v>
      </c>
      <c r="K650" s="26">
        <v>1</v>
      </c>
      <c r="L650" s="26">
        <v>3.5</v>
      </c>
      <c r="M650" s="26"/>
      <c r="N650" s="26" t="s">
        <v>87</v>
      </c>
      <c r="O650" s="26" t="s">
        <v>88</v>
      </c>
      <c r="P650" s="26" t="s">
        <v>30</v>
      </c>
    </row>
    <row r="651" spans="1:16" ht="15" x14ac:dyDescent="0.2">
      <c r="A651" s="26"/>
      <c r="B651" s="26"/>
      <c r="C651" s="26" t="s">
        <v>1270</v>
      </c>
      <c r="D651" s="26" t="s">
        <v>1283</v>
      </c>
      <c r="E651" s="26" t="s">
        <v>1283</v>
      </c>
      <c r="F651" s="26" t="s">
        <v>1325</v>
      </c>
      <c r="G651" s="26"/>
      <c r="H651" s="26" t="str">
        <f t="shared" si="10"/>
        <v xml:space="preserve">Prick Test 562 Hazel(mogyorófa) 3,5ml 1x  </v>
      </c>
      <c r="I651" s="26"/>
      <c r="J651" s="26" t="s">
        <v>1282</v>
      </c>
      <c r="K651" s="26">
        <v>1</v>
      </c>
      <c r="L651" s="26">
        <v>3.5</v>
      </c>
      <c r="M651" s="26"/>
      <c r="N651" s="26" t="s">
        <v>87</v>
      </c>
      <c r="O651" s="26" t="s">
        <v>88</v>
      </c>
      <c r="P651" s="26" t="s">
        <v>30</v>
      </c>
    </row>
    <row r="652" spans="1:16" ht="15" x14ac:dyDescent="0.2">
      <c r="A652" s="26"/>
      <c r="B652" s="26"/>
      <c r="C652" s="26" t="s">
        <v>1270</v>
      </c>
      <c r="D652" s="26" t="s">
        <v>1283</v>
      </c>
      <c r="E652" s="26" t="s">
        <v>1283</v>
      </c>
      <c r="F652" s="26" t="s">
        <v>1326</v>
      </c>
      <c r="G652" s="26"/>
      <c r="H652" s="26" t="str">
        <f t="shared" si="10"/>
        <v xml:space="preserve">Prick Test 572 Poplar (nyárfa) 3,5ml 1x  </v>
      </c>
      <c r="I652" s="26"/>
      <c r="J652" s="26" t="s">
        <v>1282</v>
      </c>
      <c r="K652" s="26">
        <v>1</v>
      </c>
      <c r="L652" s="26">
        <v>3.5</v>
      </c>
      <c r="M652" s="26"/>
      <c r="N652" s="26" t="s">
        <v>87</v>
      </c>
      <c r="O652" s="26" t="s">
        <v>88</v>
      </c>
      <c r="P652" s="26" t="s">
        <v>30</v>
      </c>
    </row>
    <row r="653" spans="1:16" ht="15" x14ac:dyDescent="0.2">
      <c r="A653" s="26"/>
      <c r="B653" s="26"/>
      <c r="C653" s="26" t="s">
        <v>1270</v>
      </c>
      <c r="D653" s="26" t="s">
        <v>1283</v>
      </c>
      <c r="E653" s="26" t="s">
        <v>1283</v>
      </c>
      <c r="F653" s="26" t="s">
        <v>1327</v>
      </c>
      <c r="G653" s="26"/>
      <c r="H653" s="26" t="str">
        <f t="shared" si="10"/>
        <v xml:space="preserve">Prick Test 574 Willow (fűzfa) 3,5ml 1x  </v>
      </c>
      <c r="I653" s="26"/>
      <c r="J653" s="26" t="s">
        <v>1282</v>
      </c>
      <c r="K653" s="26">
        <v>1</v>
      </c>
      <c r="L653" s="26">
        <v>3.5</v>
      </c>
      <c r="M653" s="26"/>
      <c r="N653" s="26" t="s">
        <v>87</v>
      </c>
      <c r="O653" s="26" t="s">
        <v>88</v>
      </c>
      <c r="P653" s="26" t="s">
        <v>30</v>
      </c>
    </row>
    <row r="654" spans="1:16" ht="15" x14ac:dyDescent="0.2">
      <c r="A654" s="26"/>
      <c r="B654" s="26"/>
      <c r="C654" s="26" t="s">
        <v>1270</v>
      </c>
      <c r="D654" s="26" t="s">
        <v>1283</v>
      </c>
      <c r="E654" s="26" t="s">
        <v>1283</v>
      </c>
      <c r="F654" s="26" t="s">
        <v>1329</v>
      </c>
      <c r="G654" s="26"/>
      <c r="H654" s="26" t="str">
        <f t="shared" si="10"/>
        <v xml:space="preserve">Prick Test 594 Beech (bükkfa) 3,5ml 1x  </v>
      </c>
      <c r="I654" s="26"/>
      <c r="J654" s="26" t="s">
        <v>1282</v>
      </c>
      <c r="K654" s="26">
        <v>1</v>
      </c>
      <c r="L654" s="26">
        <v>3.5</v>
      </c>
      <c r="M654" s="26"/>
      <c r="N654" s="26" t="s">
        <v>87</v>
      </c>
      <c r="O654" s="26" t="s">
        <v>88</v>
      </c>
      <c r="P654" s="26" t="s">
        <v>30</v>
      </c>
    </row>
    <row r="655" spans="1:16" ht="15" x14ac:dyDescent="0.2">
      <c r="A655" s="26"/>
      <c r="B655" s="26"/>
      <c r="C655" s="26" t="s">
        <v>1270</v>
      </c>
      <c r="D655" s="26" t="s">
        <v>1283</v>
      </c>
      <c r="E655" s="26" t="s">
        <v>1283</v>
      </c>
      <c r="F655" s="26" t="s">
        <v>1330</v>
      </c>
      <c r="G655" s="26"/>
      <c r="H655" s="26" t="str">
        <f t="shared" si="10"/>
        <v xml:space="preserve">Prick Test 636 (útifű) 3,5ml 1x  </v>
      </c>
      <c r="I655" s="26"/>
      <c r="J655" s="26" t="s">
        <v>1282</v>
      </c>
      <c r="K655" s="26">
        <v>1</v>
      </c>
      <c r="L655" s="26">
        <v>3.5</v>
      </c>
      <c r="M655" s="26"/>
      <c r="N655" s="26" t="s">
        <v>87</v>
      </c>
      <c r="O655" s="26" t="s">
        <v>88</v>
      </c>
      <c r="P655" s="26" t="s">
        <v>30</v>
      </c>
    </row>
    <row r="656" spans="1:16" ht="15" x14ac:dyDescent="0.2">
      <c r="A656" s="26"/>
      <c r="B656" s="26"/>
      <c r="C656" s="26" t="s">
        <v>1270</v>
      </c>
      <c r="D656" s="26" t="s">
        <v>1283</v>
      </c>
      <c r="E656" s="26" t="s">
        <v>1283</v>
      </c>
      <c r="F656" s="26" t="s">
        <v>1331</v>
      </c>
      <c r="G656" s="26"/>
      <c r="H656" s="26" t="str">
        <f t="shared" ref="H656:H719" si="11">CONCATENATE(F656," ",G656," ",I656)</f>
        <v xml:space="preserve">Prick Test 75 Wholewheat flour 3,5ml 1x  </v>
      </c>
      <c r="I656" s="26"/>
      <c r="J656" s="26" t="s">
        <v>1282</v>
      </c>
      <c r="K656" s="26">
        <v>1</v>
      </c>
      <c r="L656" s="26">
        <v>3.5</v>
      </c>
      <c r="M656" s="26"/>
      <c r="N656" s="26" t="s">
        <v>87</v>
      </c>
      <c r="O656" s="26" t="s">
        <v>88</v>
      </c>
      <c r="P656" s="26" t="s">
        <v>30</v>
      </c>
    </row>
    <row r="657" spans="1:16" ht="15" x14ac:dyDescent="0.2">
      <c r="A657" s="26"/>
      <c r="B657" s="26"/>
      <c r="C657" s="26" t="s">
        <v>1270</v>
      </c>
      <c r="D657" s="26" t="s">
        <v>1283</v>
      </c>
      <c r="E657" s="26" t="s">
        <v>1283</v>
      </c>
      <c r="F657" s="26" t="s">
        <v>1332</v>
      </c>
      <c r="G657" s="26"/>
      <c r="H657" s="26" t="str">
        <f t="shared" si="11"/>
        <v xml:space="preserve">Prick Test 84 rozsliszt 3,5ml 1x  </v>
      </c>
      <c r="I657" s="26"/>
      <c r="J657" s="26" t="s">
        <v>1282</v>
      </c>
      <c r="K657" s="26">
        <v>1</v>
      </c>
      <c r="L657" s="26">
        <v>3.5</v>
      </c>
      <c r="M657" s="26"/>
      <c r="N657" s="26" t="s">
        <v>87</v>
      </c>
      <c r="O657" s="26" t="s">
        <v>88</v>
      </c>
      <c r="P657" s="26" t="s">
        <v>30</v>
      </c>
    </row>
    <row r="658" spans="1:16" ht="15" x14ac:dyDescent="0.2">
      <c r="A658" s="26"/>
      <c r="B658" s="26"/>
      <c r="C658" s="26" t="s">
        <v>1270</v>
      </c>
      <c r="D658" s="26" t="s">
        <v>1283</v>
      </c>
      <c r="E658" s="26" t="s">
        <v>1283</v>
      </c>
      <c r="F658" s="26" t="s">
        <v>1333</v>
      </c>
      <c r="G658" s="26"/>
      <c r="H658" s="26" t="str">
        <f t="shared" si="11"/>
        <v xml:space="preserve">Prick Test 902 parlfű 3,5ml 1x  </v>
      </c>
      <c r="I658" s="26"/>
      <c r="J658" s="26" t="s">
        <v>1282</v>
      </c>
      <c r="K658" s="26">
        <v>1</v>
      </c>
      <c r="L658" s="26">
        <v>3.5</v>
      </c>
      <c r="M658" s="26"/>
      <c r="N658" s="26" t="s">
        <v>87</v>
      </c>
      <c r="O658" s="26" t="s">
        <v>88</v>
      </c>
      <c r="P658" s="26" t="s">
        <v>30</v>
      </c>
    </row>
    <row r="659" spans="1:16" ht="15" x14ac:dyDescent="0.2">
      <c r="A659" s="26"/>
      <c r="B659" s="26"/>
      <c r="C659" s="26" t="s">
        <v>1270</v>
      </c>
      <c r="D659" s="26" t="s">
        <v>1283</v>
      </c>
      <c r="E659" s="26" t="s">
        <v>1283</v>
      </c>
      <c r="F659" s="26" t="s">
        <v>1334</v>
      </c>
      <c r="G659" s="26"/>
      <c r="H659" s="26" t="str">
        <f t="shared" si="11"/>
        <v xml:space="preserve">Prick Test R43 Parl.mix 3,5ml 1x  </v>
      </c>
      <c r="I659" s="26"/>
      <c r="J659" s="26" t="s">
        <v>1282</v>
      </c>
      <c r="K659" s="26">
        <v>1</v>
      </c>
      <c r="L659" s="26">
        <v>3.5</v>
      </c>
      <c r="M659" s="26"/>
      <c r="N659" s="26" t="s">
        <v>87</v>
      </c>
      <c r="O659" s="26" t="s">
        <v>88</v>
      </c>
      <c r="P659" s="26" t="s">
        <v>30</v>
      </c>
    </row>
    <row r="660" spans="1:16" ht="15" x14ac:dyDescent="0.2">
      <c r="A660" s="26"/>
      <c r="B660" s="26"/>
      <c r="C660" s="26" t="s">
        <v>1270</v>
      </c>
      <c r="D660" s="26" t="s">
        <v>1283</v>
      </c>
      <c r="E660" s="26" t="s">
        <v>1283</v>
      </c>
      <c r="F660" s="26" t="s">
        <v>1335</v>
      </c>
      <c r="G660" s="26"/>
      <c r="H660" s="26" t="str">
        <f t="shared" si="11"/>
        <v xml:space="preserve">Prick Test R99 Dermat.Mix atka 3,5ml 1x  </v>
      </c>
      <c r="I660" s="26"/>
      <c r="J660" s="26" t="s">
        <v>1282</v>
      </c>
      <c r="K660" s="26">
        <v>1</v>
      </c>
      <c r="L660" s="26">
        <v>3.5</v>
      </c>
      <c r="M660" s="26"/>
      <c r="N660" s="26" t="s">
        <v>87</v>
      </c>
      <c r="O660" s="26" t="s">
        <v>88</v>
      </c>
      <c r="P660" s="26" t="s">
        <v>30</v>
      </c>
    </row>
    <row r="661" spans="1:16" ht="15" x14ac:dyDescent="0.2">
      <c r="A661" s="26"/>
      <c r="B661" s="26"/>
      <c r="C661" s="26" t="s">
        <v>1270</v>
      </c>
      <c r="D661" s="26" t="s">
        <v>1283</v>
      </c>
      <c r="E661" s="26" t="s">
        <v>1283</v>
      </c>
      <c r="F661" s="26" t="s">
        <v>1336</v>
      </c>
      <c r="G661" s="26"/>
      <c r="H661" s="26" t="str">
        <f t="shared" si="11"/>
        <v xml:space="preserve">Prick test 274 Penicillium chr. 3,5ml 1x  </v>
      </c>
      <c r="I661" s="26"/>
      <c r="J661" s="26" t="s">
        <v>1282</v>
      </c>
      <c r="K661" s="26">
        <v>1</v>
      </c>
      <c r="L661" s="26">
        <v>3.5</v>
      </c>
      <c r="M661" s="26"/>
      <c r="N661" s="26" t="s">
        <v>20</v>
      </c>
      <c r="O661" s="26" t="s">
        <v>20</v>
      </c>
      <c r="P661" s="26" t="s">
        <v>30</v>
      </c>
    </row>
    <row r="662" spans="1:16" ht="15" x14ac:dyDescent="0.2">
      <c r="A662" s="26"/>
      <c r="B662" s="26"/>
      <c r="C662" s="26" t="s">
        <v>1270</v>
      </c>
      <c r="D662" s="26" t="s">
        <v>1283</v>
      </c>
      <c r="E662" s="26" t="s">
        <v>1283</v>
      </c>
      <c r="F662" s="26" t="s">
        <v>1338</v>
      </c>
      <c r="G662" s="26"/>
      <c r="H662" s="26" t="str">
        <f t="shared" si="11"/>
        <v xml:space="preserve">Prick Test 511 Berm.gr. csillag 3,5ml 1x  </v>
      </c>
      <c r="I662" s="26"/>
      <c r="J662" s="26" t="s">
        <v>1282</v>
      </c>
      <c r="K662" s="26">
        <v>1</v>
      </c>
      <c r="L662" s="26">
        <v>3.5</v>
      </c>
      <c r="M662" s="26"/>
      <c r="N662" s="26" t="s">
        <v>20</v>
      </c>
      <c r="O662" s="26" t="s">
        <v>20</v>
      </c>
      <c r="P662" s="26" t="s">
        <v>30</v>
      </c>
    </row>
    <row r="663" spans="1:16" ht="15" x14ac:dyDescent="0.2">
      <c r="A663" s="26"/>
      <c r="B663" s="26"/>
      <c r="C663" s="26" t="s">
        <v>1270</v>
      </c>
      <c r="D663" s="26" t="s">
        <v>1283</v>
      </c>
      <c r="E663" s="26" t="s">
        <v>1283</v>
      </c>
      <c r="F663" s="26" t="s">
        <v>1339</v>
      </c>
      <c r="G663" s="26"/>
      <c r="H663" s="26" t="str">
        <f t="shared" si="11"/>
        <v xml:space="preserve">Prick Test 531 fehér üröm 3,25ml 1x  </v>
      </c>
      <c r="I663" s="26"/>
      <c r="J663" s="26" t="s">
        <v>1282</v>
      </c>
      <c r="K663" s="26">
        <v>1</v>
      </c>
      <c r="L663" s="26">
        <v>3.5</v>
      </c>
      <c r="M663" s="26"/>
      <c r="N663" s="26" t="s">
        <v>20</v>
      </c>
      <c r="O663" s="26" t="s">
        <v>20</v>
      </c>
      <c r="P663" s="26" t="s">
        <v>30</v>
      </c>
    </row>
    <row r="664" spans="1:16" ht="15" x14ac:dyDescent="0.2">
      <c r="A664" s="26"/>
      <c r="B664" s="26"/>
      <c r="C664" s="26" t="s">
        <v>1270</v>
      </c>
      <c r="D664" s="26" t="s">
        <v>1283</v>
      </c>
      <c r="E664" s="26" t="s">
        <v>1283</v>
      </c>
      <c r="F664" s="26" t="s">
        <v>1340</v>
      </c>
      <c r="G664" s="26"/>
      <c r="H664" s="26" t="str">
        <f t="shared" si="11"/>
        <v xml:space="preserve">Prick Test 677 Plane (platán) 3,5ml 1x  </v>
      </c>
      <c r="I664" s="26"/>
      <c r="J664" s="26" t="s">
        <v>1282</v>
      </c>
      <c r="K664" s="26">
        <v>1</v>
      </c>
      <c r="L664" s="26">
        <v>3.5</v>
      </c>
      <c r="M664" s="26"/>
      <c r="N664" s="26" t="s">
        <v>20</v>
      </c>
      <c r="O664" s="26" t="s">
        <v>20</v>
      </c>
      <c r="P664" s="26" t="s">
        <v>30</v>
      </c>
    </row>
    <row r="665" spans="1:16" ht="15" x14ac:dyDescent="0.2">
      <c r="A665" s="26"/>
      <c r="B665" s="26"/>
      <c r="C665" s="26" t="s">
        <v>1270</v>
      </c>
      <c r="D665" s="26" t="s">
        <v>1283</v>
      </c>
      <c r="E665" s="26" t="s">
        <v>1283</v>
      </c>
      <c r="F665" s="26" t="s">
        <v>1341</v>
      </c>
      <c r="G665" s="26"/>
      <c r="H665" s="26" t="str">
        <f t="shared" si="11"/>
        <v xml:space="preserve">Prick Test 81 Cornfl. kuk.liszt 3,5ml 1x  </v>
      </c>
      <c r="I665" s="26"/>
      <c r="J665" s="26" t="s">
        <v>1282</v>
      </c>
      <c r="K665" s="26">
        <v>1</v>
      </c>
      <c r="L665" s="26">
        <v>3.5</v>
      </c>
      <c r="M665" s="26"/>
      <c r="N665" s="26" t="s">
        <v>20</v>
      </c>
      <c r="O665" s="26" t="s">
        <v>20</v>
      </c>
      <c r="P665" s="26" t="s">
        <v>30</v>
      </c>
    </row>
    <row r="666" spans="1:16" ht="15" x14ac:dyDescent="0.2">
      <c r="A666" s="26"/>
      <c r="B666" s="26"/>
      <c r="C666" s="26" t="s">
        <v>1270</v>
      </c>
      <c r="D666" s="26" t="s">
        <v>1283</v>
      </c>
      <c r="E666" s="26" t="s">
        <v>1283</v>
      </c>
      <c r="F666" s="26" t="s">
        <v>1342</v>
      </c>
      <c r="G666" s="26"/>
      <c r="H666" s="26" t="str">
        <f t="shared" si="11"/>
        <v xml:space="preserve">Prick Test R25 FishesMix(halkev)3,5ml 1x  </v>
      </c>
      <c r="I666" s="26"/>
      <c r="J666" s="26" t="s">
        <v>1282</v>
      </c>
      <c r="K666" s="26">
        <v>1</v>
      </c>
      <c r="L666" s="26">
        <v>3.5</v>
      </c>
      <c r="M666" s="26"/>
      <c r="N666" s="26" t="s">
        <v>20</v>
      </c>
      <c r="O666" s="26" t="s">
        <v>20</v>
      </c>
      <c r="P666" s="26" t="s">
        <v>30</v>
      </c>
    </row>
    <row r="667" spans="1:16" ht="15" x14ac:dyDescent="0.2">
      <c r="A667" s="26"/>
      <c r="B667" s="26"/>
      <c r="C667" s="26" t="s">
        <v>1270</v>
      </c>
      <c r="D667" s="26" t="s">
        <v>1283</v>
      </c>
      <c r="E667" s="26" t="s">
        <v>1283</v>
      </c>
      <c r="F667" s="26" t="s">
        <v>1343</v>
      </c>
      <c r="G667" s="26"/>
      <c r="H667" s="26" t="str">
        <f t="shared" si="11"/>
        <v xml:space="preserve">Prick Test R30 Eggmix tojás kev 3,5ml 1x  </v>
      </c>
      <c r="I667" s="26"/>
      <c r="J667" s="26" t="s">
        <v>1282</v>
      </c>
      <c r="K667" s="26">
        <v>1</v>
      </c>
      <c r="L667" s="26">
        <v>3.5</v>
      </c>
      <c r="M667" s="26"/>
      <c r="N667" s="26" t="s">
        <v>20</v>
      </c>
      <c r="O667" s="26" t="s">
        <v>20</v>
      </c>
      <c r="P667" s="26" t="s">
        <v>30</v>
      </c>
    </row>
    <row r="668" spans="1:16" ht="15" x14ac:dyDescent="0.2">
      <c r="A668" s="26"/>
      <c r="B668" s="26"/>
      <c r="C668" s="26" t="s">
        <v>1270</v>
      </c>
      <c r="D668" s="26" t="s">
        <v>1283</v>
      </c>
      <c r="E668" s="26" t="s">
        <v>1283</v>
      </c>
      <c r="F668" s="26" t="s">
        <v>1344</v>
      </c>
      <c r="G668" s="26"/>
      <c r="H668" s="26" t="str">
        <f t="shared" si="11"/>
        <v xml:space="preserve">Prick Test R32 Aspergilli mix 3,5ml 1x  </v>
      </c>
      <c r="I668" s="26"/>
      <c r="J668" s="26" t="s">
        <v>1282</v>
      </c>
      <c r="K668" s="26">
        <v>1</v>
      </c>
      <c r="L668" s="26">
        <v>3.5</v>
      </c>
      <c r="M668" s="26"/>
      <c r="N668" s="26" t="s">
        <v>20</v>
      </c>
      <c r="O668" s="26" t="s">
        <v>20</v>
      </c>
      <c r="P668" s="26" t="s">
        <v>30</v>
      </c>
    </row>
    <row r="669" spans="1:16" ht="15" x14ac:dyDescent="0.2">
      <c r="A669" s="26"/>
      <c r="B669" s="26"/>
      <c r="C669" s="26" t="s">
        <v>1270</v>
      </c>
      <c r="D669" s="26" t="s">
        <v>1283</v>
      </c>
      <c r="E669" s="26" t="s">
        <v>1283</v>
      </c>
      <c r="F669" s="26" t="s">
        <v>1345</v>
      </c>
      <c r="G669" s="26"/>
      <c r="H669" s="26" t="str">
        <f t="shared" si="11"/>
        <v xml:space="preserve">Prick Test R8 CerealsMix gabona 3,5ml 1x  </v>
      </c>
      <c r="I669" s="26"/>
      <c r="J669" s="26" t="s">
        <v>1282</v>
      </c>
      <c r="K669" s="26">
        <v>1</v>
      </c>
      <c r="L669" s="26">
        <v>3.5</v>
      </c>
      <c r="M669" s="26"/>
      <c r="N669" s="26" t="s">
        <v>20</v>
      </c>
      <c r="O669" s="26" t="s">
        <v>20</v>
      </c>
      <c r="P669" s="26" t="s">
        <v>30</v>
      </c>
    </row>
    <row r="670" spans="1:16" ht="15" x14ac:dyDescent="0.2">
      <c r="A670" s="26"/>
      <c r="B670" s="26"/>
      <c r="C670" s="26" t="s">
        <v>1270</v>
      </c>
      <c r="D670" s="26" t="s">
        <v>1283</v>
      </c>
      <c r="E670" s="26" t="s">
        <v>1283</v>
      </c>
      <c r="F670" s="26" t="s">
        <v>1346</v>
      </c>
      <c r="G670" s="26"/>
      <c r="H670" s="26" t="str">
        <f t="shared" si="11"/>
        <v xml:space="preserve">Prick Test 50 Rabbit (nyúlszőr) 3,5ml 1x  </v>
      </c>
      <c r="I670" s="26"/>
      <c r="J670" s="26" t="s">
        <v>1282</v>
      </c>
      <c r="K670" s="26">
        <v>1</v>
      </c>
      <c r="L670" s="26">
        <v>3.5</v>
      </c>
      <c r="M670" s="26"/>
      <c r="N670" s="26" t="s">
        <v>20</v>
      </c>
      <c r="O670" s="26" t="s">
        <v>20</v>
      </c>
      <c r="P670" s="26" t="s">
        <v>30</v>
      </c>
    </row>
    <row r="671" spans="1:16" ht="15" x14ac:dyDescent="0.2">
      <c r="A671" s="26"/>
      <c r="B671" s="26"/>
      <c r="C671" s="26" t="s">
        <v>1270</v>
      </c>
      <c r="D671" s="26" t="s">
        <v>1283</v>
      </c>
      <c r="E671" s="26" t="s">
        <v>1283</v>
      </c>
      <c r="F671" s="26" t="s">
        <v>1347</v>
      </c>
      <c r="G671" s="26"/>
      <c r="H671" s="26" t="str">
        <f t="shared" si="11"/>
        <v xml:space="preserve">Prick Test 510 (réti perje) 3,5ml 1x  </v>
      </c>
      <c r="I671" s="26"/>
      <c r="J671" s="26" t="s">
        <v>1282</v>
      </c>
      <c r="K671" s="26">
        <v>1</v>
      </c>
      <c r="L671" s="26">
        <v>3.5</v>
      </c>
      <c r="M671" s="26"/>
      <c r="N671" s="26" t="s">
        <v>20</v>
      </c>
      <c r="O671" s="26" t="s">
        <v>20</v>
      </c>
      <c r="P671" s="26" t="s">
        <v>30</v>
      </c>
    </row>
    <row r="672" spans="1:16" ht="15" x14ac:dyDescent="0.2">
      <c r="A672" s="26"/>
      <c r="B672" s="26"/>
      <c r="C672" s="26" t="s">
        <v>1270</v>
      </c>
      <c r="D672" s="26" t="s">
        <v>1283</v>
      </c>
      <c r="E672" s="26" t="s">
        <v>1283</v>
      </c>
      <c r="F672" s="26" t="s">
        <v>1348</v>
      </c>
      <c r="G672" s="26"/>
      <c r="H672" s="26" t="str">
        <f t="shared" si="11"/>
        <v xml:space="preserve">Prick Test 581 (gyom mix) 3,5ml 1x  </v>
      </c>
      <c r="I672" s="26"/>
      <c r="J672" s="26" t="s">
        <v>1282</v>
      </c>
      <c r="K672" s="26">
        <v>1</v>
      </c>
      <c r="L672" s="26">
        <v>3.5</v>
      </c>
      <c r="M672" s="26"/>
      <c r="N672" s="26" t="s">
        <v>20</v>
      </c>
      <c r="O672" s="26" t="s">
        <v>20</v>
      </c>
      <c r="P672" s="26" t="s">
        <v>30</v>
      </c>
    </row>
    <row r="673" spans="1:16" ht="15" x14ac:dyDescent="0.2">
      <c r="A673" s="26"/>
      <c r="B673" s="26"/>
      <c r="C673" s="26" t="s">
        <v>1270</v>
      </c>
      <c r="D673" s="26" t="s">
        <v>1283</v>
      </c>
      <c r="E673" s="26" t="s">
        <v>1283</v>
      </c>
      <c r="F673" s="26" t="s">
        <v>2287</v>
      </c>
      <c r="G673" s="26"/>
      <c r="H673" s="26" t="str">
        <f t="shared" si="11"/>
        <v xml:space="preserve">Prick Test 653 libatop 3,5ml 1x  </v>
      </c>
      <c r="I673" s="26"/>
      <c r="J673" s="26" t="s">
        <v>1282</v>
      </c>
      <c r="K673" s="26">
        <v>1</v>
      </c>
      <c r="L673" s="26">
        <v>3.5</v>
      </c>
      <c r="M673" s="26"/>
      <c r="N673" s="26"/>
      <c r="O673" s="26"/>
      <c r="P673" s="26" t="s">
        <v>30</v>
      </c>
    </row>
    <row r="674" spans="1:16" ht="15" x14ac:dyDescent="0.2">
      <c r="A674" s="26"/>
      <c r="B674" s="26"/>
      <c r="C674" s="26" t="s">
        <v>1270</v>
      </c>
      <c r="D674" s="26" t="s">
        <v>1283</v>
      </c>
      <c r="E674" s="26" t="s">
        <v>1283</v>
      </c>
      <c r="F674" s="26" t="s">
        <v>2418</v>
      </c>
      <c r="G674" s="26"/>
      <c r="H674" s="26" t="str">
        <f t="shared" si="11"/>
        <v xml:space="preserve">Prick Test 406 (atka) 3,5ml 1x  </v>
      </c>
      <c r="I674" s="26"/>
      <c r="J674" s="26" t="s">
        <v>1282</v>
      </c>
      <c r="K674" s="26">
        <v>1</v>
      </c>
      <c r="L674" s="26">
        <v>3.5</v>
      </c>
      <c r="M674" s="26"/>
      <c r="N674" s="26" t="s">
        <v>20</v>
      </c>
      <c r="O674" s="26" t="s">
        <v>20</v>
      </c>
      <c r="P674" s="26" t="s">
        <v>30</v>
      </c>
    </row>
    <row r="675" spans="1:16" ht="15" x14ac:dyDescent="0.2">
      <c r="A675" s="26"/>
      <c r="B675" s="26"/>
      <c r="C675" s="26" t="s">
        <v>1270</v>
      </c>
      <c r="D675" s="26" t="s">
        <v>1283</v>
      </c>
      <c r="E675" s="26" t="s">
        <v>1283</v>
      </c>
      <c r="F675" s="26" t="s">
        <v>2484</v>
      </c>
      <c r="G675" s="26"/>
      <c r="H675" s="26" t="str">
        <f t="shared" si="11"/>
        <v xml:space="preserve">Prick test 113 sárgabarack 3,5ml 1x  </v>
      </c>
      <c r="I675" s="26"/>
      <c r="J675" s="26" t="s">
        <v>1282</v>
      </c>
      <c r="K675" s="26">
        <v>1</v>
      </c>
      <c r="L675" s="26">
        <v>3.5</v>
      </c>
      <c r="M675" s="26"/>
      <c r="N675" s="26"/>
      <c r="O675" s="26"/>
      <c r="P675" s="26" t="s">
        <v>30</v>
      </c>
    </row>
    <row r="676" spans="1:16" ht="15" x14ac:dyDescent="0.2">
      <c r="A676" s="26"/>
      <c r="B676" s="26"/>
      <c r="C676" s="26" t="s">
        <v>1270</v>
      </c>
      <c r="D676" s="26" t="s">
        <v>1283</v>
      </c>
      <c r="E676" s="26" t="s">
        <v>1283</v>
      </c>
      <c r="F676" s="26" t="s">
        <v>2486</v>
      </c>
      <c r="G676" s="26"/>
      <c r="H676" s="26" t="str">
        <f t="shared" si="11"/>
        <v xml:space="preserve">Prick test 183 kagyló 3,5ml 1x  </v>
      </c>
      <c r="I676" s="26"/>
      <c r="J676" s="26" t="s">
        <v>1282</v>
      </c>
      <c r="K676" s="26">
        <v>1</v>
      </c>
      <c r="L676" s="26">
        <v>3.5</v>
      </c>
      <c r="M676" s="26"/>
      <c r="N676" s="26"/>
      <c r="O676" s="26"/>
      <c r="P676" s="26" t="s">
        <v>30</v>
      </c>
    </row>
    <row r="677" spans="1:16" ht="15" x14ac:dyDescent="0.2">
      <c r="A677" s="26"/>
      <c r="B677" s="26"/>
      <c r="C677" s="26" t="s">
        <v>1270</v>
      </c>
      <c r="D677" s="26" t="s">
        <v>1283</v>
      </c>
      <c r="E677" s="26" t="s">
        <v>1283</v>
      </c>
      <c r="F677" s="26" t="s">
        <v>2488</v>
      </c>
      <c r="G677" s="26"/>
      <c r="H677" s="26" t="str">
        <f t="shared" si="11"/>
        <v xml:space="preserve">Prick test 86 rízsliszt 3,5ml 1x  </v>
      </c>
      <c r="I677" s="26"/>
      <c r="J677" s="26" t="s">
        <v>1282</v>
      </c>
      <c r="K677" s="26">
        <v>1</v>
      </c>
      <c r="L677" s="26">
        <v>3.5</v>
      </c>
      <c r="M677" s="26"/>
      <c r="N677" s="26"/>
      <c r="O677" s="26"/>
      <c r="P677" s="26" t="s">
        <v>30</v>
      </c>
    </row>
    <row r="678" spans="1:16" ht="15" x14ac:dyDescent="0.2">
      <c r="A678" s="26"/>
      <c r="B678" s="26"/>
      <c r="C678" s="26" t="s">
        <v>1270</v>
      </c>
      <c r="D678" s="26" t="s">
        <v>1283</v>
      </c>
      <c r="E678" s="26" t="s">
        <v>1283</v>
      </c>
      <c r="F678" s="26" t="s">
        <v>2489</v>
      </c>
      <c r="G678" s="26"/>
      <c r="H678" s="26" t="str">
        <f t="shared" si="11"/>
        <v xml:space="preserve">Prick Test R60 Nyír keverék 3,5ml 1x  </v>
      </c>
      <c r="I678" s="26"/>
      <c r="J678" s="26" t="s">
        <v>1282</v>
      </c>
      <c r="K678" s="26">
        <v>1</v>
      </c>
      <c r="L678" s="26">
        <v>3.5</v>
      </c>
      <c r="M678" s="26"/>
      <c r="N678" s="26"/>
      <c r="O678" s="26"/>
      <c r="P678" s="26" t="s">
        <v>30</v>
      </c>
    </row>
    <row r="679" spans="1:16" ht="15" x14ac:dyDescent="0.2">
      <c r="A679" s="26"/>
      <c r="B679" s="26"/>
      <c r="C679" s="26" t="s">
        <v>1270</v>
      </c>
      <c r="D679" s="26" t="s">
        <v>1271</v>
      </c>
      <c r="E679" s="26" t="s">
        <v>1271</v>
      </c>
      <c r="F679" s="26" t="s">
        <v>1349</v>
      </c>
      <c r="G679" s="26"/>
      <c r="H679" s="26" t="str">
        <f t="shared" si="11"/>
        <v xml:space="preserve">LAIS LG92S659 Fű+parlagf drops 9ml 2x  </v>
      </c>
      <c r="I679" s="26"/>
      <c r="J679" s="26" t="s">
        <v>1282</v>
      </c>
      <c r="K679" s="26">
        <v>2</v>
      </c>
      <c r="L679" s="26">
        <v>9</v>
      </c>
      <c r="M679" s="26"/>
      <c r="N679" s="26" t="s">
        <v>20</v>
      </c>
      <c r="O679" s="26" t="s">
        <v>20</v>
      </c>
      <c r="P679" s="26" t="s">
        <v>30</v>
      </c>
    </row>
    <row r="680" spans="1:16" ht="15" x14ac:dyDescent="0.2">
      <c r="A680" s="26"/>
      <c r="B680" s="26"/>
      <c r="C680" s="26" t="s">
        <v>1270</v>
      </c>
      <c r="D680" s="26" t="s">
        <v>1271</v>
      </c>
      <c r="E680" s="26" t="s">
        <v>1271</v>
      </c>
      <c r="F680" s="26" t="s">
        <v>1350</v>
      </c>
      <c r="G680" s="26"/>
      <c r="H680" s="26" t="str">
        <f t="shared" si="11"/>
        <v xml:space="preserve">LAIS LG92S667 parlf+fek ü 9ml 2x  </v>
      </c>
      <c r="I680" s="26"/>
      <c r="J680" s="26" t="s">
        <v>1282</v>
      </c>
      <c r="K680" s="26">
        <v>2</v>
      </c>
      <c r="L680" s="26">
        <v>9</v>
      </c>
      <c r="M680" s="26"/>
      <c r="N680" s="26" t="s">
        <v>20</v>
      </c>
      <c r="O680" s="26" t="s">
        <v>20</v>
      </c>
      <c r="P680" s="26" t="s">
        <v>30</v>
      </c>
    </row>
    <row r="681" spans="1:16" ht="15" x14ac:dyDescent="0.2">
      <c r="A681" s="6"/>
      <c r="B681" s="6"/>
      <c r="C681" s="6" t="s">
        <v>1270</v>
      </c>
      <c r="D681" s="6" t="s">
        <v>1505</v>
      </c>
      <c r="E681" s="6" t="s">
        <v>1505</v>
      </c>
      <c r="F681" s="6" t="s">
        <v>2373</v>
      </c>
      <c r="G681" s="6"/>
      <c r="H681" s="6" t="str">
        <f t="shared" si="11"/>
        <v xml:space="preserve">Bleu Patenté V Inj. 25mg/ml 5x  </v>
      </c>
      <c r="I681" s="6"/>
      <c r="J681" s="6" t="s">
        <v>56</v>
      </c>
      <c r="K681" s="6">
        <v>5</v>
      </c>
      <c r="L681" s="6">
        <v>25</v>
      </c>
      <c r="M681" s="6"/>
      <c r="N681" s="6" t="s">
        <v>20</v>
      </c>
      <c r="O681" s="6" t="s">
        <v>20</v>
      </c>
      <c r="P681" s="6" t="s">
        <v>46</v>
      </c>
    </row>
    <row r="682" spans="1:16" ht="15" x14ac:dyDescent="0.2">
      <c r="A682" s="6"/>
      <c r="B682" s="6"/>
      <c r="C682" s="6" t="s">
        <v>1270</v>
      </c>
      <c r="D682" s="6" t="s">
        <v>1505</v>
      </c>
      <c r="E682" s="6" t="s">
        <v>1505</v>
      </c>
      <c r="F682" s="6" t="s">
        <v>2442</v>
      </c>
      <c r="G682" s="6"/>
      <c r="H682" s="6" t="str">
        <f t="shared" si="11"/>
        <v xml:space="preserve">Patentblau V 25mg/ml  25 mg/ml inj. 5x2ml  </v>
      </c>
      <c r="I682" s="6"/>
      <c r="J682" s="6" t="s">
        <v>56</v>
      </c>
      <c r="K682" s="6">
        <v>5</v>
      </c>
      <c r="L682" s="6">
        <v>25</v>
      </c>
      <c r="M682" s="6"/>
      <c r="N682" s="6"/>
      <c r="O682" s="6"/>
      <c r="P682" s="6" t="s">
        <v>46</v>
      </c>
    </row>
    <row r="683" spans="1:16" ht="15" x14ac:dyDescent="0.2">
      <c r="A683" s="26"/>
      <c r="B683" s="26"/>
      <c r="C683" s="26" t="s">
        <v>1270</v>
      </c>
      <c r="D683" s="26" t="s">
        <v>1271</v>
      </c>
      <c r="E683" s="26" t="s">
        <v>1271</v>
      </c>
      <c r="F683" s="26" t="s">
        <v>2490</v>
      </c>
      <c r="G683" s="26"/>
      <c r="H683" s="26" t="str">
        <f t="shared" si="11"/>
        <v xml:space="preserve">LAIS LU30S666 Main fekete üröm tabl 30x  </v>
      </c>
      <c r="I683" s="26"/>
      <c r="J683" s="26" t="s">
        <v>41</v>
      </c>
      <c r="K683" s="26">
        <v>1</v>
      </c>
      <c r="L683" s="26">
        <v>30</v>
      </c>
      <c r="M683" s="26"/>
      <c r="N683" s="26"/>
      <c r="O683" s="26"/>
      <c r="P683" s="26" t="s">
        <v>30</v>
      </c>
    </row>
    <row r="684" spans="1:16" ht="15" x14ac:dyDescent="0.2">
      <c r="A684" s="26"/>
      <c r="B684" s="26"/>
      <c r="C684" s="26" t="s">
        <v>1270</v>
      </c>
      <c r="D684" s="26" t="s">
        <v>1279</v>
      </c>
      <c r="E684" s="26" t="s">
        <v>1279</v>
      </c>
      <c r="F684" s="26" t="s">
        <v>1280</v>
      </c>
      <c r="G684" s="26"/>
      <c r="H684" s="26" t="str">
        <f t="shared" si="11"/>
        <v xml:space="preserve">LazuLymph V 2,5% 50mg/2ml old inj ET 5x  </v>
      </c>
      <c r="I684" s="26"/>
      <c r="J684" s="26" t="s">
        <v>56</v>
      </c>
      <c r="K684" s="26">
        <v>5</v>
      </c>
      <c r="L684" s="26">
        <v>50</v>
      </c>
      <c r="M684" s="26"/>
      <c r="N684" s="26" t="s">
        <v>87</v>
      </c>
      <c r="O684" s="26" t="s">
        <v>88</v>
      </c>
      <c r="P684" s="26" t="s">
        <v>30</v>
      </c>
    </row>
    <row r="685" spans="1:16" ht="15" x14ac:dyDescent="0.2">
      <c r="A685" s="26"/>
      <c r="B685" s="26"/>
      <c r="C685" s="26" t="s">
        <v>1270</v>
      </c>
      <c r="D685" s="26" t="s">
        <v>1271</v>
      </c>
      <c r="E685" s="26" t="s">
        <v>1271</v>
      </c>
      <c r="F685" s="26" t="s">
        <v>1272</v>
      </c>
      <c r="G685" s="26"/>
      <c r="H685" s="26" t="str">
        <f t="shared" si="11"/>
        <v xml:space="preserve">LAIS LU60S652 Main 1000AU atka tabl 60x  </v>
      </c>
      <c r="I685" s="26"/>
      <c r="J685" s="26" t="s">
        <v>41</v>
      </c>
      <c r="K685" s="26">
        <v>60</v>
      </c>
      <c r="L685" s="26">
        <v>1000</v>
      </c>
      <c r="M685" s="26"/>
      <c r="N685" s="26" t="s">
        <v>87</v>
      </c>
      <c r="O685" s="26" t="s">
        <v>88</v>
      </c>
      <c r="P685" s="26" t="s">
        <v>30</v>
      </c>
    </row>
    <row r="686" spans="1:16" ht="15" x14ac:dyDescent="0.2">
      <c r="A686" s="26"/>
      <c r="B686" s="26"/>
      <c r="C686" s="26" t="s">
        <v>1270</v>
      </c>
      <c r="D686" s="26" t="s">
        <v>1271</v>
      </c>
      <c r="E686" s="26" t="s">
        <v>1271</v>
      </c>
      <c r="F686" s="26" t="s">
        <v>1275</v>
      </c>
      <c r="G686" s="26"/>
      <c r="H686" s="26" t="str">
        <f t="shared" si="11"/>
        <v xml:space="preserve">LAIS LU30S650 Main (fű) 1000AU tabl 30x  </v>
      </c>
      <c r="I686" s="26"/>
      <c r="J686" s="26" t="s">
        <v>41</v>
      </c>
      <c r="K686" s="26">
        <v>30</v>
      </c>
      <c r="L686" s="26">
        <v>1000</v>
      </c>
      <c r="M686" s="26"/>
      <c r="N686" s="26" t="s">
        <v>87</v>
      </c>
      <c r="O686" s="26" t="s">
        <v>88</v>
      </c>
      <c r="P686" s="26" t="s">
        <v>30</v>
      </c>
    </row>
    <row r="687" spans="1:16" ht="15" x14ac:dyDescent="0.2">
      <c r="A687" s="26"/>
      <c r="B687" s="26"/>
      <c r="C687" s="26" t="s">
        <v>1270</v>
      </c>
      <c r="D687" s="26" t="s">
        <v>1271</v>
      </c>
      <c r="E687" s="26" t="s">
        <v>1271</v>
      </c>
      <c r="F687" s="26" t="s">
        <v>1276</v>
      </c>
      <c r="G687" s="26"/>
      <c r="H687" s="26" t="str">
        <f t="shared" si="11"/>
        <v xml:space="preserve">LAIS LU30S652 Main 1000AU atka tabl 30x  </v>
      </c>
      <c r="I687" s="26"/>
      <c r="J687" s="26" t="s">
        <v>41</v>
      </c>
      <c r="K687" s="26">
        <v>30</v>
      </c>
      <c r="L687" s="26">
        <v>1000</v>
      </c>
      <c r="M687" s="26"/>
      <c r="N687" s="26" t="s">
        <v>87</v>
      </c>
      <c r="O687" s="26" t="s">
        <v>88</v>
      </c>
      <c r="P687" s="26" t="s">
        <v>30</v>
      </c>
    </row>
  </sheetData>
  <autoFilter ref="A1:P683" xr:uid="{D460AD2E-9B4D-4B50-A2D0-BEEDBDFCDCCE}"/>
  <sortState xmlns:xlrd2="http://schemas.microsoft.com/office/spreadsheetml/2017/richdata2" ref="A2:P687">
    <sortCondition ref="C2:C687"/>
    <sortCondition ref="I2:I687"/>
    <sortCondition ref="L2:L687"/>
  </sortState>
  <pageMargins left="0.7" right="0.7" top="0.75" bottom="0.75" header="0.3" footer="0.3"/>
  <pageSetup paperSize="9" orientation="portrait" horizontalDpi="120" verticalDpi="7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C35"/>
  <sheetViews>
    <sheetView topLeftCell="D1" workbookViewId="0">
      <pane ySplit="1" topLeftCell="A2" activePane="bottomLeft" state="frozen"/>
      <selection activeCell="B1" sqref="B1"/>
      <selection pane="bottomLeft" activeCell="D9" sqref="A9:XFD9"/>
    </sheetView>
  </sheetViews>
  <sheetFormatPr defaultRowHeight="12.75" x14ac:dyDescent="0.2"/>
  <cols>
    <col min="1" max="1" width="10.5" hidden="1" customWidth="1"/>
    <col min="3" max="3" width="24.33203125" bestFit="1" customWidth="1"/>
    <col min="4" max="4" width="24.33203125" customWidth="1"/>
    <col min="5" max="5" width="40.1640625" customWidth="1"/>
    <col min="6" max="6" width="17.5" hidden="1" customWidth="1"/>
    <col min="7" max="7" width="56" customWidth="1"/>
    <col min="8" max="8" width="13.33203125" hidden="1" customWidth="1"/>
    <col min="9" max="9" width="10.83203125" hidden="1" customWidth="1"/>
    <col min="10" max="11" width="12.6640625" hidden="1" customWidth="1"/>
    <col min="12" max="12" width="13" hidden="1" customWidth="1"/>
    <col min="13" max="13" width="13.33203125" bestFit="1" customWidth="1"/>
    <col min="14" max="14" width="14.5" style="33" bestFit="1" customWidth="1"/>
    <col min="15" max="15" width="13.5" style="13" customWidth="1"/>
    <col min="16" max="16" width="12.83203125" style="38" customWidth="1"/>
    <col min="17" max="17" width="19.5" bestFit="1" customWidth="1"/>
    <col min="18" max="18" width="13" bestFit="1" customWidth="1"/>
    <col min="19" max="19" width="18.1640625" bestFit="1" customWidth="1"/>
    <col min="20" max="20" width="14.1640625" style="13" bestFit="1" customWidth="1"/>
  </cols>
  <sheetData>
    <row r="1" spans="1:16383" s="2" customFormat="1" ht="45" x14ac:dyDescent="0.2">
      <c r="A1" s="9" t="s">
        <v>0</v>
      </c>
      <c r="B1" s="9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1416</v>
      </c>
      <c r="H1" s="8" t="s">
        <v>7</v>
      </c>
      <c r="I1" s="9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11" t="s">
        <v>14</v>
      </c>
      <c r="P1" s="35" t="s">
        <v>15</v>
      </c>
      <c r="Q1" s="9" t="s">
        <v>16</v>
      </c>
      <c r="R1" s="23" t="s">
        <v>17</v>
      </c>
      <c r="S1" s="9" t="s">
        <v>18</v>
      </c>
      <c r="T1" s="23" t="s">
        <v>19</v>
      </c>
    </row>
    <row r="2" spans="1:16383" s="2" customFormat="1" ht="15" x14ac:dyDescent="0.2">
      <c r="A2" s="6">
        <v>420</v>
      </c>
      <c r="B2" s="6" t="s">
        <v>20</v>
      </c>
      <c r="C2" s="6" t="s">
        <v>1417</v>
      </c>
      <c r="D2" s="6" t="s">
        <v>1417</v>
      </c>
      <c r="E2" s="6" t="s">
        <v>1418</v>
      </c>
      <c r="F2" s="6">
        <v>500</v>
      </c>
      <c r="G2" s="6" t="str">
        <f t="shared" ref="G2:G35" si="0">CONCATENATE(E2," ",F2," ",H2)</f>
        <v>TAUROLOCK   HEP 500 – 5ml 500 katéter</v>
      </c>
      <c r="H2" s="6" t="s">
        <v>1419</v>
      </c>
      <c r="I2" s="6" t="s">
        <v>1419</v>
      </c>
      <c r="J2" s="6">
        <v>10</v>
      </c>
      <c r="K2" s="6">
        <v>10</v>
      </c>
      <c r="L2" s="6"/>
      <c r="M2" s="6" t="s">
        <v>36</v>
      </c>
      <c r="N2" s="6" t="s">
        <v>37</v>
      </c>
      <c r="O2" s="27">
        <v>29000</v>
      </c>
      <c r="P2" s="20">
        <f t="shared" ref="P2:P35" si="1">O2/J2</f>
        <v>2900</v>
      </c>
      <c r="Q2" s="6" t="s">
        <v>46</v>
      </c>
      <c r="R2" s="28">
        <v>45017</v>
      </c>
      <c r="S2" s="22"/>
      <c r="T2" s="34"/>
    </row>
    <row r="3" spans="1:16383" s="2" customFormat="1" ht="15" x14ac:dyDescent="0.2">
      <c r="A3" s="6">
        <v>419</v>
      </c>
      <c r="B3" s="6" t="s">
        <v>20</v>
      </c>
      <c r="C3" s="6" t="s">
        <v>1417</v>
      </c>
      <c r="D3" s="6" t="s">
        <v>1417</v>
      </c>
      <c r="E3" s="6" t="s">
        <v>1420</v>
      </c>
      <c r="F3" s="6">
        <v>500</v>
      </c>
      <c r="G3" s="6" t="str">
        <f t="shared" si="0"/>
        <v>TAUROLOCK   HEP 500 – 10ml 500 katéter</v>
      </c>
      <c r="H3" s="6" t="s">
        <v>1419</v>
      </c>
      <c r="I3" s="6" t="s">
        <v>1419</v>
      </c>
      <c r="J3" s="6">
        <v>100</v>
      </c>
      <c r="K3" s="6">
        <v>100</v>
      </c>
      <c r="L3" s="6"/>
      <c r="M3" s="6" t="s">
        <v>36</v>
      </c>
      <c r="N3" s="6" t="s">
        <v>37</v>
      </c>
      <c r="O3" s="27">
        <v>471500</v>
      </c>
      <c r="P3" s="20">
        <f t="shared" si="1"/>
        <v>4715</v>
      </c>
      <c r="Q3" s="6" t="s">
        <v>46</v>
      </c>
      <c r="R3" s="28">
        <v>45017</v>
      </c>
      <c r="S3" s="22"/>
      <c r="T3" s="34"/>
    </row>
    <row r="4" spans="1:16383" s="2" customFormat="1" ht="15" x14ac:dyDescent="0.2">
      <c r="A4" s="6"/>
      <c r="B4" s="6" t="s">
        <v>20</v>
      </c>
      <c r="C4" s="6" t="s">
        <v>1421</v>
      </c>
      <c r="D4" s="6" t="s">
        <v>1421</v>
      </c>
      <c r="E4" s="6" t="s">
        <v>1422</v>
      </c>
      <c r="F4" s="6" t="s">
        <v>1423</v>
      </c>
      <c r="G4" s="6" t="str">
        <f t="shared" si="0"/>
        <v>ProveDye    5mg/ml, 2ml steril oldat</v>
      </c>
      <c r="H4" s="6" t="s">
        <v>1424</v>
      </c>
      <c r="I4" s="6" t="s">
        <v>56</v>
      </c>
      <c r="J4" s="6">
        <v>5</v>
      </c>
      <c r="K4" s="6">
        <v>10</v>
      </c>
      <c r="L4" s="6"/>
      <c r="M4" s="6"/>
      <c r="N4" s="6"/>
      <c r="O4" s="27">
        <v>48000</v>
      </c>
      <c r="P4" s="20">
        <f t="shared" si="1"/>
        <v>9600</v>
      </c>
      <c r="Q4" s="6" t="s">
        <v>46</v>
      </c>
      <c r="R4" s="28">
        <v>45017</v>
      </c>
      <c r="S4" s="22"/>
      <c r="T4" s="27">
        <v>43300</v>
      </c>
    </row>
    <row r="5" spans="1:16383" s="2" customFormat="1" ht="15" x14ac:dyDescent="0.2">
      <c r="A5" s="29"/>
      <c r="B5" s="29" t="s">
        <v>1352</v>
      </c>
      <c r="C5" s="30" t="s">
        <v>1402</v>
      </c>
      <c r="D5" s="29" t="s">
        <v>1402</v>
      </c>
      <c r="E5" s="29" t="s">
        <v>1425</v>
      </c>
      <c r="F5" s="29"/>
      <c r="G5" s="29" t="str">
        <f t="shared" si="0"/>
        <v xml:space="preserve">Sucrabest 1g granulátum 100x  </v>
      </c>
      <c r="H5" s="29"/>
      <c r="I5" s="30" t="s">
        <v>102</v>
      </c>
      <c r="J5" s="29">
        <v>100</v>
      </c>
      <c r="K5" s="29">
        <v>1</v>
      </c>
      <c r="L5" s="29"/>
      <c r="M5" s="30" t="s">
        <v>36</v>
      </c>
      <c r="N5" s="31" t="s">
        <v>37</v>
      </c>
      <c r="O5" s="40">
        <v>11490</v>
      </c>
      <c r="P5" s="36">
        <f t="shared" si="1"/>
        <v>114.9</v>
      </c>
      <c r="Q5" s="30" t="s">
        <v>30</v>
      </c>
      <c r="R5" s="28">
        <v>44965</v>
      </c>
      <c r="S5" s="1"/>
      <c r="T5" s="46"/>
      <c r="U5"/>
      <c r="V5"/>
      <c r="W5"/>
    </row>
    <row r="6" spans="1:16383" ht="15" x14ac:dyDescent="0.2">
      <c r="A6" s="29"/>
      <c r="B6" s="29" t="s">
        <v>1426</v>
      </c>
      <c r="C6" s="30" t="s">
        <v>1427</v>
      </c>
      <c r="D6" s="29" t="s">
        <v>1428</v>
      </c>
      <c r="E6" s="29" t="s">
        <v>1429</v>
      </c>
      <c r="F6" s="29"/>
      <c r="G6" s="29" t="str">
        <f t="shared" si="0"/>
        <v xml:space="preserve">Acido Tranexamico Bioindustria L.I.M. 500 mg/5 ml (5x)  </v>
      </c>
      <c r="H6" s="29"/>
      <c r="I6" s="30" t="s">
        <v>56</v>
      </c>
      <c r="J6" s="29">
        <v>5</v>
      </c>
      <c r="K6" s="29">
        <v>500</v>
      </c>
      <c r="L6" s="29"/>
      <c r="M6" s="30" t="s">
        <v>87</v>
      </c>
      <c r="N6" s="31" t="s">
        <v>88</v>
      </c>
      <c r="O6" s="40">
        <v>2390</v>
      </c>
      <c r="P6" s="36">
        <f t="shared" si="1"/>
        <v>478</v>
      </c>
      <c r="Q6" s="30" t="s">
        <v>30</v>
      </c>
      <c r="R6" s="28">
        <v>44973</v>
      </c>
      <c r="S6" s="1"/>
      <c r="T6" s="46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</row>
    <row r="7" spans="1:16383" ht="30" x14ac:dyDescent="0.2">
      <c r="A7" s="4"/>
      <c r="B7" s="4" t="s">
        <v>1426</v>
      </c>
      <c r="C7" s="3" t="s">
        <v>1427</v>
      </c>
      <c r="D7" s="3" t="s">
        <v>1428</v>
      </c>
      <c r="E7" s="3" t="s">
        <v>1429</v>
      </c>
      <c r="F7" s="3"/>
      <c r="G7" s="3" t="str">
        <f t="shared" si="0"/>
        <v xml:space="preserve">Acido Tranexamico Bioindustria L.I.M. 500 mg/5 ml (5x)  </v>
      </c>
      <c r="H7" s="3"/>
      <c r="I7" s="4" t="s">
        <v>56</v>
      </c>
      <c r="J7" s="3">
        <v>5</v>
      </c>
      <c r="K7" s="3">
        <v>500</v>
      </c>
      <c r="L7" s="3"/>
      <c r="M7" s="3" t="s">
        <v>87</v>
      </c>
      <c r="N7" s="3" t="s">
        <v>88</v>
      </c>
      <c r="O7" s="5">
        <v>2390</v>
      </c>
      <c r="P7" s="37">
        <f t="shared" si="1"/>
        <v>478</v>
      </c>
      <c r="Q7" s="4" t="s">
        <v>1430</v>
      </c>
      <c r="R7" s="28">
        <v>44973</v>
      </c>
      <c r="S7" s="1"/>
      <c r="T7" s="39"/>
      <c r="U7" s="19"/>
      <c r="V7" s="19"/>
    </row>
    <row r="8" spans="1:16383" ht="15" x14ac:dyDescent="0.2">
      <c r="A8" s="4"/>
      <c r="B8" s="29" t="s">
        <v>1431</v>
      </c>
      <c r="C8" s="30" t="s">
        <v>1432</v>
      </c>
      <c r="D8" s="29" t="s">
        <v>1433</v>
      </c>
      <c r="E8" s="29" t="s">
        <v>1434</v>
      </c>
      <c r="F8" s="29"/>
      <c r="G8" s="29" t="str">
        <f t="shared" si="0"/>
        <v xml:space="preserve">Kanavit 10mg/ml oldatos injekció 1ml 5x  </v>
      </c>
      <c r="H8" s="29"/>
      <c r="I8" s="30" t="s">
        <v>56</v>
      </c>
      <c r="J8" s="29">
        <v>5</v>
      </c>
      <c r="K8" s="29">
        <v>10</v>
      </c>
      <c r="L8" s="29"/>
      <c r="M8" s="30" t="s">
        <v>1406</v>
      </c>
      <c r="N8" s="31" t="s">
        <v>784</v>
      </c>
      <c r="O8" s="40">
        <v>1900</v>
      </c>
      <c r="P8" s="36">
        <f t="shared" si="1"/>
        <v>380</v>
      </c>
      <c r="Q8" s="30" t="s">
        <v>30</v>
      </c>
      <c r="R8" s="28">
        <v>44965</v>
      </c>
      <c r="S8" s="1"/>
      <c r="T8" s="46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  <c r="XFC8" s="2"/>
    </row>
    <row r="9" spans="1:16383" ht="30" x14ac:dyDescent="0.2">
      <c r="A9" s="4" t="s">
        <v>244</v>
      </c>
      <c r="B9" s="4" t="s">
        <v>233</v>
      </c>
      <c r="C9" s="3" t="s">
        <v>234</v>
      </c>
      <c r="D9" s="3" t="s">
        <v>234</v>
      </c>
      <c r="E9" s="3" t="s">
        <v>1435</v>
      </c>
      <c r="F9" s="3"/>
      <c r="G9" s="3" t="str">
        <f t="shared" si="0"/>
        <v xml:space="preserve">Digoxina Kern Pharma 0,25mg/ml oldatos injekció 5x2ml  </v>
      </c>
      <c r="H9" s="3"/>
      <c r="I9" s="4" t="s">
        <v>56</v>
      </c>
      <c r="J9" s="3">
        <v>5</v>
      </c>
      <c r="K9" s="3">
        <v>0.5</v>
      </c>
      <c r="L9" s="3" t="s">
        <v>411</v>
      </c>
      <c r="M9" s="3" t="s">
        <v>150</v>
      </c>
      <c r="N9" s="3" t="s">
        <v>151</v>
      </c>
      <c r="O9" s="44">
        <v>1186.3699999999999</v>
      </c>
      <c r="P9" s="37">
        <f t="shared" si="1"/>
        <v>237.27399999999997</v>
      </c>
      <c r="Q9" s="4" t="s">
        <v>1380</v>
      </c>
      <c r="R9" s="28">
        <v>45017</v>
      </c>
      <c r="S9" s="22"/>
      <c r="T9" s="39"/>
      <c r="U9" s="19"/>
      <c r="V9" s="19"/>
    </row>
    <row r="10" spans="1:16383" ht="30" x14ac:dyDescent="0.2">
      <c r="A10" s="29"/>
      <c r="B10" s="6" t="s">
        <v>233</v>
      </c>
      <c r="C10" s="6" t="s">
        <v>234</v>
      </c>
      <c r="D10" s="6" t="s">
        <v>234</v>
      </c>
      <c r="E10" s="6" t="s">
        <v>236</v>
      </c>
      <c r="F10" s="6"/>
      <c r="G10" s="61" t="str">
        <f t="shared" si="0"/>
        <v xml:space="preserve">Digoxina Kern Pharma  0,25mg/2ml  </v>
      </c>
      <c r="H10" s="6"/>
      <c r="I10" s="6" t="s">
        <v>56</v>
      </c>
      <c r="J10" s="6">
        <v>5</v>
      </c>
      <c r="K10" s="6">
        <v>0.5</v>
      </c>
      <c r="L10" s="6"/>
      <c r="M10" s="6" t="s">
        <v>1436</v>
      </c>
      <c r="N10" s="32" t="s">
        <v>151</v>
      </c>
      <c r="O10" s="27">
        <v>1200</v>
      </c>
      <c r="P10" s="20">
        <f t="shared" si="1"/>
        <v>240</v>
      </c>
      <c r="Q10" s="6" t="s">
        <v>46</v>
      </c>
      <c r="R10" s="28">
        <v>45017</v>
      </c>
      <c r="S10" s="1"/>
      <c r="T10" s="39"/>
    </row>
    <row r="11" spans="1:16383" ht="30" x14ac:dyDescent="0.2">
      <c r="A11" s="4"/>
      <c r="B11" s="6" t="s">
        <v>1437</v>
      </c>
      <c r="C11" s="6" t="s">
        <v>1438</v>
      </c>
      <c r="D11" s="6" t="s">
        <v>1438</v>
      </c>
      <c r="E11" s="6" t="s">
        <v>1439</v>
      </c>
      <c r="F11" s="6"/>
      <c r="G11" s="61" t="str">
        <f t="shared" si="0"/>
        <v xml:space="preserve">AMIOKORDIN 50MG/MLOLD. INJ. 5X3ML   </v>
      </c>
      <c r="H11" s="6"/>
      <c r="I11" s="6" t="s">
        <v>56</v>
      </c>
      <c r="J11" s="6">
        <v>5</v>
      </c>
      <c r="K11" s="6">
        <v>150</v>
      </c>
      <c r="L11" s="6"/>
      <c r="M11" s="6" t="s">
        <v>705</v>
      </c>
      <c r="N11" s="32" t="s">
        <v>706</v>
      </c>
      <c r="O11" s="27">
        <v>1850</v>
      </c>
      <c r="P11" s="20">
        <f t="shared" si="1"/>
        <v>370</v>
      </c>
      <c r="Q11" s="6" t="s">
        <v>46</v>
      </c>
      <c r="R11" s="28">
        <v>45017</v>
      </c>
      <c r="S11" s="1"/>
      <c r="T11" s="39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  <c r="XFA11" s="2"/>
      <c r="XFB11" s="2"/>
      <c r="XFC11" s="2"/>
    </row>
    <row r="12" spans="1:16383" ht="15" x14ac:dyDescent="0.2">
      <c r="A12" s="29"/>
      <c r="B12" s="29" t="s">
        <v>1440</v>
      </c>
      <c r="C12" s="30" t="s">
        <v>1441</v>
      </c>
      <c r="D12" s="29" t="s">
        <v>1441</v>
      </c>
      <c r="E12" s="29" t="s">
        <v>1442</v>
      </c>
      <c r="F12" s="29"/>
      <c r="G12" s="29" t="str">
        <f t="shared" si="0"/>
        <v xml:space="preserve">Nitroglicerina Bioind 5mg/1,5ml inf 10x  </v>
      </c>
      <c r="H12" s="29"/>
      <c r="I12" s="30" t="s">
        <v>56</v>
      </c>
      <c r="J12" s="29">
        <v>10</v>
      </c>
      <c r="K12" s="29">
        <v>5</v>
      </c>
      <c r="L12" s="29"/>
      <c r="M12" s="30" t="s">
        <v>87</v>
      </c>
      <c r="N12" s="31" t="s">
        <v>88</v>
      </c>
      <c r="O12" s="40">
        <v>7990</v>
      </c>
      <c r="P12" s="36">
        <f t="shared" si="1"/>
        <v>799</v>
      </c>
      <c r="Q12" s="30" t="s">
        <v>30</v>
      </c>
      <c r="R12" s="28">
        <v>44965</v>
      </c>
      <c r="S12" s="1"/>
      <c r="T12" s="46"/>
    </row>
    <row r="13" spans="1:16383" ht="15" x14ac:dyDescent="0.2">
      <c r="A13" s="29"/>
      <c r="B13" s="29" t="s">
        <v>1440</v>
      </c>
      <c r="C13" s="30" t="s">
        <v>1441</v>
      </c>
      <c r="D13" s="29" t="s">
        <v>1441</v>
      </c>
      <c r="E13" s="29" t="s">
        <v>1443</v>
      </c>
      <c r="F13" s="29"/>
      <c r="G13" s="29" t="str">
        <f t="shared" si="0"/>
        <v xml:space="preserve">Nitroglicerina Bioind 1mg/ml inf 50ml 1x  </v>
      </c>
      <c r="H13" s="29"/>
      <c r="I13" s="30" t="s">
        <v>56</v>
      </c>
      <c r="J13" s="29">
        <v>1</v>
      </c>
      <c r="K13" s="29">
        <v>50</v>
      </c>
      <c r="L13" s="29"/>
      <c r="M13" s="30" t="s">
        <v>87</v>
      </c>
      <c r="N13" s="31" t="s">
        <v>88</v>
      </c>
      <c r="O13" s="40">
        <v>4990</v>
      </c>
      <c r="P13" s="36">
        <f t="shared" si="1"/>
        <v>4990</v>
      </c>
      <c r="Q13" s="30" t="s">
        <v>30</v>
      </c>
      <c r="R13" s="28">
        <v>44965</v>
      </c>
      <c r="S13" s="1"/>
      <c r="T13" s="46"/>
    </row>
    <row r="14" spans="1:16383" s="2" customFormat="1" ht="15" x14ac:dyDescent="0.2">
      <c r="A14" s="29"/>
      <c r="B14" s="29" t="s">
        <v>323</v>
      </c>
      <c r="C14" s="30" t="s">
        <v>1444</v>
      </c>
      <c r="D14" s="29" t="s">
        <v>1444</v>
      </c>
      <c r="E14" s="29" t="s">
        <v>1445</v>
      </c>
      <c r="F14" s="29"/>
      <c r="G14" s="29" t="str">
        <f t="shared" si="0"/>
        <v xml:space="preserve">Nepresol 25mg tabletta 100x  </v>
      </c>
      <c r="H14" s="29"/>
      <c r="I14" s="30" t="s">
        <v>102</v>
      </c>
      <c r="J14" s="29">
        <v>100</v>
      </c>
      <c r="K14" s="29">
        <v>25</v>
      </c>
      <c r="L14" s="29"/>
      <c r="M14" s="30" t="s">
        <v>1356</v>
      </c>
      <c r="N14" s="31" t="s">
        <v>37</v>
      </c>
      <c r="O14" s="40">
        <v>8960</v>
      </c>
      <c r="P14" s="36">
        <f t="shared" si="1"/>
        <v>89.6</v>
      </c>
      <c r="Q14" s="30" t="s">
        <v>30</v>
      </c>
      <c r="R14" s="28">
        <v>44965</v>
      </c>
      <c r="S14" s="1"/>
      <c r="T14" s="46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</row>
    <row r="15" spans="1:16383" s="2" customFormat="1" ht="60" x14ac:dyDescent="0.2">
      <c r="A15" s="29"/>
      <c r="B15" s="4" t="s">
        <v>1446</v>
      </c>
      <c r="C15" s="3" t="s">
        <v>1447</v>
      </c>
      <c r="D15" s="3" t="s">
        <v>1447</v>
      </c>
      <c r="E15" s="3" t="s">
        <v>1448</v>
      </c>
      <c r="F15" s="3"/>
      <c r="G15" s="3" t="str">
        <f t="shared" si="0"/>
        <v xml:space="preserve">METHYLPREDNISOLONE SOPHARMA 40 MG POR ÉS OLDÓSZER OLD. INJ-HOZ 10X2 ML+1ML PORAMPULLA+OLDÓSZERAMPULLA   </v>
      </c>
      <c r="H15" s="3"/>
      <c r="I15" s="4" t="s">
        <v>56</v>
      </c>
      <c r="J15" s="3">
        <v>10</v>
      </c>
      <c r="K15" s="3">
        <v>40</v>
      </c>
      <c r="L15" s="3"/>
      <c r="M15" s="3"/>
      <c r="N15" s="3"/>
      <c r="O15" s="5">
        <v>3910</v>
      </c>
      <c r="P15" s="37">
        <f t="shared" si="1"/>
        <v>391</v>
      </c>
      <c r="Q15" s="4" t="s">
        <v>1430</v>
      </c>
      <c r="R15" s="28">
        <v>44889</v>
      </c>
      <c r="S15" s="1" t="s">
        <v>1449</v>
      </c>
      <c r="T15" s="39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</row>
    <row r="16" spans="1:16383" s="2" customFormat="1" ht="15" x14ac:dyDescent="0.2">
      <c r="A16" s="4" t="s">
        <v>1450</v>
      </c>
      <c r="B16" s="4" t="s">
        <v>1451</v>
      </c>
      <c r="C16" s="3" t="s">
        <v>1452</v>
      </c>
      <c r="D16" s="3" t="s">
        <v>1453</v>
      </c>
      <c r="E16" s="3" t="s">
        <v>1454</v>
      </c>
      <c r="F16" s="3"/>
      <c r="G16" s="3" t="str">
        <f t="shared" si="0"/>
        <v xml:space="preserve">Tetraciclina Atb 250mg kapszula 20x  </v>
      </c>
      <c r="H16" s="3"/>
      <c r="I16" s="4" t="s">
        <v>102</v>
      </c>
      <c r="J16" s="3">
        <v>20</v>
      </c>
      <c r="K16" s="3">
        <v>250</v>
      </c>
      <c r="L16" s="3" t="s">
        <v>411</v>
      </c>
      <c r="M16" s="3" t="s">
        <v>105</v>
      </c>
      <c r="N16" s="3" t="s">
        <v>106</v>
      </c>
      <c r="O16" s="5">
        <v>1250</v>
      </c>
      <c r="P16" s="37">
        <f t="shared" si="1"/>
        <v>62.5</v>
      </c>
      <c r="Q16" s="4" t="s">
        <v>1380</v>
      </c>
      <c r="R16" s="28">
        <v>45017</v>
      </c>
      <c r="S16" s="1"/>
      <c r="T16" s="34"/>
      <c r="U16" s="19"/>
      <c r="V16" s="1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</row>
    <row r="17" spans="1:16383" ht="15" x14ac:dyDescent="0.2">
      <c r="A17" s="29"/>
      <c r="B17" s="29" t="s">
        <v>1451</v>
      </c>
      <c r="C17" s="30" t="s">
        <v>1455</v>
      </c>
      <c r="D17" s="29" t="s">
        <v>1456</v>
      </c>
      <c r="E17" s="29" t="s">
        <v>1454</v>
      </c>
      <c r="F17" s="29"/>
      <c r="G17" s="29" t="str">
        <f t="shared" si="0"/>
        <v xml:space="preserve">Tetraciclina Atb 250mg kapszula 20x  </v>
      </c>
      <c r="H17" s="29"/>
      <c r="I17" s="30" t="s">
        <v>102</v>
      </c>
      <c r="J17" s="29">
        <v>20</v>
      </c>
      <c r="K17" s="29">
        <v>250</v>
      </c>
      <c r="L17" s="29"/>
      <c r="M17" s="31" t="s">
        <v>105</v>
      </c>
      <c r="N17" s="31" t="s">
        <v>106</v>
      </c>
      <c r="O17" s="40">
        <v>1600</v>
      </c>
      <c r="P17" s="36">
        <f t="shared" si="1"/>
        <v>80</v>
      </c>
      <c r="Q17" s="30" t="s">
        <v>30</v>
      </c>
      <c r="R17" s="28">
        <v>44965</v>
      </c>
      <c r="S17" s="1"/>
      <c r="T17" s="46"/>
    </row>
    <row r="18" spans="1:16383" ht="15" x14ac:dyDescent="0.2">
      <c r="A18" s="6"/>
      <c r="B18" s="6" t="s">
        <v>587</v>
      </c>
      <c r="C18" s="6" t="s">
        <v>588</v>
      </c>
      <c r="D18" s="6" t="s">
        <v>588</v>
      </c>
      <c r="E18" s="6" t="s">
        <v>1457</v>
      </c>
      <c r="F18" s="6"/>
      <c r="G18" s="61" t="str">
        <f t="shared" si="0"/>
        <v xml:space="preserve">Ampicillin Antibiotice 1g 50x  </v>
      </c>
      <c r="H18" s="6"/>
      <c r="I18" s="6" t="s">
        <v>56</v>
      </c>
      <c r="J18" s="6">
        <v>50</v>
      </c>
      <c r="K18" s="6">
        <v>1000</v>
      </c>
      <c r="L18" s="6"/>
      <c r="M18" s="6"/>
      <c r="N18" s="32"/>
      <c r="O18" s="27">
        <v>13300</v>
      </c>
      <c r="P18" s="20">
        <f t="shared" si="1"/>
        <v>266</v>
      </c>
      <c r="Q18" s="6" t="s">
        <v>46</v>
      </c>
      <c r="R18" s="28">
        <v>45017</v>
      </c>
      <c r="S18" s="1"/>
      <c r="T18" s="34"/>
      <c r="U18" s="2"/>
      <c r="V18" s="2"/>
      <c r="W18" s="2"/>
    </row>
    <row r="19" spans="1:16383" ht="30" x14ac:dyDescent="0.2">
      <c r="A19" s="4" t="s">
        <v>1458</v>
      </c>
      <c r="B19" s="4" t="s">
        <v>1459</v>
      </c>
      <c r="C19" s="3" t="s">
        <v>1460</v>
      </c>
      <c r="D19" s="3" t="s">
        <v>1460</v>
      </c>
      <c r="E19" s="3" t="s">
        <v>1461</v>
      </c>
      <c r="F19" s="3"/>
      <c r="G19" s="3" t="str">
        <f t="shared" si="0"/>
        <v>Benzetacil 2 400 000 NE por és oldószer szuszpenziós injekcióhoz 1x  inj.</v>
      </c>
      <c r="H19" s="3" t="s">
        <v>55</v>
      </c>
      <c r="I19" s="4" t="s">
        <v>56</v>
      </c>
      <c r="J19" s="3">
        <v>1</v>
      </c>
      <c r="K19" s="3">
        <v>2.4</v>
      </c>
      <c r="L19" s="3" t="s">
        <v>411</v>
      </c>
      <c r="M19" s="3" t="s">
        <v>150</v>
      </c>
      <c r="N19" s="3" t="s">
        <v>151</v>
      </c>
      <c r="O19" s="5">
        <v>2400</v>
      </c>
      <c r="P19" s="37">
        <f t="shared" si="1"/>
        <v>2400</v>
      </c>
      <c r="Q19" s="4" t="s">
        <v>1380</v>
      </c>
      <c r="R19" s="28">
        <v>45017</v>
      </c>
      <c r="S19" s="1"/>
      <c r="T19" s="39"/>
      <c r="U19" s="19"/>
      <c r="V19" s="19"/>
    </row>
    <row r="20" spans="1:16383" ht="15" x14ac:dyDescent="0.2">
      <c r="A20" s="29"/>
      <c r="B20" s="29" t="s">
        <v>1459</v>
      </c>
      <c r="C20" s="30" t="s">
        <v>1460</v>
      </c>
      <c r="D20" s="29" t="s">
        <v>1462</v>
      </c>
      <c r="E20" s="29" t="s">
        <v>1463</v>
      </c>
      <c r="F20" s="29"/>
      <c r="G20" s="29" t="str">
        <f t="shared" si="0"/>
        <v xml:space="preserve">Benzetacil 2.4 M.U. i.m. injekció 6ml 1x  </v>
      </c>
      <c r="H20" s="29"/>
      <c r="I20" s="30" t="s">
        <v>56</v>
      </c>
      <c r="J20" s="29">
        <v>1</v>
      </c>
      <c r="K20" s="29">
        <v>2.4</v>
      </c>
      <c r="L20" s="29"/>
      <c r="M20" s="30" t="s">
        <v>1436</v>
      </c>
      <c r="N20" s="31" t="s">
        <v>151</v>
      </c>
      <c r="O20" s="40">
        <v>3150</v>
      </c>
      <c r="P20" s="36">
        <f t="shared" si="1"/>
        <v>3150</v>
      </c>
      <c r="Q20" s="30" t="s">
        <v>30</v>
      </c>
      <c r="R20" s="28">
        <v>44965</v>
      </c>
      <c r="S20" s="1"/>
      <c r="T20" s="46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</row>
    <row r="21" spans="1:16383" ht="30" x14ac:dyDescent="0.2">
      <c r="A21" s="6"/>
      <c r="B21" s="6" t="s">
        <v>1459</v>
      </c>
      <c r="C21" s="6" t="s">
        <v>1460</v>
      </c>
      <c r="D21" s="6" t="s">
        <v>1460</v>
      </c>
      <c r="E21" s="6" t="s">
        <v>1464</v>
      </c>
      <c r="F21" s="6"/>
      <c r="G21" s="61" t="str">
        <f t="shared" si="0"/>
        <v xml:space="preserve">Benzetacil 2.400.000 inj, 1x  </v>
      </c>
      <c r="H21" s="6"/>
      <c r="I21" s="6" t="s">
        <v>56</v>
      </c>
      <c r="J21" s="6">
        <v>1</v>
      </c>
      <c r="K21" s="6">
        <v>2.4</v>
      </c>
      <c r="L21" s="6"/>
      <c r="M21" s="6" t="s">
        <v>1436</v>
      </c>
      <c r="N21" s="32" t="s">
        <v>151</v>
      </c>
      <c r="O21" s="27">
        <v>3150</v>
      </c>
      <c r="P21" s="20">
        <f t="shared" si="1"/>
        <v>3150</v>
      </c>
      <c r="Q21" s="6" t="s">
        <v>46</v>
      </c>
      <c r="R21" s="28">
        <v>45017</v>
      </c>
      <c r="S21" s="1"/>
      <c r="T21" s="39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</row>
    <row r="22" spans="1:16383" ht="15" x14ac:dyDescent="0.2">
      <c r="A22" s="6"/>
      <c r="B22" s="6" t="s">
        <v>907</v>
      </c>
      <c r="C22" s="6" t="s">
        <v>1465</v>
      </c>
      <c r="D22" s="6" t="s">
        <v>1466</v>
      </c>
      <c r="E22" s="6" t="s">
        <v>1467</v>
      </c>
      <c r="F22" s="6"/>
      <c r="G22" s="61" t="str">
        <f t="shared" si="0"/>
        <v xml:space="preserve">Dantrium Intravenous 20mg powder for Solution for injection 12x  </v>
      </c>
      <c r="H22" s="6"/>
      <c r="I22" s="6" t="s">
        <v>56</v>
      </c>
      <c r="J22" s="6">
        <v>12</v>
      </c>
      <c r="K22" s="6">
        <v>20</v>
      </c>
      <c r="L22" s="6"/>
      <c r="M22" s="6" t="s">
        <v>302</v>
      </c>
      <c r="N22" s="6" t="s">
        <v>303</v>
      </c>
      <c r="O22" s="27">
        <v>374831</v>
      </c>
      <c r="P22" s="20">
        <f t="shared" si="1"/>
        <v>31235.916666666668</v>
      </c>
      <c r="Q22" s="6" t="s">
        <v>46</v>
      </c>
      <c r="R22" s="28">
        <v>45017</v>
      </c>
      <c r="S22" s="1"/>
      <c r="T22" s="38"/>
      <c r="U22" s="2"/>
      <c r="V22" s="2"/>
      <c r="W22" s="2"/>
    </row>
    <row r="23" spans="1:16383" ht="30" x14ac:dyDescent="0.2">
      <c r="A23" s="6"/>
      <c r="B23" s="6" t="s">
        <v>1468</v>
      </c>
      <c r="C23" s="6" t="s">
        <v>1469</v>
      </c>
      <c r="D23" s="6" t="s">
        <v>1470</v>
      </c>
      <c r="E23" s="6" t="s">
        <v>1470</v>
      </c>
      <c r="F23" s="6" t="s">
        <v>1471</v>
      </c>
      <c r="G23" s="61" t="str">
        <f t="shared" si="0"/>
        <v>Fentanyl 50mcg/ml 50ml 1x Inj.</v>
      </c>
      <c r="H23" s="6" t="s">
        <v>238</v>
      </c>
      <c r="I23" s="6" t="s">
        <v>56</v>
      </c>
      <c r="J23" s="6">
        <v>1</v>
      </c>
      <c r="K23" s="6">
        <f>50*50</f>
        <v>2500</v>
      </c>
      <c r="L23" s="6"/>
      <c r="M23" s="6" t="s">
        <v>36</v>
      </c>
      <c r="N23" s="32" t="s">
        <v>37</v>
      </c>
      <c r="O23" s="27">
        <v>1600</v>
      </c>
      <c r="P23" s="20">
        <f t="shared" si="1"/>
        <v>1600</v>
      </c>
      <c r="Q23" s="6" t="s">
        <v>46</v>
      </c>
      <c r="R23" s="28">
        <v>45017</v>
      </c>
      <c r="S23" s="1"/>
      <c r="T23" s="39"/>
      <c r="U23" s="2"/>
      <c r="V23" s="2"/>
      <c r="W23" s="2"/>
    </row>
    <row r="24" spans="1:16383" s="2" customFormat="1" ht="15" x14ac:dyDescent="0.2">
      <c r="A24" s="4"/>
      <c r="B24" s="6" t="s">
        <v>1472</v>
      </c>
      <c r="C24" s="6" t="s">
        <v>1473</v>
      </c>
      <c r="D24" s="6" t="s">
        <v>1473</v>
      </c>
      <c r="E24" s="6" t="s">
        <v>1474</v>
      </c>
      <c r="F24" s="6" t="s">
        <v>1475</v>
      </c>
      <c r="G24" s="6" t="str">
        <f t="shared" si="0"/>
        <v>Hypnomidate 2mg/ml 10x10ml inj.</v>
      </c>
      <c r="H24" s="6" t="s">
        <v>55</v>
      </c>
      <c r="I24" s="6" t="s">
        <v>56</v>
      </c>
      <c r="J24" s="6">
        <v>10</v>
      </c>
      <c r="K24" s="6">
        <v>20</v>
      </c>
      <c r="L24" s="6"/>
      <c r="M24" s="6"/>
      <c r="N24" s="32"/>
      <c r="O24" s="27">
        <v>8200</v>
      </c>
      <c r="P24" s="20">
        <f t="shared" si="1"/>
        <v>820</v>
      </c>
      <c r="Q24" s="6" t="s">
        <v>46</v>
      </c>
      <c r="R24" s="28">
        <v>45017</v>
      </c>
      <c r="S24" s="1"/>
      <c r="T24" s="39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</row>
    <row r="25" spans="1:16383" ht="30" x14ac:dyDescent="0.2">
      <c r="A25" s="29"/>
      <c r="B25" s="6" t="s">
        <v>1476</v>
      </c>
      <c r="C25" s="6" t="s">
        <v>1477</v>
      </c>
      <c r="D25" s="6" t="s">
        <v>1477</v>
      </c>
      <c r="E25" s="6" t="s">
        <v>1478</v>
      </c>
      <c r="F25" s="6" t="s">
        <v>1479</v>
      </c>
      <c r="G25" s="6" t="str">
        <f t="shared" si="0"/>
        <v>Esketamin SINTETICA 25mg/ml; 2ml inj.</v>
      </c>
      <c r="H25" s="6" t="s">
        <v>55</v>
      </c>
      <c r="I25" s="6" t="s">
        <v>56</v>
      </c>
      <c r="J25" s="6">
        <v>10</v>
      </c>
      <c r="K25" s="6">
        <v>50</v>
      </c>
      <c r="L25" s="6"/>
      <c r="M25" s="6" t="s">
        <v>36</v>
      </c>
      <c r="N25" s="32" t="s">
        <v>37</v>
      </c>
      <c r="O25" s="27">
        <v>21250</v>
      </c>
      <c r="P25" s="20">
        <f t="shared" si="1"/>
        <v>2125</v>
      </c>
      <c r="Q25" s="6" t="s">
        <v>46</v>
      </c>
      <c r="R25" s="28">
        <v>45017</v>
      </c>
      <c r="S25" s="1"/>
      <c r="T25" s="39"/>
    </row>
    <row r="26" spans="1:16383" ht="45" x14ac:dyDescent="0.2">
      <c r="A26" s="6">
        <v>313</v>
      </c>
      <c r="B26" s="6" t="s">
        <v>1480</v>
      </c>
      <c r="C26" s="6" t="s">
        <v>1481</v>
      </c>
      <c r="D26" s="6" t="s">
        <v>966</v>
      </c>
      <c r="E26" s="6" t="s">
        <v>967</v>
      </c>
      <c r="F26" s="6" t="s">
        <v>1482</v>
      </c>
      <c r="G26" s="6" t="str">
        <f t="shared" si="0"/>
        <v>Morphin-Hameln 10mg/ml 10x inj.</v>
      </c>
      <c r="H26" s="6" t="s">
        <v>55</v>
      </c>
      <c r="I26" s="6" t="s">
        <v>56</v>
      </c>
      <c r="J26" s="6">
        <v>10</v>
      </c>
      <c r="K26" s="6">
        <v>10</v>
      </c>
      <c r="L26" s="6"/>
      <c r="M26" s="6" t="s">
        <v>1483</v>
      </c>
      <c r="N26" s="32" t="s">
        <v>1484</v>
      </c>
      <c r="O26" s="27">
        <v>1656</v>
      </c>
      <c r="P26" s="20">
        <f t="shared" si="1"/>
        <v>165.6</v>
      </c>
      <c r="Q26" s="6" t="s">
        <v>46</v>
      </c>
      <c r="R26" s="28">
        <v>45017</v>
      </c>
      <c r="S26" s="1"/>
      <c r="T26" s="39"/>
    </row>
    <row r="27" spans="1:16383" ht="45" x14ac:dyDescent="0.2">
      <c r="A27" s="4" t="s">
        <v>1193</v>
      </c>
      <c r="B27" s="6" t="s">
        <v>1480</v>
      </c>
      <c r="C27" s="6" t="s">
        <v>1481</v>
      </c>
      <c r="D27" s="6" t="s">
        <v>966</v>
      </c>
      <c r="E27" s="6" t="s">
        <v>967</v>
      </c>
      <c r="F27" s="6" t="s">
        <v>1485</v>
      </c>
      <c r="G27" s="61" t="str">
        <f t="shared" si="0"/>
        <v>Morphin-Hameln 20mg/ml 10x inj.</v>
      </c>
      <c r="H27" s="6" t="s">
        <v>55</v>
      </c>
      <c r="I27" s="6" t="s">
        <v>56</v>
      </c>
      <c r="J27" s="6">
        <v>10</v>
      </c>
      <c r="K27" s="6">
        <v>20</v>
      </c>
      <c r="L27" s="6"/>
      <c r="M27" s="6" t="s">
        <v>1483</v>
      </c>
      <c r="N27" s="32" t="s">
        <v>1484</v>
      </c>
      <c r="O27" s="27">
        <v>2070</v>
      </c>
      <c r="P27" s="20">
        <f t="shared" si="1"/>
        <v>207</v>
      </c>
      <c r="Q27" s="6" t="s">
        <v>46</v>
      </c>
      <c r="R27" s="28">
        <v>45017</v>
      </c>
      <c r="S27" s="1"/>
      <c r="T27" s="39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</row>
    <row r="28" spans="1:16383" ht="15" x14ac:dyDescent="0.2">
      <c r="A28" s="29"/>
      <c r="B28" s="29" t="s">
        <v>1486</v>
      </c>
      <c r="C28" s="30" t="s">
        <v>1487</v>
      </c>
      <c r="D28" s="29" t="s">
        <v>1487</v>
      </c>
      <c r="E28" s="29" t="s">
        <v>1488</v>
      </c>
      <c r="F28" s="29"/>
      <c r="G28" s="29" t="str">
        <f t="shared" si="0"/>
        <v xml:space="preserve">Bulnexo 2mg/0,5mg nyelvalatti tabl 7x  </v>
      </c>
      <c r="H28" s="29"/>
      <c r="I28" s="30" t="s">
        <v>102</v>
      </c>
      <c r="J28" s="29">
        <v>7</v>
      </c>
      <c r="K28" s="29">
        <v>2.5</v>
      </c>
      <c r="L28" s="29"/>
      <c r="M28" s="30" t="s">
        <v>1489</v>
      </c>
      <c r="N28" s="31" t="s">
        <v>1490</v>
      </c>
      <c r="O28" s="40">
        <v>1950</v>
      </c>
      <c r="P28" s="36">
        <f t="shared" si="1"/>
        <v>278.57142857142856</v>
      </c>
      <c r="Q28" s="30" t="s">
        <v>30</v>
      </c>
      <c r="R28" s="28">
        <v>44965</v>
      </c>
      <c r="S28" s="1"/>
      <c r="T28" s="46"/>
    </row>
    <row r="29" spans="1:16383" ht="15" x14ac:dyDescent="0.2">
      <c r="A29" s="29"/>
      <c r="B29" s="29" t="s">
        <v>1486</v>
      </c>
      <c r="C29" s="30" t="s">
        <v>1487</v>
      </c>
      <c r="D29" s="29" t="s">
        <v>1487</v>
      </c>
      <c r="E29" s="29" t="s">
        <v>1491</v>
      </c>
      <c r="F29" s="29"/>
      <c r="G29" s="29" t="str">
        <f t="shared" si="0"/>
        <v xml:space="preserve">Bulnexo 8mg/2mg nyelvalatti tabletta 7x  </v>
      </c>
      <c r="H29" s="29"/>
      <c r="I29" s="30" t="s">
        <v>102</v>
      </c>
      <c r="J29" s="29">
        <v>7</v>
      </c>
      <c r="K29" s="29">
        <v>10</v>
      </c>
      <c r="L29" s="29"/>
      <c r="M29" s="30" t="s">
        <v>1489</v>
      </c>
      <c r="N29" s="31" t="s">
        <v>1490</v>
      </c>
      <c r="O29" s="40">
        <v>5100</v>
      </c>
      <c r="P29" s="36">
        <f t="shared" si="1"/>
        <v>728.57142857142856</v>
      </c>
      <c r="Q29" s="30" t="s">
        <v>30</v>
      </c>
      <c r="R29" s="28">
        <v>44965</v>
      </c>
      <c r="S29" s="1"/>
      <c r="T29" s="46"/>
    </row>
    <row r="30" spans="1:16383" ht="15" x14ac:dyDescent="0.2">
      <c r="A30" s="29"/>
      <c r="B30" s="6" t="s">
        <v>1492</v>
      </c>
      <c r="C30" s="6" t="s">
        <v>1493</v>
      </c>
      <c r="D30" s="6" t="s">
        <v>1493</v>
      </c>
      <c r="E30" s="6" t="s">
        <v>1494</v>
      </c>
      <c r="F30" s="6" t="s">
        <v>1495</v>
      </c>
      <c r="G30" s="61" t="str">
        <f t="shared" si="0"/>
        <v>Fluorescein SERB 100mg/ml - 5ml 10x Inj</v>
      </c>
      <c r="H30" s="6" t="s">
        <v>169</v>
      </c>
      <c r="I30" s="6" t="s">
        <v>56</v>
      </c>
      <c r="J30" s="6">
        <v>10</v>
      </c>
      <c r="K30" s="6">
        <v>500</v>
      </c>
      <c r="L30" s="6"/>
      <c r="M30" s="6"/>
      <c r="N30" s="6"/>
      <c r="O30" s="27">
        <v>15960</v>
      </c>
      <c r="P30" s="20">
        <f t="shared" si="1"/>
        <v>1596</v>
      </c>
      <c r="Q30" s="6" t="s">
        <v>46</v>
      </c>
      <c r="R30" s="28">
        <v>45017</v>
      </c>
      <c r="S30" s="22"/>
      <c r="T30" s="34"/>
      <c r="U30" s="2"/>
      <c r="V30" s="2"/>
      <c r="W30" s="2"/>
    </row>
    <row r="31" spans="1:16383" ht="15" x14ac:dyDescent="0.2">
      <c r="A31" s="29"/>
      <c r="B31" s="29" t="s">
        <v>1492</v>
      </c>
      <c r="C31" s="30" t="s">
        <v>1496</v>
      </c>
      <c r="D31" s="29" t="s">
        <v>1493</v>
      </c>
      <c r="E31" s="29" t="s">
        <v>1497</v>
      </c>
      <c r="F31" s="29"/>
      <c r="G31" s="29" t="str">
        <f t="shared" si="0"/>
        <v xml:space="preserve">Fluoresceina Oculos 10% old inj 5ml 10x  </v>
      </c>
      <c r="H31" s="29"/>
      <c r="I31" s="30" t="s">
        <v>56</v>
      </c>
      <c r="J31" s="29">
        <v>10</v>
      </c>
      <c r="K31" s="29">
        <v>500</v>
      </c>
      <c r="L31" s="29"/>
      <c r="M31" s="30" t="s">
        <v>150</v>
      </c>
      <c r="N31" s="31" t="s">
        <v>151</v>
      </c>
      <c r="O31" s="40">
        <v>19980</v>
      </c>
      <c r="P31" s="36">
        <f t="shared" si="1"/>
        <v>1998</v>
      </c>
      <c r="Q31" s="30" t="s">
        <v>30</v>
      </c>
      <c r="R31" s="28">
        <v>44965</v>
      </c>
      <c r="S31" s="1"/>
      <c r="T31" s="46"/>
    </row>
    <row r="32" spans="1:16383" ht="45" x14ac:dyDescent="0.2">
      <c r="A32" s="4" t="s">
        <v>1498</v>
      </c>
      <c r="B32" s="4" t="s">
        <v>1492</v>
      </c>
      <c r="C32" s="3" t="s">
        <v>1496</v>
      </c>
      <c r="D32" s="3" t="s">
        <v>1496</v>
      </c>
      <c r="E32" s="3" t="s">
        <v>1499</v>
      </c>
      <c r="F32" s="3"/>
      <c r="G32" s="3" t="str">
        <f t="shared" si="0"/>
        <v xml:space="preserve">Fluorescein Oculos 100mg/ml oldatos injekció 10x5ml  </v>
      </c>
      <c r="H32" s="3"/>
      <c r="I32" s="4" t="s">
        <v>56</v>
      </c>
      <c r="J32" s="3">
        <v>10</v>
      </c>
      <c r="K32" s="3">
        <v>500</v>
      </c>
      <c r="L32" s="3" t="s">
        <v>1500</v>
      </c>
      <c r="M32" s="3" t="s">
        <v>150</v>
      </c>
      <c r="N32" s="3" t="s">
        <v>1399</v>
      </c>
      <c r="O32" s="5">
        <v>19500</v>
      </c>
      <c r="P32" s="37">
        <f t="shared" si="1"/>
        <v>1950</v>
      </c>
      <c r="Q32" s="4" t="s">
        <v>1380</v>
      </c>
      <c r="R32" s="28">
        <v>45017</v>
      </c>
      <c r="S32" s="58" t="s">
        <v>246</v>
      </c>
      <c r="T32" s="59">
        <v>24500</v>
      </c>
      <c r="U32" s="19"/>
      <c r="V32" s="19"/>
    </row>
    <row r="33" spans="1:16383" ht="15" x14ac:dyDescent="0.2">
      <c r="A33" s="29"/>
      <c r="B33" s="29" t="s">
        <v>1374</v>
      </c>
      <c r="C33" s="30" t="s">
        <v>1501</v>
      </c>
      <c r="D33" s="29" t="s">
        <v>1502</v>
      </c>
      <c r="E33" s="29" t="s">
        <v>1503</v>
      </c>
      <c r="F33" s="29"/>
      <c r="G33" s="29" t="str">
        <f t="shared" si="0"/>
        <v xml:space="preserve">Blu patent V 2,5% 50mg/2ml old inj ET 5x  </v>
      </c>
      <c r="H33" s="29"/>
      <c r="I33" s="30" t="s">
        <v>56</v>
      </c>
      <c r="J33" s="29">
        <v>5</v>
      </c>
      <c r="K33" s="29">
        <v>50</v>
      </c>
      <c r="L33" s="29"/>
      <c r="M33" s="30" t="s">
        <v>87</v>
      </c>
      <c r="N33" s="31" t="s">
        <v>88</v>
      </c>
      <c r="O33" s="40">
        <v>49990</v>
      </c>
      <c r="P33" s="36">
        <f t="shared" si="1"/>
        <v>9998</v>
      </c>
      <c r="Q33" s="30" t="s">
        <v>30</v>
      </c>
      <c r="R33" s="28">
        <v>44965</v>
      </c>
      <c r="S33" s="1" t="s">
        <v>1504</v>
      </c>
      <c r="T33" s="46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</row>
    <row r="34" spans="1:16383" ht="30" x14ac:dyDescent="0.2">
      <c r="A34" s="6"/>
      <c r="B34" s="6" t="s">
        <v>1374</v>
      </c>
      <c r="C34" s="6" t="s">
        <v>1501</v>
      </c>
      <c r="D34" s="6" t="s">
        <v>1505</v>
      </c>
      <c r="E34" s="6" t="s">
        <v>1506</v>
      </c>
      <c r="F34" s="6" t="s">
        <v>1507</v>
      </c>
      <c r="G34" s="6" t="str">
        <f t="shared" si="0"/>
        <v>Bleu Patenté V  25mg/ml inj.</v>
      </c>
      <c r="H34" s="6" t="s">
        <v>55</v>
      </c>
      <c r="I34" s="6" t="s">
        <v>56</v>
      </c>
      <c r="J34" s="6">
        <v>5</v>
      </c>
      <c r="K34" s="6">
        <v>50</v>
      </c>
      <c r="L34" s="6"/>
      <c r="M34" s="6" t="s">
        <v>349</v>
      </c>
      <c r="N34" s="32" t="s">
        <v>350</v>
      </c>
      <c r="O34" s="27">
        <v>99000</v>
      </c>
      <c r="P34" s="20">
        <f t="shared" si="1"/>
        <v>19800</v>
      </c>
      <c r="Q34" s="6" t="s">
        <v>46</v>
      </c>
      <c r="R34" s="28">
        <v>45017</v>
      </c>
      <c r="S34" s="1"/>
      <c r="T34" s="34"/>
    </row>
    <row r="35" spans="1:16383" ht="30" x14ac:dyDescent="0.2">
      <c r="A35" s="6"/>
      <c r="B35" s="6" t="s">
        <v>1393</v>
      </c>
      <c r="C35" s="6" t="s">
        <v>1508</v>
      </c>
      <c r="D35" s="6" t="s">
        <v>1508</v>
      </c>
      <c r="E35" s="6" t="s">
        <v>1509</v>
      </c>
      <c r="F35" s="6" t="s">
        <v>1510</v>
      </c>
      <c r="G35" s="6" t="str">
        <f t="shared" si="0"/>
        <v>Microtrast Oesophagus   150g 1x pasta</v>
      </c>
      <c r="H35" s="6" t="s">
        <v>1511</v>
      </c>
      <c r="I35" s="6" t="s">
        <v>102</v>
      </c>
      <c r="J35" s="6">
        <v>1</v>
      </c>
      <c r="K35" s="6">
        <v>150</v>
      </c>
      <c r="L35" s="6"/>
      <c r="M35" s="6" t="s">
        <v>36</v>
      </c>
      <c r="N35" s="32" t="s">
        <v>37</v>
      </c>
      <c r="O35" s="27">
        <v>3900</v>
      </c>
      <c r="P35" s="20">
        <f t="shared" si="1"/>
        <v>3900</v>
      </c>
      <c r="Q35" s="6" t="s">
        <v>46</v>
      </c>
      <c r="R35" s="28">
        <v>45017</v>
      </c>
      <c r="S35" s="1"/>
      <c r="T35" s="34"/>
      <c r="U35" s="2"/>
      <c r="V35" s="2"/>
      <c r="W35" s="2"/>
    </row>
  </sheetData>
  <autoFilter ref="A1:T35" xr:uid="{00000000-0009-0000-0000-000002000000}"/>
  <sortState xmlns:xlrd2="http://schemas.microsoft.com/office/spreadsheetml/2017/richdata2" ref="A2:XFC39">
    <sortCondition ref="B2:B39"/>
    <sortCondition ref="I2:I39"/>
    <sortCondition ref="K2:K39"/>
    <sortCondition ref="P2:P39"/>
  </sortState>
  <pageMargins left="0.7" right="0.7" top="0.75" bottom="0.75" header="0.3" footer="0.3"/>
  <pageSetup paperSize="9" orientation="portrait" verticalDpi="7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C266"/>
  <sheetViews>
    <sheetView topLeftCell="D183" workbookViewId="0">
      <selection activeCell="B202" sqref="B202:U266"/>
    </sheetView>
  </sheetViews>
  <sheetFormatPr defaultRowHeight="12.75" x14ac:dyDescent="0.2"/>
  <cols>
    <col min="1" max="1" width="6.1640625" hidden="1" customWidth="1"/>
    <col min="3" max="3" width="18.6640625" customWidth="1"/>
    <col min="4" max="4" width="15.83203125" customWidth="1"/>
    <col min="5" max="5" width="40.1640625" customWidth="1"/>
    <col min="7" max="7" width="23.5" customWidth="1"/>
    <col min="15" max="15" width="11.6640625" style="13" customWidth="1"/>
    <col min="16" max="16" width="15.33203125" style="13" customWidth="1"/>
    <col min="17" max="17" width="19.5" bestFit="1" customWidth="1"/>
    <col min="18" max="18" width="13.6640625" bestFit="1" customWidth="1"/>
    <col min="19" max="19" width="15.33203125" bestFit="1" customWidth="1"/>
    <col min="20" max="20" width="11.5" customWidth="1"/>
    <col min="22" max="22" width="11.83203125" customWidth="1"/>
  </cols>
  <sheetData>
    <row r="1" spans="1:19" s="2" customFormat="1" ht="60" x14ac:dyDescent="0.2">
      <c r="A1" s="7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1416</v>
      </c>
      <c r="H1" s="8" t="s">
        <v>7</v>
      </c>
      <c r="I1" s="9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10" t="s">
        <v>13</v>
      </c>
      <c r="O1" s="11" t="s">
        <v>14</v>
      </c>
      <c r="P1" s="12" t="s">
        <v>15</v>
      </c>
      <c r="Q1" s="7" t="s">
        <v>16</v>
      </c>
      <c r="R1" s="7" t="s">
        <v>17</v>
      </c>
      <c r="S1" s="7" t="s">
        <v>18</v>
      </c>
    </row>
    <row r="2" spans="1:19" s="2" customFormat="1" ht="30" x14ac:dyDescent="0.2">
      <c r="A2" s="14"/>
      <c r="B2" s="14" t="s">
        <v>20</v>
      </c>
      <c r="C2" s="15" t="s">
        <v>38</v>
      </c>
      <c r="D2" s="15" t="s">
        <v>38</v>
      </c>
      <c r="E2" s="15" t="s">
        <v>1512</v>
      </c>
      <c r="F2" s="15"/>
      <c r="G2" s="15" t="str">
        <f t="shared" ref="G2:G36" si="0">CONCATENATE(E2," ",F2," ",H2)</f>
        <v>Monovisc Injection 1x /GYSE  inj.</v>
      </c>
      <c r="H2" s="15" t="s">
        <v>55</v>
      </c>
      <c r="I2" s="16" t="s">
        <v>56</v>
      </c>
      <c r="J2" s="15">
        <v>1</v>
      </c>
      <c r="K2" s="15">
        <v>80</v>
      </c>
      <c r="L2" s="15" t="s">
        <v>411</v>
      </c>
      <c r="M2" s="15" t="s">
        <v>1356</v>
      </c>
      <c r="N2" s="15" t="s">
        <v>37</v>
      </c>
      <c r="O2" s="17">
        <v>34680</v>
      </c>
      <c r="P2" s="18">
        <f t="shared" ref="P2:P33" si="1">O2/J2</f>
        <v>34680</v>
      </c>
      <c r="Q2" s="14" t="s">
        <v>1380</v>
      </c>
      <c r="R2" s="14" t="s">
        <v>1513</v>
      </c>
      <c r="S2" s="14" t="s">
        <v>1514</v>
      </c>
    </row>
    <row r="3" spans="1:19" s="2" customFormat="1" ht="30" x14ac:dyDescent="0.2">
      <c r="A3" s="14"/>
      <c r="B3" s="14" t="s">
        <v>20</v>
      </c>
      <c r="C3" s="15" t="s">
        <v>21</v>
      </c>
      <c r="D3" s="15" t="s">
        <v>21</v>
      </c>
      <c r="E3" s="15" t="s">
        <v>1515</v>
      </c>
      <c r="F3" s="15" t="s">
        <v>1516</v>
      </c>
      <c r="G3" s="15" t="str">
        <f t="shared" si="0"/>
        <v>S2 Racepinephrine 2.25% 2.25% inh. Old.</v>
      </c>
      <c r="H3" s="15" t="s">
        <v>1517</v>
      </c>
      <c r="I3" s="16" t="s">
        <v>23</v>
      </c>
      <c r="J3" s="15">
        <v>30</v>
      </c>
      <c r="K3" s="15">
        <v>11.25</v>
      </c>
      <c r="L3" s="15"/>
      <c r="M3" s="15"/>
      <c r="N3" s="15" t="s">
        <v>1518</v>
      </c>
      <c r="O3" s="17">
        <v>22000</v>
      </c>
      <c r="P3" s="18">
        <f t="shared" si="1"/>
        <v>733.33333333333337</v>
      </c>
      <c r="Q3" s="14" t="s">
        <v>46</v>
      </c>
      <c r="R3" s="14" t="s">
        <v>1513</v>
      </c>
      <c r="S3" s="14" t="s">
        <v>1514</v>
      </c>
    </row>
    <row r="4" spans="1:19" s="2" customFormat="1" ht="90" x14ac:dyDescent="0.2">
      <c r="A4" s="14"/>
      <c r="B4" s="14" t="s">
        <v>20</v>
      </c>
      <c r="C4" s="15" t="s">
        <v>21</v>
      </c>
      <c r="D4" s="15" t="s">
        <v>1519</v>
      </c>
      <c r="E4" s="15" t="s">
        <v>22</v>
      </c>
      <c r="F4" s="15"/>
      <c r="G4" s="15" t="str">
        <f t="shared" si="0"/>
        <v xml:space="preserve">S2 Racepinephrine 0,5ml inhal oldat 30x  </v>
      </c>
      <c r="H4" s="15"/>
      <c r="I4" s="16" t="s">
        <v>23</v>
      </c>
      <c r="J4" s="15">
        <v>30</v>
      </c>
      <c r="K4" s="15">
        <v>11.25</v>
      </c>
      <c r="L4" s="15"/>
      <c r="M4" s="15" t="s">
        <v>25</v>
      </c>
      <c r="N4" s="15" t="s">
        <v>26</v>
      </c>
      <c r="O4" s="17">
        <v>30980</v>
      </c>
      <c r="P4" s="18">
        <f t="shared" si="1"/>
        <v>1032.6666666666667</v>
      </c>
      <c r="Q4" s="14" t="s">
        <v>30</v>
      </c>
      <c r="R4" s="14" t="s">
        <v>1520</v>
      </c>
      <c r="S4" s="14" t="s">
        <v>20</v>
      </c>
    </row>
    <row r="5" spans="1:19" s="2" customFormat="1" ht="30" x14ac:dyDescent="0.2">
      <c r="A5" s="14"/>
      <c r="B5" s="14" t="s">
        <v>1352</v>
      </c>
      <c r="C5" s="15" t="s">
        <v>1353</v>
      </c>
      <c r="D5" s="15" t="s">
        <v>1353</v>
      </c>
      <c r="E5" s="15" t="s">
        <v>1521</v>
      </c>
      <c r="F5" s="15"/>
      <c r="G5" s="15" t="str">
        <f t="shared" si="0"/>
        <v xml:space="preserve">Sucrabest 1g granulátum 50x  </v>
      </c>
      <c r="H5" s="15"/>
      <c r="I5" s="16" t="s">
        <v>102</v>
      </c>
      <c r="J5" s="15">
        <v>50</v>
      </c>
      <c r="K5" s="15">
        <v>1</v>
      </c>
      <c r="L5" s="15"/>
      <c r="M5" s="15" t="s">
        <v>1356</v>
      </c>
      <c r="N5" s="15" t="s">
        <v>37</v>
      </c>
      <c r="O5" s="17">
        <v>6090</v>
      </c>
      <c r="P5" s="18">
        <f t="shared" si="1"/>
        <v>121.8</v>
      </c>
      <c r="Q5" s="14" t="s">
        <v>30</v>
      </c>
      <c r="R5" s="14" t="s">
        <v>1520</v>
      </c>
      <c r="S5" s="14" t="s">
        <v>20</v>
      </c>
    </row>
    <row r="6" spans="1:19" s="2" customFormat="1" ht="45" x14ac:dyDescent="0.2">
      <c r="A6" s="14"/>
      <c r="B6" s="14" t="s">
        <v>1522</v>
      </c>
      <c r="C6" s="15" t="s">
        <v>1523</v>
      </c>
      <c r="D6" s="15" t="s">
        <v>1523</v>
      </c>
      <c r="E6" s="15" t="s">
        <v>1524</v>
      </c>
      <c r="F6" s="15"/>
      <c r="G6" s="15" t="str">
        <f t="shared" si="0"/>
        <v xml:space="preserve">Argimate iv infúzió 10% 200ml 30x  </v>
      </c>
      <c r="H6" s="15"/>
      <c r="I6" s="16" t="s">
        <v>56</v>
      </c>
      <c r="J6" s="15">
        <v>30</v>
      </c>
      <c r="K6" s="15">
        <v>20</v>
      </c>
      <c r="L6" s="15"/>
      <c r="M6" s="15" t="s">
        <v>265</v>
      </c>
      <c r="N6" s="15" t="s">
        <v>266</v>
      </c>
      <c r="O6" s="17">
        <v>505999.99939999997</v>
      </c>
      <c r="P6" s="18">
        <f t="shared" si="1"/>
        <v>16866.666646666665</v>
      </c>
      <c r="Q6" s="14" t="s">
        <v>30</v>
      </c>
      <c r="R6" s="14" t="s">
        <v>1513</v>
      </c>
      <c r="S6" s="14" t="s">
        <v>1514</v>
      </c>
    </row>
    <row r="7" spans="1:19" s="2" customFormat="1" ht="30" x14ac:dyDescent="0.2">
      <c r="A7" s="14">
        <v>291</v>
      </c>
      <c r="B7" s="14" t="s">
        <v>1525</v>
      </c>
      <c r="C7" s="15" t="s">
        <v>1526</v>
      </c>
      <c r="D7" s="15" t="s">
        <v>1526</v>
      </c>
      <c r="E7" s="15" t="s">
        <v>1527</v>
      </c>
      <c r="F7" s="15" t="s">
        <v>122</v>
      </c>
      <c r="G7" s="15" t="str">
        <f t="shared" si="0"/>
        <v>Nalcrom 100mg 100x kapsz.</v>
      </c>
      <c r="H7" s="15" t="s">
        <v>322</v>
      </c>
      <c r="I7" s="16" t="s">
        <v>102</v>
      </c>
      <c r="J7" s="15">
        <v>100</v>
      </c>
      <c r="K7" s="15">
        <v>100</v>
      </c>
      <c r="L7" s="15"/>
      <c r="M7" s="15" t="s">
        <v>63</v>
      </c>
      <c r="N7" s="15" t="s">
        <v>64</v>
      </c>
      <c r="O7" s="17">
        <v>24500</v>
      </c>
      <c r="P7" s="18">
        <f t="shared" si="1"/>
        <v>245</v>
      </c>
      <c r="Q7" s="14" t="s">
        <v>46</v>
      </c>
      <c r="R7" s="14">
        <v>44578</v>
      </c>
      <c r="S7" s="14" t="s">
        <v>20</v>
      </c>
    </row>
    <row r="8" spans="1:19" s="2" customFormat="1" ht="45" x14ac:dyDescent="0.2">
      <c r="A8" s="14"/>
      <c r="B8" s="14" t="s">
        <v>1528</v>
      </c>
      <c r="C8" s="15" t="s">
        <v>1529</v>
      </c>
      <c r="D8" s="15" t="s">
        <v>1529</v>
      </c>
      <c r="E8" s="15" t="s">
        <v>1530</v>
      </c>
      <c r="F8" s="15"/>
      <c r="G8" s="15" t="str">
        <f t="shared" si="0"/>
        <v xml:space="preserve">Creon Micro Pancreatin granulátum 20g 1x  </v>
      </c>
      <c r="H8" s="15"/>
      <c r="I8" s="16" t="s">
        <v>102</v>
      </c>
      <c r="J8" s="15">
        <v>1</v>
      </c>
      <c r="K8" s="15">
        <v>20</v>
      </c>
      <c r="L8" s="15"/>
      <c r="M8" s="15" t="s">
        <v>63</v>
      </c>
      <c r="N8" s="15" t="s">
        <v>64</v>
      </c>
      <c r="O8" s="17">
        <v>57820</v>
      </c>
      <c r="P8" s="18">
        <f t="shared" si="1"/>
        <v>57820</v>
      </c>
      <c r="Q8" s="14" t="s">
        <v>30</v>
      </c>
      <c r="R8" s="14" t="s">
        <v>1520</v>
      </c>
      <c r="S8" s="14" t="s">
        <v>20</v>
      </c>
    </row>
    <row r="9" spans="1:19" s="2" customFormat="1" ht="30" x14ac:dyDescent="0.2">
      <c r="A9" s="14">
        <v>28</v>
      </c>
      <c r="B9" s="14" t="s">
        <v>1531</v>
      </c>
      <c r="C9" s="15" t="s">
        <v>1532</v>
      </c>
      <c r="D9" s="15" t="s">
        <v>1532</v>
      </c>
      <c r="E9" s="15" t="s">
        <v>1533</v>
      </c>
      <c r="F9" s="15" t="s">
        <v>1534</v>
      </c>
      <c r="G9" s="15" t="str">
        <f t="shared" si="0"/>
        <v>A.T.10 oldat  30ml 3x old.</v>
      </c>
      <c r="H9" s="15" t="s">
        <v>428</v>
      </c>
      <c r="I9" s="16"/>
      <c r="J9" s="15">
        <v>3</v>
      </c>
      <c r="K9" s="15">
        <v>30</v>
      </c>
      <c r="L9" s="15"/>
      <c r="M9" s="15" t="s">
        <v>36</v>
      </c>
      <c r="N9" s="15" t="s">
        <v>37</v>
      </c>
      <c r="O9" s="17">
        <v>44500</v>
      </c>
      <c r="P9" s="18">
        <f t="shared" si="1"/>
        <v>14833.333333333334</v>
      </c>
      <c r="Q9" s="14" t="s">
        <v>46</v>
      </c>
      <c r="R9" s="14">
        <v>44578</v>
      </c>
      <c r="S9" s="14" t="s">
        <v>20</v>
      </c>
    </row>
    <row r="10" spans="1:19" s="2" customFormat="1" ht="30" x14ac:dyDescent="0.2">
      <c r="A10" s="14"/>
      <c r="B10" s="14" t="s">
        <v>328</v>
      </c>
      <c r="C10" s="15" t="s">
        <v>329</v>
      </c>
      <c r="D10" s="15" t="s">
        <v>329</v>
      </c>
      <c r="E10" s="15" t="s">
        <v>330</v>
      </c>
      <c r="F10" s="15"/>
      <c r="G10" s="15" t="str">
        <f t="shared" si="0"/>
        <v>Loniten 5mg tabletta 30x  Tab</v>
      </c>
      <c r="H10" s="15" t="s">
        <v>307</v>
      </c>
      <c r="I10" s="16" t="s">
        <v>102</v>
      </c>
      <c r="J10" s="15">
        <v>30</v>
      </c>
      <c r="K10" s="15">
        <v>5</v>
      </c>
      <c r="L10" s="15"/>
      <c r="M10" s="15" t="s">
        <v>87</v>
      </c>
      <c r="N10" s="15" t="s">
        <v>88</v>
      </c>
      <c r="O10" s="17">
        <v>5989.9964</v>
      </c>
      <c r="P10" s="18">
        <f t="shared" si="1"/>
        <v>199.66654666666668</v>
      </c>
      <c r="Q10" s="14" t="s">
        <v>30</v>
      </c>
      <c r="R10" s="14" t="s">
        <v>1513</v>
      </c>
      <c r="S10" s="14" t="s">
        <v>1514</v>
      </c>
    </row>
    <row r="11" spans="1:19" s="2" customFormat="1" ht="45" x14ac:dyDescent="0.2">
      <c r="A11" s="14"/>
      <c r="B11" s="14" t="s">
        <v>352</v>
      </c>
      <c r="C11" s="15" t="s">
        <v>353</v>
      </c>
      <c r="D11" s="15" t="s">
        <v>353</v>
      </c>
      <c r="E11" s="15" t="s">
        <v>354</v>
      </c>
      <c r="F11" s="15"/>
      <c r="G11" s="15" t="str">
        <f t="shared" si="0"/>
        <v>Regitine 10mg/ml oldatos injekció 1ml 5x  inj.</v>
      </c>
      <c r="H11" s="15" t="s">
        <v>55</v>
      </c>
      <c r="I11" s="16" t="s">
        <v>56</v>
      </c>
      <c r="J11" s="15">
        <v>5</v>
      </c>
      <c r="K11" s="15">
        <v>10</v>
      </c>
      <c r="L11" s="15"/>
      <c r="M11" s="15" t="s">
        <v>302</v>
      </c>
      <c r="N11" s="15" t="s">
        <v>303</v>
      </c>
      <c r="O11" s="17">
        <v>203999.99979999999</v>
      </c>
      <c r="P11" s="18">
        <f t="shared" si="1"/>
        <v>40799.999960000001</v>
      </c>
      <c r="Q11" s="14" t="s">
        <v>30</v>
      </c>
      <c r="R11" s="14" t="s">
        <v>1513</v>
      </c>
      <c r="S11" s="14" t="s">
        <v>1514</v>
      </c>
    </row>
    <row r="12" spans="1:19" s="2" customFormat="1" ht="30" x14ac:dyDescent="0.2">
      <c r="A12" s="14"/>
      <c r="B12" s="14" t="s">
        <v>448</v>
      </c>
      <c r="C12" s="15" t="s">
        <v>449</v>
      </c>
      <c r="D12" s="15" t="s">
        <v>450</v>
      </c>
      <c r="E12" s="15" t="s">
        <v>1535</v>
      </c>
      <c r="F12" s="15"/>
      <c r="G12" s="15" t="str">
        <f t="shared" si="0"/>
        <v xml:space="preserve">Dostinex 0,5 mg comprimate 8x  </v>
      </c>
      <c r="H12" s="15"/>
      <c r="I12" s="16" t="s">
        <v>102</v>
      </c>
      <c r="J12" s="15">
        <v>8</v>
      </c>
      <c r="K12" s="15">
        <v>0.5</v>
      </c>
      <c r="L12" s="15" t="s">
        <v>608</v>
      </c>
      <c r="M12" s="15" t="s">
        <v>105</v>
      </c>
      <c r="N12" s="15" t="s">
        <v>106</v>
      </c>
      <c r="O12" s="17">
        <v>9293</v>
      </c>
      <c r="P12" s="18">
        <f t="shared" si="1"/>
        <v>1161.625</v>
      </c>
      <c r="Q12" s="14" t="s">
        <v>1380</v>
      </c>
      <c r="R12" s="14" t="s">
        <v>1513</v>
      </c>
      <c r="S12" s="14" t="s">
        <v>1514</v>
      </c>
    </row>
    <row r="13" spans="1:19" s="2" customFormat="1" ht="30" x14ac:dyDescent="0.2">
      <c r="A13" s="14"/>
      <c r="B13" s="14" t="s">
        <v>468</v>
      </c>
      <c r="C13" s="15" t="s">
        <v>469</v>
      </c>
      <c r="D13" s="15" t="s">
        <v>469</v>
      </c>
      <c r="E13" s="15" t="s">
        <v>1536</v>
      </c>
      <c r="F13" s="15"/>
      <c r="G13" s="15" t="str">
        <f t="shared" si="0"/>
        <v>Proluton 250mg/ml inj. 1x  inj.</v>
      </c>
      <c r="H13" s="15" t="s">
        <v>55</v>
      </c>
      <c r="I13" s="16" t="s">
        <v>56</v>
      </c>
      <c r="J13" s="15">
        <v>1</v>
      </c>
      <c r="K13" s="15">
        <v>250</v>
      </c>
      <c r="L13" s="15" t="s">
        <v>1537</v>
      </c>
      <c r="M13" s="15" t="s">
        <v>87</v>
      </c>
      <c r="N13" s="15" t="s">
        <v>88</v>
      </c>
      <c r="O13" s="17">
        <v>1650</v>
      </c>
      <c r="P13" s="18">
        <f t="shared" si="1"/>
        <v>1650</v>
      </c>
      <c r="Q13" s="14" t="s">
        <v>1380</v>
      </c>
      <c r="R13" s="14" t="s">
        <v>1513</v>
      </c>
      <c r="S13" s="14" t="s">
        <v>1514</v>
      </c>
    </row>
    <row r="14" spans="1:19" s="2" customFormat="1" ht="45" x14ac:dyDescent="0.2">
      <c r="A14" s="14"/>
      <c r="B14" s="14" t="s">
        <v>479</v>
      </c>
      <c r="C14" s="15" t="s">
        <v>480</v>
      </c>
      <c r="D14" s="15" t="s">
        <v>485</v>
      </c>
      <c r="E14" s="15" t="s">
        <v>486</v>
      </c>
      <c r="F14" s="15"/>
      <c r="G14" s="15" t="str">
        <f t="shared" si="0"/>
        <v>Synacthen 250mcg oldatos injekció 1ml 1x  inj.</v>
      </c>
      <c r="H14" s="15" t="s">
        <v>55</v>
      </c>
      <c r="I14" s="16" t="s">
        <v>56</v>
      </c>
      <c r="J14" s="15">
        <v>1</v>
      </c>
      <c r="K14" s="15">
        <v>0.25</v>
      </c>
      <c r="L14" s="15"/>
      <c r="M14" s="15" t="s">
        <v>1356</v>
      </c>
      <c r="N14" s="15" t="s">
        <v>37</v>
      </c>
      <c r="O14" s="17">
        <v>8700.0030000000006</v>
      </c>
      <c r="P14" s="18">
        <f t="shared" si="1"/>
        <v>8700.0030000000006</v>
      </c>
      <c r="Q14" s="14" t="s">
        <v>30</v>
      </c>
      <c r="R14" s="14" t="s">
        <v>1513</v>
      </c>
      <c r="S14" s="14" t="s">
        <v>1514</v>
      </c>
    </row>
    <row r="15" spans="1:19" s="2" customFormat="1" ht="30" x14ac:dyDescent="0.2">
      <c r="A15" s="14" t="s">
        <v>1538</v>
      </c>
      <c r="B15" s="14" t="s">
        <v>531</v>
      </c>
      <c r="C15" s="15" t="s">
        <v>532</v>
      </c>
      <c r="D15" s="15" t="s">
        <v>1539</v>
      </c>
      <c r="E15" s="15" t="s">
        <v>1540</v>
      </c>
      <c r="F15" s="15"/>
      <c r="G15" s="15" t="str">
        <f t="shared" si="0"/>
        <v xml:space="preserve">Lederlon 20mg inj, 10x  </v>
      </c>
      <c r="H15" s="15"/>
      <c r="I15" s="16" t="s">
        <v>56</v>
      </c>
      <c r="J15" s="15">
        <v>10</v>
      </c>
      <c r="K15" s="15">
        <v>20</v>
      </c>
      <c r="L15" s="15" t="s">
        <v>411</v>
      </c>
      <c r="M15" s="15" t="s">
        <v>1356</v>
      </c>
      <c r="N15" s="15" t="s">
        <v>37</v>
      </c>
      <c r="O15" s="17">
        <v>26400</v>
      </c>
      <c r="P15" s="18">
        <f t="shared" si="1"/>
        <v>2640</v>
      </c>
      <c r="Q15" s="14" t="s">
        <v>1380</v>
      </c>
      <c r="R15" s="14">
        <v>44578</v>
      </c>
      <c r="S15" s="14" t="s">
        <v>98</v>
      </c>
    </row>
    <row r="16" spans="1:19" s="2" customFormat="1" ht="30" x14ac:dyDescent="0.2">
      <c r="A16" s="14"/>
      <c r="B16" s="14" t="s">
        <v>1451</v>
      </c>
      <c r="C16" s="15" t="s">
        <v>1452</v>
      </c>
      <c r="D16" s="15" t="s">
        <v>1452</v>
      </c>
      <c r="E16" s="15" t="s">
        <v>1541</v>
      </c>
      <c r="F16" s="15"/>
      <c r="G16" s="15" t="str">
        <f t="shared" si="0"/>
        <v xml:space="preserve">Tetraciclină Atb 250 mg capsule 20x  </v>
      </c>
      <c r="H16" s="15"/>
      <c r="I16" s="16" t="s">
        <v>102</v>
      </c>
      <c r="J16" s="15">
        <v>20</v>
      </c>
      <c r="K16" s="15">
        <v>250</v>
      </c>
      <c r="L16" s="15" t="s">
        <v>411</v>
      </c>
      <c r="M16" s="15" t="s">
        <v>105</v>
      </c>
      <c r="N16" s="15" t="s">
        <v>106</v>
      </c>
      <c r="O16" s="17">
        <v>880</v>
      </c>
      <c r="P16" s="18">
        <f t="shared" si="1"/>
        <v>44</v>
      </c>
      <c r="Q16" s="14" t="s">
        <v>1380</v>
      </c>
      <c r="R16" s="14" t="s">
        <v>1513</v>
      </c>
      <c r="S16" s="14" t="s">
        <v>1514</v>
      </c>
    </row>
    <row r="17" spans="1:19" s="2" customFormat="1" ht="45" x14ac:dyDescent="0.2">
      <c r="A17" s="14"/>
      <c r="B17" s="14" t="s">
        <v>592</v>
      </c>
      <c r="C17" s="15" t="s">
        <v>593</v>
      </c>
      <c r="D17" s="15" t="s">
        <v>593</v>
      </c>
      <c r="E17" s="15" t="s">
        <v>1542</v>
      </c>
      <c r="F17" s="15"/>
      <c r="G17" s="15" t="str">
        <f t="shared" si="0"/>
        <v>Flucloxacillin 1 g, powder for sol.for inj. 25x  inj.</v>
      </c>
      <c r="H17" s="15" t="s">
        <v>55</v>
      </c>
      <c r="I17" s="16" t="s">
        <v>56</v>
      </c>
      <c r="J17" s="15">
        <v>25</v>
      </c>
      <c r="K17" s="15">
        <v>1000</v>
      </c>
      <c r="L17" s="15" t="s">
        <v>1543</v>
      </c>
      <c r="M17" s="15" t="s">
        <v>63</v>
      </c>
      <c r="N17" s="15" t="s">
        <v>64</v>
      </c>
      <c r="O17" s="17">
        <v>25800</v>
      </c>
      <c r="P17" s="18">
        <f t="shared" si="1"/>
        <v>1032</v>
      </c>
      <c r="Q17" s="14" t="s">
        <v>1380</v>
      </c>
      <c r="R17" s="14" t="s">
        <v>1513</v>
      </c>
      <c r="S17" s="14" t="s">
        <v>1514</v>
      </c>
    </row>
    <row r="18" spans="1:19" s="2" customFormat="1" ht="60" x14ac:dyDescent="0.2">
      <c r="A18" s="14">
        <v>387</v>
      </c>
      <c r="B18" s="14" t="s">
        <v>1364</v>
      </c>
      <c r="C18" s="15" t="s">
        <v>1365</v>
      </c>
      <c r="D18" s="15" t="s">
        <v>1366</v>
      </c>
      <c r="E18" s="15" t="s">
        <v>1544</v>
      </c>
      <c r="F18" s="15"/>
      <c r="G18" s="15" t="str">
        <f t="shared" si="0"/>
        <v>Septopal MiniKetten 20  Minikette</v>
      </c>
      <c r="H18" s="15" t="s">
        <v>1369</v>
      </c>
      <c r="I18" s="16" t="s">
        <v>1370</v>
      </c>
      <c r="J18" s="15">
        <v>1</v>
      </c>
      <c r="K18" s="15">
        <v>20</v>
      </c>
      <c r="L18" s="15"/>
      <c r="M18" s="15" t="s">
        <v>714</v>
      </c>
      <c r="N18" s="15" t="s">
        <v>715</v>
      </c>
      <c r="O18" s="17">
        <v>52250</v>
      </c>
      <c r="P18" s="18">
        <f t="shared" si="1"/>
        <v>52250</v>
      </c>
      <c r="Q18" s="14" t="s">
        <v>46</v>
      </c>
      <c r="R18" s="14">
        <v>44578</v>
      </c>
      <c r="S18" s="14" t="s">
        <v>20</v>
      </c>
    </row>
    <row r="19" spans="1:19" s="2" customFormat="1" ht="30" x14ac:dyDescent="0.2">
      <c r="A19" s="14"/>
      <c r="B19" s="14" t="s">
        <v>1545</v>
      </c>
      <c r="C19" s="15" t="s">
        <v>1546</v>
      </c>
      <c r="D19" s="15" t="s">
        <v>1546</v>
      </c>
      <c r="E19" s="15" t="s">
        <v>1547</v>
      </c>
      <c r="F19" s="15"/>
      <c r="G19" s="15" t="str">
        <f t="shared" si="0"/>
        <v xml:space="preserve">Ciprobay Saft 10% gran+oldszer 1x  </v>
      </c>
      <c r="H19" s="15"/>
      <c r="I19" s="16" t="s">
        <v>56</v>
      </c>
      <c r="J19" s="15">
        <v>1</v>
      </c>
      <c r="K19" s="15">
        <v>10</v>
      </c>
      <c r="L19" s="15"/>
      <c r="M19" s="15" t="s">
        <v>1356</v>
      </c>
      <c r="N19" s="15" t="s">
        <v>37</v>
      </c>
      <c r="O19" s="17">
        <v>45990.008000000002</v>
      </c>
      <c r="P19" s="18">
        <f t="shared" si="1"/>
        <v>45990.008000000002</v>
      </c>
      <c r="Q19" s="14" t="s">
        <v>30</v>
      </c>
      <c r="R19" s="14" t="s">
        <v>1513</v>
      </c>
      <c r="S19" s="14" t="s">
        <v>1514</v>
      </c>
    </row>
    <row r="20" spans="1:19" s="2" customFormat="1" ht="45" x14ac:dyDescent="0.2">
      <c r="A20" s="14"/>
      <c r="B20" s="14" t="s">
        <v>665</v>
      </c>
      <c r="C20" s="15" t="s">
        <v>40</v>
      </c>
      <c r="D20" s="15" t="s">
        <v>40</v>
      </c>
      <c r="E20" s="15" t="s">
        <v>1548</v>
      </c>
      <c r="F20" s="15"/>
      <c r="G20" s="15" t="str">
        <f t="shared" si="0"/>
        <v xml:space="preserve">FUNGIZONE 50 mg Powder for Solution for Infusion  </v>
      </c>
      <c r="H20" s="15"/>
      <c r="I20" s="16" t="s">
        <v>56</v>
      </c>
      <c r="J20" s="15">
        <v>1</v>
      </c>
      <c r="K20" s="15">
        <v>50</v>
      </c>
      <c r="L20" s="15" t="s">
        <v>1549</v>
      </c>
      <c r="M20" s="15" t="s">
        <v>87</v>
      </c>
      <c r="N20" s="15" t="s">
        <v>88</v>
      </c>
      <c r="O20" s="17">
        <v>6158</v>
      </c>
      <c r="P20" s="18">
        <f t="shared" si="1"/>
        <v>6158</v>
      </c>
      <c r="Q20" s="14" t="s">
        <v>1380</v>
      </c>
      <c r="R20" s="14" t="s">
        <v>1513</v>
      </c>
      <c r="S20" s="14" t="s">
        <v>1514</v>
      </c>
    </row>
    <row r="21" spans="1:19" s="2" customFormat="1" ht="30" x14ac:dyDescent="0.2">
      <c r="A21" s="14">
        <v>234</v>
      </c>
      <c r="B21" s="14" t="s">
        <v>1550</v>
      </c>
      <c r="C21" s="15" t="s">
        <v>1551</v>
      </c>
      <c r="D21" s="15" t="s">
        <v>1551</v>
      </c>
      <c r="E21" s="15" t="s">
        <v>1552</v>
      </c>
      <c r="F21" s="15" t="s">
        <v>122</v>
      </c>
      <c r="G21" s="15" t="str">
        <f t="shared" si="0"/>
        <v>Isozid 100mg 100x tbl.</v>
      </c>
      <c r="H21" s="15" t="s">
        <v>116</v>
      </c>
      <c r="I21" s="16" t="s">
        <v>102</v>
      </c>
      <c r="J21" s="15">
        <v>100</v>
      </c>
      <c r="K21" s="15">
        <v>100</v>
      </c>
      <c r="L21" s="15"/>
      <c r="M21" s="15" t="s">
        <v>36</v>
      </c>
      <c r="N21" s="15" t="s">
        <v>37</v>
      </c>
      <c r="O21" s="17">
        <v>4500</v>
      </c>
      <c r="P21" s="18">
        <f t="shared" si="1"/>
        <v>45</v>
      </c>
      <c r="Q21" s="14" t="s">
        <v>46</v>
      </c>
      <c r="R21" s="14" t="s">
        <v>1553</v>
      </c>
      <c r="S21" s="14" t="s">
        <v>1514</v>
      </c>
    </row>
    <row r="22" spans="1:19" s="2" customFormat="1" ht="30" x14ac:dyDescent="0.2">
      <c r="A22" s="14"/>
      <c r="B22" s="14" t="s">
        <v>1554</v>
      </c>
      <c r="C22" s="15" t="s">
        <v>1555</v>
      </c>
      <c r="D22" s="15" t="s">
        <v>1555</v>
      </c>
      <c r="E22" s="15" t="s">
        <v>1556</v>
      </c>
      <c r="F22" s="15"/>
      <c r="G22" s="15" t="str">
        <f t="shared" si="0"/>
        <v xml:space="preserve">Lamprene 50mg lágy kapszula 100x  </v>
      </c>
      <c r="H22" s="15"/>
      <c r="I22" s="16" t="s">
        <v>102</v>
      </c>
      <c r="J22" s="15">
        <v>100</v>
      </c>
      <c r="K22" s="15">
        <v>50</v>
      </c>
      <c r="L22" s="15"/>
      <c r="M22" s="15" t="s">
        <v>349</v>
      </c>
      <c r="N22" s="15" t="s">
        <v>350</v>
      </c>
      <c r="O22" s="17">
        <v>66800.002200000003</v>
      </c>
      <c r="P22" s="18">
        <f t="shared" si="1"/>
        <v>668.00002200000006</v>
      </c>
      <c r="Q22" s="14" t="s">
        <v>30</v>
      </c>
      <c r="R22" s="14" t="s">
        <v>1513</v>
      </c>
      <c r="S22" s="14" t="s">
        <v>1514</v>
      </c>
    </row>
    <row r="23" spans="1:19" s="2" customFormat="1" ht="30" x14ac:dyDescent="0.2">
      <c r="A23" s="14"/>
      <c r="B23" s="14" t="s">
        <v>753</v>
      </c>
      <c r="C23" s="15" t="s">
        <v>754</v>
      </c>
      <c r="D23" s="15" t="s">
        <v>754</v>
      </c>
      <c r="E23" s="15" t="s">
        <v>1557</v>
      </c>
      <c r="F23" s="15"/>
      <c r="G23" s="15" t="str">
        <f t="shared" si="0"/>
        <v xml:space="preserve">Xaluprine 20mg/ml bels szuszp 100ml 1x  </v>
      </c>
      <c r="H23" s="15"/>
      <c r="I23" s="16" t="s">
        <v>102</v>
      </c>
      <c r="J23" s="15">
        <v>1</v>
      </c>
      <c r="K23" s="15">
        <v>2000</v>
      </c>
      <c r="L23" s="15"/>
      <c r="M23" s="15" t="s">
        <v>1356</v>
      </c>
      <c r="N23" s="15" t="s">
        <v>37</v>
      </c>
      <c r="O23" s="17">
        <v>209320.00200000001</v>
      </c>
      <c r="P23" s="18">
        <f t="shared" si="1"/>
        <v>209320.00200000001</v>
      </c>
      <c r="Q23" s="14" t="s">
        <v>30</v>
      </c>
      <c r="R23" s="14" t="s">
        <v>1513</v>
      </c>
      <c r="S23" s="14" t="s">
        <v>1514</v>
      </c>
    </row>
    <row r="24" spans="1:19" s="2" customFormat="1" ht="30" x14ac:dyDescent="0.2">
      <c r="A24" s="14"/>
      <c r="B24" s="14" t="s">
        <v>825</v>
      </c>
      <c r="C24" s="15" t="s">
        <v>826</v>
      </c>
      <c r="D24" s="15" t="s">
        <v>826</v>
      </c>
      <c r="E24" s="15" t="s">
        <v>828</v>
      </c>
      <c r="F24" s="15"/>
      <c r="G24" s="15" t="str">
        <f t="shared" si="0"/>
        <v xml:space="preserve">Natulan 50mg kemény kapszula 50x  </v>
      </c>
      <c r="H24" s="15"/>
      <c r="I24" s="16" t="s">
        <v>102</v>
      </c>
      <c r="J24" s="15">
        <v>50</v>
      </c>
      <c r="K24" s="15">
        <v>50</v>
      </c>
      <c r="L24" s="15"/>
      <c r="M24" s="15" t="s">
        <v>1356</v>
      </c>
      <c r="N24" s="15" t="s">
        <v>37</v>
      </c>
      <c r="O24" s="17">
        <v>152300.005</v>
      </c>
      <c r="P24" s="18">
        <f t="shared" si="1"/>
        <v>3046.0001000000002</v>
      </c>
      <c r="Q24" s="14" t="s">
        <v>30</v>
      </c>
      <c r="R24" s="14" t="s">
        <v>1513</v>
      </c>
      <c r="S24" s="14" t="s">
        <v>1514</v>
      </c>
    </row>
    <row r="25" spans="1:19" s="2" customFormat="1" ht="45" x14ac:dyDescent="0.2">
      <c r="A25" s="14">
        <v>240</v>
      </c>
      <c r="B25" s="14" t="s">
        <v>864</v>
      </c>
      <c r="C25" s="15" t="s">
        <v>865</v>
      </c>
      <c r="D25" s="15" t="s">
        <v>1558</v>
      </c>
      <c r="E25" s="15" t="s">
        <v>1559</v>
      </c>
      <c r="F25" s="15" t="s">
        <v>1560</v>
      </c>
      <c r="G25" s="15" t="str">
        <f t="shared" si="0"/>
        <v>Ketorolaco Trometamol Accord 30mg/ml inj.</v>
      </c>
      <c r="H25" s="15" t="s">
        <v>55</v>
      </c>
      <c r="I25" s="16" t="s">
        <v>56</v>
      </c>
      <c r="J25" s="15">
        <v>6</v>
      </c>
      <c r="K25" s="15">
        <v>30</v>
      </c>
      <c r="L25" s="15"/>
      <c r="M25" s="15" t="s">
        <v>150</v>
      </c>
      <c r="N25" s="15" t="s">
        <v>151</v>
      </c>
      <c r="O25" s="17">
        <v>3250</v>
      </c>
      <c r="P25" s="18">
        <f t="shared" si="1"/>
        <v>541.66666666666663</v>
      </c>
      <c r="Q25" s="14" t="s">
        <v>46</v>
      </c>
      <c r="R25" s="14" t="s">
        <v>1513</v>
      </c>
      <c r="S25" s="14" t="s">
        <v>1514</v>
      </c>
    </row>
    <row r="26" spans="1:19" s="2" customFormat="1" ht="30" x14ac:dyDescent="0.2">
      <c r="A26" s="14">
        <v>24</v>
      </c>
      <c r="B26" s="14" t="s">
        <v>871</v>
      </c>
      <c r="C26" s="15" t="s">
        <v>872</v>
      </c>
      <c r="D26" s="15" t="s">
        <v>873</v>
      </c>
      <c r="E26" s="15" t="s">
        <v>1561</v>
      </c>
      <c r="F26" s="15" t="s">
        <v>1562</v>
      </c>
      <c r="G26" s="15" t="str">
        <f t="shared" si="0"/>
        <v>Artamin 250mg 50x kapsz.</v>
      </c>
      <c r="H26" s="15" t="s">
        <v>322</v>
      </c>
      <c r="I26" s="16" t="s">
        <v>102</v>
      </c>
      <c r="J26" s="15">
        <v>50</v>
      </c>
      <c r="K26" s="15">
        <v>250</v>
      </c>
      <c r="L26" s="15"/>
      <c r="M26" s="15" t="s">
        <v>90</v>
      </c>
      <c r="N26" s="15" t="s">
        <v>91</v>
      </c>
      <c r="O26" s="17">
        <v>16750</v>
      </c>
      <c r="P26" s="18">
        <f t="shared" si="1"/>
        <v>335</v>
      </c>
      <c r="Q26" s="14" t="s">
        <v>46</v>
      </c>
      <c r="R26" s="14">
        <v>44578</v>
      </c>
      <c r="S26" s="14" t="s">
        <v>20</v>
      </c>
    </row>
    <row r="27" spans="1:19" s="2" customFormat="1" ht="60" x14ac:dyDescent="0.2">
      <c r="A27" s="14">
        <v>171</v>
      </c>
      <c r="B27" s="14" t="s">
        <v>880</v>
      </c>
      <c r="C27" s="15" t="s">
        <v>1563</v>
      </c>
      <c r="D27" s="15" t="s">
        <v>1563</v>
      </c>
      <c r="E27" s="15" t="s">
        <v>882</v>
      </c>
      <c r="F27" s="15" t="s">
        <v>1564</v>
      </c>
      <c r="G27" s="15" t="str">
        <f t="shared" si="0"/>
        <v>Finalgon 20g 1x krém</v>
      </c>
      <c r="H27" s="15" t="s">
        <v>884</v>
      </c>
      <c r="I27" s="16" t="s">
        <v>425</v>
      </c>
      <c r="J27" s="15">
        <v>1</v>
      </c>
      <c r="K27" s="15">
        <v>20000</v>
      </c>
      <c r="L27" s="15"/>
      <c r="M27" s="15" t="s">
        <v>1565</v>
      </c>
      <c r="N27" s="15" t="s">
        <v>715</v>
      </c>
      <c r="O27" s="17">
        <v>2600</v>
      </c>
      <c r="P27" s="18">
        <f t="shared" si="1"/>
        <v>2600</v>
      </c>
      <c r="Q27" s="14" t="s">
        <v>46</v>
      </c>
      <c r="R27" s="14">
        <v>44578</v>
      </c>
      <c r="S27" s="14" t="s">
        <v>20</v>
      </c>
    </row>
    <row r="28" spans="1:19" s="2" customFormat="1" ht="30" x14ac:dyDescent="0.2">
      <c r="A28" s="14">
        <v>396</v>
      </c>
      <c r="B28" s="14" t="s">
        <v>1566</v>
      </c>
      <c r="C28" s="15" t="s">
        <v>1567</v>
      </c>
      <c r="D28" s="15" t="s">
        <v>1568</v>
      </c>
      <c r="E28" s="15" t="s">
        <v>1569</v>
      </c>
      <c r="F28" s="15" t="s">
        <v>1570</v>
      </c>
      <c r="G28" s="15" t="str">
        <f t="shared" si="0"/>
        <v>Sirdalud  4mg tbl.</v>
      </c>
      <c r="H28" s="15" t="s">
        <v>116</v>
      </c>
      <c r="I28" s="16" t="s">
        <v>102</v>
      </c>
      <c r="J28" s="15">
        <v>100</v>
      </c>
      <c r="K28" s="15">
        <v>4</v>
      </c>
      <c r="L28" s="15"/>
      <c r="M28" s="15" t="s">
        <v>36</v>
      </c>
      <c r="N28" s="15" t="s">
        <v>37</v>
      </c>
      <c r="O28" s="17">
        <v>3900</v>
      </c>
      <c r="P28" s="18">
        <f t="shared" si="1"/>
        <v>39</v>
      </c>
      <c r="Q28" s="14" t="s">
        <v>46</v>
      </c>
      <c r="R28" s="14" t="s">
        <v>1513</v>
      </c>
      <c r="S28" s="14" t="s">
        <v>1514</v>
      </c>
    </row>
    <row r="29" spans="1:19" s="2" customFormat="1" ht="30" x14ac:dyDescent="0.2">
      <c r="A29" s="14">
        <v>368</v>
      </c>
      <c r="B29" s="14" t="s">
        <v>932</v>
      </c>
      <c r="C29" s="15" t="s">
        <v>933</v>
      </c>
      <c r="D29" s="15" t="s">
        <v>934</v>
      </c>
      <c r="E29" s="15" t="s">
        <v>1571</v>
      </c>
      <c r="F29" s="15" t="s">
        <v>1572</v>
      </c>
      <c r="G29" s="15" t="str">
        <f t="shared" si="0"/>
        <v>Remifentanil-hameln 1mg 5x inj.</v>
      </c>
      <c r="H29" s="15" t="s">
        <v>55</v>
      </c>
      <c r="I29" s="16" t="s">
        <v>56</v>
      </c>
      <c r="J29" s="15">
        <v>5</v>
      </c>
      <c r="K29" s="15">
        <v>1</v>
      </c>
      <c r="L29" s="15"/>
      <c r="M29" s="15" t="s">
        <v>36</v>
      </c>
      <c r="N29" s="15" t="s">
        <v>37</v>
      </c>
      <c r="O29" s="17">
        <v>7950</v>
      </c>
      <c r="P29" s="18">
        <f t="shared" si="1"/>
        <v>1590</v>
      </c>
      <c r="Q29" s="14" t="s">
        <v>46</v>
      </c>
      <c r="R29" s="14">
        <v>44578</v>
      </c>
      <c r="S29" s="14" t="s">
        <v>20</v>
      </c>
    </row>
    <row r="30" spans="1:19" s="2" customFormat="1" ht="30" x14ac:dyDescent="0.2">
      <c r="A30" s="14">
        <v>239</v>
      </c>
      <c r="B30" s="14" t="s">
        <v>1476</v>
      </c>
      <c r="C30" s="15" t="s">
        <v>1477</v>
      </c>
      <c r="D30" s="15" t="s">
        <v>1477</v>
      </c>
      <c r="E30" s="15" t="s">
        <v>1573</v>
      </c>
      <c r="F30" s="15" t="s">
        <v>1574</v>
      </c>
      <c r="G30" s="15" t="str">
        <f t="shared" si="0"/>
        <v>Ketanest S 25mg/ml 10x inj.</v>
      </c>
      <c r="H30" s="15" t="s">
        <v>55</v>
      </c>
      <c r="I30" s="16" t="s">
        <v>56</v>
      </c>
      <c r="J30" s="15">
        <v>10</v>
      </c>
      <c r="K30" s="15">
        <v>25</v>
      </c>
      <c r="L30" s="15"/>
      <c r="M30" s="15" t="s">
        <v>36</v>
      </c>
      <c r="N30" s="15" t="s">
        <v>37</v>
      </c>
      <c r="O30" s="17">
        <v>21250</v>
      </c>
      <c r="P30" s="18">
        <f t="shared" si="1"/>
        <v>2125</v>
      </c>
      <c r="Q30" s="14" t="s">
        <v>46</v>
      </c>
      <c r="R30" s="14">
        <v>44578</v>
      </c>
      <c r="S30" s="14" t="s">
        <v>20</v>
      </c>
    </row>
    <row r="31" spans="1:19" s="2" customFormat="1" ht="60" x14ac:dyDescent="0.2">
      <c r="A31" s="14">
        <v>381</v>
      </c>
      <c r="B31" s="14" t="s">
        <v>1575</v>
      </c>
      <c r="C31" s="15" t="s">
        <v>1576</v>
      </c>
      <c r="D31" s="15" t="s">
        <v>1577</v>
      </c>
      <c r="E31" s="15" t="s">
        <v>1578</v>
      </c>
      <c r="F31" s="15" t="s">
        <v>1579</v>
      </c>
      <c r="G31" s="15" t="str">
        <f t="shared" si="0"/>
        <v>Ropivacain Sintetica 7,5mg /ml - 10ml 10x inj.</v>
      </c>
      <c r="H31" s="15" t="s">
        <v>55</v>
      </c>
      <c r="I31" s="16" t="s">
        <v>56</v>
      </c>
      <c r="J31" s="15">
        <v>10</v>
      </c>
      <c r="K31" s="15"/>
      <c r="L31" s="15"/>
      <c r="M31" s="15" t="s">
        <v>36</v>
      </c>
      <c r="N31" s="15" t="s">
        <v>37</v>
      </c>
      <c r="O31" s="17">
        <v>7499</v>
      </c>
      <c r="P31" s="18">
        <f t="shared" si="1"/>
        <v>749.9</v>
      </c>
      <c r="Q31" s="14" t="s">
        <v>46</v>
      </c>
      <c r="R31" s="14">
        <v>44578</v>
      </c>
      <c r="S31" s="14" t="s">
        <v>20</v>
      </c>
    </row>
    <row r="32" spans="1:19" s="2" customFormat="1" ht="30" x14ac:dyDescent="0.2">
      <c r="A32" s="14"/>
      <c r="B32" s="14" t="s">
        <v>1580</v>
      </c>
      <c r="C32" s="15" t="s">
        <v>1581</v>
      </c>
      <c r="D32" s="15" t="s">
        <v>1581</v>
      </c>
      <c r="E32" s="15" t="s">
        <v>1582</v>
      </c>
      <c r="F32" s="15"/>
      <c r="G32" s="15" t="str">
        <f t="shared" si="0"/>
        <v>Xomolix 2.5mg/ml old inj 1ml 10x  inj.</v>
      </c>
      <c r="H32" s="15" t="s">
        <v>55</v>
      </c>
      <c r="I32" s="16" t="s">
        <v>56</v>
      </c>
      <c r="J32" s="15">
        <v>10</v>
      </c>
      <c r="K32" s="15">
        <v>2.5</v>
      </c>
      <c r="L32" s="15"/>
      <c r="M32" s="15" t="s">
        <v>1356</v>
      </c>
      <c r="N32" s="15" t="s">
        <v>37</v>
      </c>
      <c r="O32" s="17">
        <v>24900.004199999999</v>
      </c>
      <c r="P32" s="18">
        <f t="shared" si="1"/>
        <v>2490.0004199999998</v>
      </c>
      <c r="Q32" s="14" t="s">
        <v>30</v>
      </c>
      <c r="R32" s="14" t="s">
        <v>1513</v>
      </c>
      <c r="S32" s="14" t="s">
        <v>1514</v>
      </c>
    </row>
    <row r="33" spans="1:19" s="2" customFormat="1" ht="30" x14ac:dyDescent="0.2">
      <c r="A33" s="14">
        <v>266</v>
      </c>
      <c r="B33" s="14" t="s">
        <v>1583</v>
      </c>
      <c r="C33" s="15" t="s">
        <v>1584</v>
      </c>
      <c r="D33" s="15" t="s">
        <v>1584</v>
      </c>
      <c r="E33" s="15" t="s">
        <v>1585</v>
      </c>
      <c r="F33" s="15" t="s">
        <v>1378</v>
      </c>
      <c r="G33" s="15" t="str">
        <f t="shared" si="0"/>
        <v>Mestinon 5mg/ml 5x inj.</v>
      </c>
      <c r="H33" s="15" t="s">
        <v>55</v>
      </c>
      <c r="I33" s="16" t="s">
        <v>56</v>
      </c>
      <c r="J33" s="15">
        <v>5</v>
      </c>
      <c r="K33" s="15"/>
      <c r="L33" s="15"/>
      <c r="M33" s="15" t="s">
        <v>36</v>
      </c>
      <c r="N33" s="15" t="s">
        <v>37</v>
      </c>
      <c r="O33" s="17">
        <v>13500</v>
      </c>
      <c r="P33" s="18">
        <f t="shared" si="1"/>
        <v>2700</v>
      </c>
      <c r="Q33" s="14" t="s">
        <v>46</v>
      </c>
      <c r="R33" s="14">
        <v>44578</v>
      </c>
      <c r="S33" s="14" t="s">
        <v>20</v>
      </c>
    </row>
    <row r="34" spans="1:19" s="2" customFormat="1" ht="45" x14ac:dyDescent="0.2">
      <c r="A34" s="14"/>
      <c r="B34" s="14" t="s">
        <v>1586</v>
      </c>
      <c r="C34" s="15" t="s">
        <v>1587</v>
      </c>
      <c r="D34" s="15" t="s">
        <v>1587</v>
      </c>
      <c r="E34" s="15" t="s">
        <v>1588</v>
      </c>
      <c r="F34" s="15"/>
      <c r="G34" s="15" t="str">
        <f t="shared" si="0"/>
        <v>Ubretid 0,5mg/ml oldatos injekció 1ml 5x  inj.</v>
      </c>
      <c r="H34" s="15" t="s">
        <v>55</v>
      </c>
      <c r="I34" s="16" t="s">
        <v>56</v>
      </c>
      <c r="J34" s="15">
        <v>5</v>
      </c>
      <c r="K34" s="15">
        <v>0.5</v>
      </c>
      <c r="L34" s="15"/>
      <c r="M34" s="15" t="s">
        <v>1356</v>
      </c>
      <c r="N34" s="15" t="s">
        <v>37</v>
      </c>
      <c r="O34" s="17">
        <v>3969.9967999999999</v>
      </c>
      <c r="P34" s="18">
        <f t="shared" ref="P34:P60" si="2">O34/J34</f>
        <v>793.99936000000002</v>
      </c>
      <c r="Q34" s="14" t="s">
        <v>30</v>
      </c>
      <c r="R34" s="14" t="s">
        <v>1513</v>
      </c>
      <c r="S34" s="14" t="s">
        <v>1514</v>
      </c>
    </row>
    <row r="35" spans="1:19" s="2" customFormat="1" ht="45" x14ac:dyDescent="0.2">
      <c r="A35" s="14"/>
      <c r="B35" s="14" t="s">
        <v>1052</v>
      </c>
      <c r="C35" s="15" t="s">
        <v>1053</v>
      </c>
      <c r="D35" s="15" t="s">
        <v>1053</v>
      </c>
      <c r="E35" s="15" t="s">
        <v>1054</v>
      </c>
      <c r="F35" s="15"/>
      <c r="G35" s="15" t="str">
        <f t="shared" si="0"/>
        <v xml:space="preserve">Disulfiram WZF 100mg implant tbl 10x  </v>
      </c>
      <c r="H35" s="15"/>
      <c r="I35" s="16" t="s">
        <v>102</v>
      </c>
      <c r="J35" s="15">
        <v>10</v>
      </c>
      <c r="K35" s="15">
        <v>100</v>
      </c>
      <c r="L35" s="15"/>
      <c r="M35" s="15" t="s">
        <v>705</v>
      </c>
      <c r="N35" s="15" t="s">
        <v>706</v>
      </c>
      <c r="O35" s="17">
        <v>24989.998200000002</v>
      </c>
      <c r="P35" s="18">
        <f t="shared" si="2"/>
        <v>2498.99982</v>
      </c>
      <c r="Q35" s="14" t="s">
        <v>30</v>
      </c>
      <c r="R35" s="14" t="s">
        <v>1513</v>
      </c>
      <c r="S35" s="14" t="s">
        <v>1514</v>
      </c>
    </row>
    <row r="36" spans="1:19" s="2" customFormat="1" ht="30" x14ac:dyDescent="0.2">
      <c r="A36" s="14">
        <v>323</v>
      </c>
      <c r="B36" s="14" t="s">
        <v>1075</v>
      </c>
      <c r="C36" s="15" t="s">
        <v>1076</v>
      </c>
      <c r="D36" s="15" t="s">
        <v>1079</v>
      </c>
      <c r="E36" s="15" t="s">
        <v>1080</v>
      </c>
      <c r="F36" s="15" t="s">
        <v>1081</v>
      </c>
      <c r="G36" s="15" t="str">
        <f t="shared" si="0"/>
        <v>Pentacarinat  300mg 5x Inj</v>
      </c>
      <c r="H36" s="15" t="s">
        <v>169</v>
      </c>
      <c r="I36" s="16" t="s">
        <v>56</v>
      </c>
      <c r="J36" s="15">
        <v>5</v>
      </c>
      <c r="K36" s="15">
        <v>300</v>
      </c>
      <c r="L36" s="15"/>
      <c r="M36" s="15" t="s">
        <v>302</v>
      </c>
      <c r="N36" s="15" t="s">
        <v>303</v>
      </c>
      <c r="O36" s="17">
        <v>89500</v>
      </c>
      <c r="P36" s="18">
        <f t="shared" si="2"/>
        <v>17900</v>
      </c>
      <c r="Q36" s="14" t="s">
        <v>46</v>
      </c>
      <c r="R36" s="14">
        <v>44578</v>
      </c>
      <c r="S36" s="14" t="s">
        <v>20</v>
      </c>
    </row>
    <row r="37" spans="1:19" s="2" customFormat="1" ht="30" x14ac:dyDescent="0.2">
      <c r="A37" s="14"/>
      <c r="B37" s="14" t="s">
        <v>1082</v>
      </c>
      <c r="C37" s="15" t="s">
        <v>1083</v>
      </c>
      <c r="D37" s="15" t="s">
        <v>1083</v>
      </c>
      <c r="E37" s="15" t="s">
        <v>1589</v>
      </c>
      <c r="F37" s="15" t="s">
        <v>1590</v>
      </c>
      <c r="G37" s="15" t="s">
        <v>1591</v>
      </c>
      <c r="H37" s="15"/>
      <c r="I37" s="16"/>
      <c r="J37" s="15">
        <v>6</v>
      </c>
      <c r="K37" s="15"/>
      <c r="L37" s="15"/>
      <c r="M37" s="15" t="s">
        <v>302</v>
      </c>
      <c r="N37" s="15" t="s">
        <v>303</v>
      </c>
      <c r="O37" s="17">
        <v>26500</v>
      </c>
      <c r="P37" s="18">
        <f t="shared" si="2"/>
        <v>4416.666666666667</v>
      </c>
      <c r="Q37" s="14" t="s">
        <v>46</v>
      </c>
      <c r="R37" s="14" t="s">
        <v>1513</v>
      </c>
      <c r="S37" s="14" t="s">
        <v>1514</v>
      </c>
    </row>
    <row r="38" spans="1:19" s="2" customFormat="1" ht="30" x14ac:dyDescent="0.2">
      <c r="A38" s="14"/>
      <c r="B38" s="14" t="s">
        <v>1106</v>
      </c>
      <c r="C38" s="15" t="s">
        <v>1107</v>
      </c>
      <c r="D38" s="15" t="s">
        <v>1107</v>
      </c>
      <c r="E38" s="15" t="s">
        <v>1120</v>
      </c>
      <c r="F38" s="15"/>
      <c r="G38" s="15" t="str">
        <f t="shared" ref="G38:G48" si="3">CONCATENATE(E38," ",F38," ",H38)</f>
        <v>Ventolin 500mcg/ml injekció 1ml 5x  inj.</v>
      </c>
      <c r="H38" s="15" t="s">
        <v>55</v>
      </c>
      <c r="I38" s="16" t="s">
        <v>56</v>
      </c>
      <c r="J38" s="15">
        <v>5</v>
      </c>
      <c r="K38" s="15">
        <v>500</v>
      </c>
      <c r="L38" s="15"/>
      <c r="M38" s="15" t="s">
        <v>63</v>
      </c>
      <c r="N38" s="15" t="s">
        <v>64</v>
      </c>
      <c r="O38" s="17">
        <v>1900.0008</v>
      </c>
      <c r="P38" s="18">
        <f t="shared" si="2"/>
        <v>380.00015999999999</v>
      </c>
      <c r="Q38" s="14" t="s">
        <v>30</v>
      </c>
      <c r="R38" s="14" t="s">
        <v>1513</v>
      </c>
      <c r="S38" s="14" t="s">
        <v>1514</v>
      </c>
    </row>
    <row r="39" spans="1:19" s="2" customFormat="1" ht="90" x14ac:dyDescent="0.2">
      <c r="A39" s="14"/>
      <c r="B39" s="14" t="s">
        <v>1592</v>
      </c>
      <c r="C39" s="15" t="s">
        <v>1593</v>
      </c>
      <c r="D39" s="15" t="s">
        <v>1593</v>
      </c>
      <c r="E39" s="15" t="s">
        <v>1594</v>
      </c>
      <c r="F39" s="15"/>
      <c r="G39" s="15" t="str">
        <f t="shared" si="3"/>
        <v>Triesence 40mg/ml szuszp inj 1ml 1x  inj.</v>
      </c>
      <c r="H39" s="15" t="s">
        <v>55</v>
      </c>
      <c r="I39" s="16" t="s">
        <v>56</v>
      </c>
      <c r="J39" s="15">
        <v>1</v>
      </c>
      <c r="K39" s="15">
        <v>40</v>
      </c>
      <c r="L39" s="15"/>
      <c r="M39" s="15" t="s">
        <v>25</v>
      </c>
      <c r="N39" s="15" t="s">
        <v>26</v>
      </c>
      <c r="O39" s="17">
        <v>87900</v>
      </c>
      <c r="P39" s="18">
        <f t="shared" si="2"/>
        <v>87900</v>
      </c>
      <c r="Q39" s="14" t="s">
        <v>30</v>
      </c>
      <c r="R39" s="14" t="s">
        <v>1513</v>
      </c>
      <c r="S39" s="14" t="s">
        <v>1514</v>
      </c>
    </row>
    <row r="40" spans="1:19" s="2" customFormat="1" ht="30" x14ac:dyDescent="0.2">
      <c r="A40" s="14"/>
      <c r="B40" s="14" t="s">
        <v>1166</v>
      </c>
      <c r="C40" s="15" t="s">
        <v>1167</v>
      </c>
      <c r="D40" s="15" t="s">
        <v>1167</v>
      </c>
      <c r="E40" s="15" t="s">
        <v>1595</v>
      </c>
      <c r="F40" s="15"/>
      <c r="G40" s="15" t="str">
        <f t="shared" si="3"/>
        <v>Diamox 250mg tabletta 25x  Tab</v>
      </c>
      <c r="H40" s="15" t="s">
        <v>307</v>
      </c>
      <c r="I40" s="16" t="s">
        <v>102</v>
      </c>
      <c r="J40" s="15">
        <v>25</v>
      </c>
      <c r="K40" s="15">
        <v>250</v>
      </c>
      <c r="L40" s="15"/>
      <c r="M40" s="15" t="s">
        <v>1596</v>
      </c>
      <c r="N40" s="15" t="s">
        <v>1020</v>
      </c>
      <c r="O40" s="17">
        <v>3500</v>
      </c>
      <c r="P40" s="18">
        <f t="shared" si="2"/>
        <v>140</v>
      </c>
      <c r="Q40" s="14" t="s">
        <v>30</v>
      </c>
      <c r="R40" s="14" t="s">
        <v>1513</v>
      </c>
      <c r="S40" s="14" t="s">
        <v>1514</v>
      </c>
    </row>
    <row r="41" spans="1:19" s="2" customFormat="1" ht="30" x14ac:dyDescent="0.2">
      <c r="A41" s="14">
        <v>186</v>
      </c>
      <c r="B41" s="14" t="s">
        <v>1597</v>
      </c>
      <c r="C41" s="15" t="s">
        <v>1598</v>
      </c>
      <c r="D41" s="15" t="s">
        <v>1599</v>
      </c>
      <c r="E41" s="15" t="s">
        <v>1600</v>
      </c>
      <c r="F41" s="15">
        <v>0.2</v>
      </c>
      <c r="G41" s="15" t="str">
        <f t="shared" si="3"/>
        <v>Fluimucil Antidot 20%, Inj 0,2 Inj</v>
      </c>
      <c r="H41" s="15" t="s">
        <v>169</v>
      </c>
      <c r="I41" s="16" t="s">
        <v>56</v>
      </c>
      <c r="J41" s="15">
        <v>1</v>
      </c>
      <c r="K41" s="15">
        <v>0.2</v>
      </c>
      <c r="L41" s="15"/>
      <c r="M41" s="15" t="s">
        <v>36</v>
      </c>
      <c r="N41" s="15" t="s">
        <v>37</v>
      </c>
      <c r="O41" s="17">
        <v>9500</v>
      </c>
      <c r="P41" s="18">
        <f t="shared" si="2"/>
        <v>9500</v>
      </c>
      <c r="Q41" s="14" t="s">
        <v>46</v>
      </c>
      <c r="R41" s="14" t="s">
        <v>1513</v>
      </c>
      <c r="S41" s="14" t="s">
        <v>1514</v>
      </c>
    </row>
    <row r="42" spans="1:19" s="2" customFormat="1" ht="30" x14ac:dyDescent="0.2">
      <c r="A42" s="14">
        <v>437</v>
      </c>
      <c r="B42" s="14" t="s">
        <v>1246</v>
      </c>
      <c r="C42" s="15" t="s">
        <v>1247</v>
      </c>
      <c r="D42" s="15" t="s">
        <v>1250</v>
      </c>
      <c r="E42" s="15" t="s">
        <v>1251</v>
      </c>
      <c r="F42" s="15" t="s">
        <v>1601</v>
      </c>
      <c r="G42" s="15" t="str">
        <f t="shared" si="3"/>
        <v>TRH Ferring 0,2mg 5x inj.</v>
      </c>
      <c r="H42" s="15" t="s">
        <v>55</v>
      </c>
      <c r="I42" s="16" t="s">
        <v>56</v>
      </c>
      <c r="J42" s="15">
        <v>5</v>
      </c>
      <c r="K42" s="15">
        <v>0.2</v>
      </c>
      <c r="L42" s="15"/>
      <c r="M42" s="15" t="s">
        <v>36</v>
      </c>
      <c r="N42" s="15" t="s">
        <v>37</v>
      </c>
      <c r="O42" s="17">
        <v>21500</v>
      </c>
      <c r="P42" s="18">
        <f t="shared" si="2"/>
        <v>4300</v>
      </c>
      <c r="Q42" s="14" t="s">
        <v>46</v>
      </c>
      <c r="R42" s="14">
        <v>44578</v>
      </c>
      <c r="S42" s="14" t="s">
        <v>20</v>
      </c>
    </row>
    <row r="43" spans="1:19" s="2" customFormat="1" ht="30" x14ac:dyDescent="0.2">
      <c r="A43" s="14"/>
      <c r="B43" s="14" t="s">
        <v>1257</v>
      </c>
      <c r="C43" s="15" t="s">
        <v>1260</v>
      </c>
      <c r="D43" s="15" t="s">
        <v>1260</v>
      </c>
      <c r="E43" s="15" t="s">
        <v>1261</v>
      </c>
      <c r="F43" s="15"/>
      <c r="G43" s="15" t="str">
        <f t="shared" si="3"/>
        <v xml:space="preserve">Antirex 10mg i.v. injekció 1ml 10x  </v>
      </c>
      <c r="H43" s="15"/>
      <c r="I43" s="16" t="s">
        <v>56</v>
      </c>
      <c r="J43" s="15">
        <v>10</v>
      </c>
      <c r="K43" s="15">
        <v>10</v>
      </c>
      <c r="L43" s="15"/>
      <c r="M43" s="15" t="s">
        <v>265</v>
      </c>
      <c r="N43" s="15" t="s">
        <v>266</v>
      </c>
      <c r="O43" s="17">
        <v>48800</v>
      </c>
      <c r="P43" s="18">
        <f t="shared" si="2"/>
        <v>4880</v>
      </c>
      <c r="Q43" s="14" t="s">
        <v>30</v>
      </c>
      <c r="R43" s="14" t="s">
        <v>1520</v>
      </c>
      <c r="S43" s="14" t="s">
        <v>20</v>
      </c>
    </row>
    <row r="44" spans="1:19" s="22" customFormat="1" ht="45" x14ac:dyDescent="0.2">
      <c r="A44" s="16">
        <v>271</v>
      </c>
      <c r="B44" s="16" t="s">
        <v>1602</v>
      </c>
      <c r="C44" s="15" t="s">
        <v>1603</v>
      </c>
      <c r="D44" s="15" t="s">
        <v>1603</v>
      </c>
      <c r="E44" s="15" t="s">
        <v>1604</v>
      </c>
      <c r="F44" s="15" t="s">
        <v>1605</v>
      </c>
      <c r="G44" s="15" t="str">
        <f t="shared" si="3"/>
        <v>Methocel  30g 1x old.</v>
      </c>
      <c r="H44" s="15" t="s">
        <v>428</v>
      </c>
      <c r="I44" s="16"/>
      <c r="J44" s="15">
        <v>1</v>
      </c>
      <c r="K44" s="15">
        <v>30000</v>
      </c>
      <c r="L44" s="15"/>
      <c r="M44" s="15" t="s">
        <v>36</v>
      </c>
      <c r="N44" s="15" t="s">
        <v>37</v>
      </c>
      <c r="O44" s="17">
        <v>2300</v>
      </c>
      <c r="P44" s="41">
        <f t="shared" si="2"/>
        <v>2300</v>
      </c>
      <c r="Q44" s="16" t="s">
        <v>46</v>
      </c>
      <c r="R44" s="16" t="s">
        <v>1606</v>
      </c>
      <c r="S44" s="16"/>
    </row>
    <row r="45" spans="1:19" s="22" customFormat="1" ht="45" x14ac:dyDescent="0.2">
      <c r="A45" s="16">
        <v>66</v>
      </c>
      <c r="B45" s="16" t="s">
        <v>1221</v>
      </c>
      <c r="C45" s="15" t="s">
        <v>1222</v>
      </c>
      <c r="D45" s="15" t="s">
        <v>1607</v>
      </c>
      <c r="E45" s="15" t="s">
        <v>1608</v>
      </c>
      <c r="F45" s="15" t="s">
        <v>1609</v>
      </c>
      <c r="G45" s="15" t="str">
        <f t="shared" si="3"/>
        <v>Cardioxane  500mg 1x Inj.</v>
      </c>
      <c r="H45" s="15" t="s">
        <v>238</v>
      </c>
      <c r="I45" s="16" t="s">
        <v>56</v>
      </c>
      <c r="J45" s="15">
        <v>1</v>
      </c>
      <c r="K45" s="15">
        <v>500</v>
      </c>
      <c r="L45" s="15"/>
      <c r="M45" s="15" t="s">
        <v>1610</v>
      </c>
      <c r="N45" s="15" t="s">
        <v>1611</v>
      </c>
      <c r="O45" s="17">
        <v>40500</v>
      </c>
      <c r="P45" s="41">
        <f t="shared" si="2"/>
        <v>40500</v>
      </c>
      <c r="Q45" s="16" t="s">
        <v>46</v>
      </c>
      <c r="R45" s="16" t="s">
        <v>1606</v>
      </c>
      <c r="S45" s="16"/>
    </row>
    <row r="46" spans="1:19" s="22" customFormat="1" ht="30" x14ac:dyDescent="0.2">
      <c r="A46" s="16" t="s">
        <v>1612</v>
      </c>
      <c r="B46" s="16" t="s">
        <v>531</v>
      </c>
      <c r="C46" s="15" t="s">
        <v>532</v>
      </c>
      <c r="D46" s="15" t="s">
        <v>1539</v>
      </c>
      <c r="E46" s="15" t="s">
        <v>1613</v>
      </c>
      <c r="F46" s="15"/>
      <c r="G46" s="15" t="str">
        <f t="shared" si="3"/>
        <v xml:space="preserve">Lederlon 20mg inj, 1x1ml  </v>
      </c>
      <c r="H46" s="15"/>
      <c r="I46" s="16" t="s">
        <v>56</v>
      </c>
      <c r="J46" s="15">
        <v>1</v>
      </c>
      <c r="K46" s="15">
        <v>20</v>
      </c>
      <c r="L46" s="15" t="s">
        <v>1614</v>
      </c>
      <c r="M46" s="15" t="s">
        <v>1356</v>
      </c>
      <c r="N46" s="15" t="s">
        <v>37</v>
      </c>
      <c r="O46" s="17">
        <v>2600</v>
      </c>
      <c r="P46" s="41">
        <f t="shared" si="2"/>
        <v>2600</v>
      </c>
      <c r="Q46" s="16" t="s">
        <v>1380</v>
      </c>
      <c r="R46" s="16" t="s">
        <v>1606</v>
      </c>
      <c r="S46" s="16"/>
    </row>
    <row r="47" spans="1:19" s="22" customFormat="1" ht="60" x14ac:dyDescent="0.2">
      <c r="A47" s="16"/>
      <c r="B47" s="16" t="s">
        <v>1615</v>
      </c>
      <c r="C47" s="15" t="s">
        <v>1616</v>
      </c>
      <c r="D47" s="15" t="s">
        <v>1616</v>
      </c>
      <c r="E47" s="15" t="s">
        <v>1617</v>
      </c>
      <c r="F47" s="15"/>
      <c r="G47" s="15" t="str">
        <f t="shared" si="3"/>
        <v xml:space="preserve">VORTIMAL 200MG POWDER FOR SOLUTION FOR INFUSION 1X                                                                        </v>
      </c>
      <c r="H47" s="15"/>
      <c r="I47" s="16" t="s">
        <v>56</v>
      </c>
      <c r="J47" s="15">
        <v>1</v>
      </c>
      <c r="K47" s="15">
        <v>200</v>
      </c>
      <c r="L47" s="15"/>
      <c r="M47" s="15" t="s">
        <v>1618</v>
      </c>
      <c r="N47" s="15" t="s">
        <v>1619</v>
      </c>
      <c r="O47" s="17">
        <v>7900</v>
      </c>
      <c r="P47" s="41">
        <f t="shared" si="2"/>
        <v>7900</v>
      </c>
      <c r="Q47" s="16" t="s">
        <v>1430</v>
      </c>
      <c r="R47" s="16" t="s">
        <v>1606</v>
      </c>
      <c r="S47" s="16"/>
    </row>
    <row r="48" spans="1:19" s="22" customFormat="1" ht="30" x14ac:dyDescent="0.2">
      <c r="A48" s="16"/>
      <c r="B48" s="16" t="s">
        <v>259</v>
      </c>
      <c r="C48" s="15" t="s">
        <v>1398</v>
      </c>
      <c r="D48" s="15" t="s">
        <v>1398</v>
      </c>
      <c r="E48" s="15" t="s">
        <v>1620</v>
      </c>
      <c r="F48" s="15"/>
      <c r="G48" s="15" t="str">
        <f t="shared" si="3"/>
        <v xml:space="preserve">Rythmodan 100mg kapszula 84x  </v>
      </c>
      <c r="H48" s="15"/>
      <c r="I48" s="16" t="s">
        <v>102</v>
      </c>
      <c r="J48" s="15">
        <v>84</v>
      </c>
      <c r="K48" s="15">
        <v>100</v>
      </c>
      <c r="L48" s="15"/>
      <c r="M48" s="15" t="s">
        <v>63</v>
      </c>
      <c r="N48" s="15" t="s">
        <v>64</v>
      </c>
      <c r="O48" s="17">
        <v>10299.998799999999</v>
      </c>
      <c r="P48" s="41">
        <f t="shared" si="2"/>
        <v>122.61903333333332</v>
      </c>
      <c r="Q48" s="16" t="s">
        <v>30</v>
      </c>
      <c r="R48" s="16" t="s">
        <v>1606</v>
      </c>
      <c r="S48" s="16"/>
    </row>
    <row r="49" spans="1:21" s="22" customFormat="1" ht="45" x14ac:dyDescent="0.2">
      <c r="A49" s="16"/>
      <c r="B49" s="16" t="s">
        <v>1621</v>
      </c>
      <c r="C49" s="15" t="s">
        <v>1622</v>
      </c>
      <c r="D49" s="15" t="s">
        <v>1622</v>
      </c>
      <c r="E49" s="15" t="s">
        <v>1623</v>
      </c>
      <c r="F49" s="15"/>
      <c r="G49" s="15" t="s">
        <v>1623</v>
      </c>
      <c r="H49" s="15"/>
      <c r="I49" s="16" t="s">
        <v>56</v>
      </c>
      <c r="J49" s="15">
        <v>1</v>
      </c>
      <c r="K49" s="15">
        <v>5000</v>
      </c>
      <c r="L49" s="15"/>
      <c r="M49" s="15" t="s">
        <v>87</v>
      </c>
      <c r="N49" s="15" t="s">
        <v>88</v>
      </c>
      <c r="O49" s="17">
        <v>8900</v>
      </c>
      <c r="P49" s="41">
        <f t="shared" si="2"/>
        <v>8900</v>
      </c>
      <c r="Q49" s="16" t="s">
        <v>30</v>
      </c>
      <c r="R49" s="16" t="s">
        <v>1606</v>
      </c>
      <c r="S49" s="16"/>
    </row>
    <row r="50" spans="1:21" s="22" customFormat="1" ht="45" x14ac:dyDescent="0.2">
      <c r="A50" s="16"/>
      <c r="B50" s="16" t="s">
        <v>626</v>
      </c>
      <c r="C50" s="15" t="s">
        <v>627</v>
      </c>
      <c r="D50" s="15" t="s">
        <v>1397</v>
      </c>
      <c r="E50" s="15" t="s">
        <v>1624</v>
      </c>
      <c r="F50" s="15"/>
      <c r="G50" s="15" t="str">
        <f t="shared" ref="G50:G60" si="4">CONCATENATE(E50," ",F50," ",H50)</f>
        <v xml:space="preserve">Bactrimel 96mg/ml konc old inf 5ml 10x  </v>
      </c>
      <c r="H50" s="15"/>
      <c r="I50" s="16" t="s">
        <v>56</v>
      </c>
      <c r="J50" s="15">
        <v>10</v>
      </c>
      <c r="K50" s="15">
        <v>480</v>
      </c>
      <c r="L50" s="15"/>
      <c r="M50" s="15" t="s">
        <v>302</v>
      </c>
      <c r="N50" s="15" t="s">
        <v>303</v>
      </c>
      <c r="O50" s="17">
        <v>17900</v>
      </c>
      <c r="P50" s="41">
        <f t="shared" si="2"/>
        <v>1790</v>
      </c>
      <c r="Q50" s="16" t="s">
        <v>30</v>
      </c>
      <c r="R50" s="16" t="s">
        <v>1606</v>
      </c>
      <c r="S50" s="16"/>
    </row>
    <row r="51" spans="1:21" s="22" customFormat="1" ht="45" x14ac:dyDescent="0.2">
      <c r="A51" s="16"/>
      <c r="B51" s="16" t="s">
        <v>731</v>
      </c>
      <c r="C51" s="15" t="s">
        <v>732</v>
      </c>
      <c r="D51" s="15" t="s">
        <v>732</v>
      </c>
      <c r="E51" s="15" t="s">
        <v>1625</v>
      </c>
      <c r="F51" s="15"/>
      <c r="G51" s="15" t="str">
        <f t="shared" si="4"/>
        <v xml:space="preserve">Melphalan 50mg por+old inj/inf-hoz 1x  </v>
      </c>
      <c r="H51" s="15"/>
      <c r="I51" s="16" t="s">
        <v>56</v>
      </c>
      <c r="J51" s="15">
        <v>1</v>
      </c>
      <c r="K51" s="15">
        <v>50</v>
      </c>
      <c r="L51" s="15"/>
      <c r="M51" s="15" t="s">
        <v>63</v>
      </c>
      <c r="N51" s="15" t="s">
        <v>64</v>
      </c>
      <c r="O51" s="17">
        <v>41900</v>
      </c>
      <c r="P51" s="41">
        <f t="shared" si="2"/>
        <v>41900</v>
      </c>
      <c r="Q51" s="16" t="s">
        <v>30</v>
      </c>
      <c r="R51" s="16" t="s">
        <v>1606</v>
      </c>
      <c r="S51" s="16"/>
    </row>
    <row r="52" spans="1:21" s="22" customFormat="1" ht="30" x14ac:dyDescent="0.2">
      <c r="A52" s="16"/>
      <c r="B52" s="16" t="s">
        <v>837</v>
      </c>
      <c r="C52" s="15" t="s">
        <v>838</v>
      </c>
      <c r="D52" s="15" t="s">
        <v>838</v>
      </c>
      <c r="E52" s="15" t="s">
        <v>839</v>
      </c>
      <c r="F52" s="15"/>
      <c r="G52" s="15" t="str">
        <f t="shared" si="4"/>
        <v xml:space="preserve">Vesanoid kapszula 10mg 100x  </v>
      </c>
      <c r="H52" s="15"/>
      <c r="I52" s="16" t="s">
        <v>102</v>
      </c>
      <c r="J52" s="15">
        <v>100</v>
      </c>
      <c r="K52" s="15">
        <v>10</v>
      </c>
      <c r="L52" s="15"/>
      <c r="M52" s="15" t="s">
        <v>150</v>
      </c>
      <c r="N52" s="15" t="s">
        <v>151</v>
      </c>
      <c r="O52" s="17">
        <v>139499.99619999999</v>
      </c>
      <c r="P52" s="41">
        <f t="shared" si="2"/>
        <v>1394.9999619999999</v>
      </c>
      <c r="Q52" s="16" t="s">
        <v>30</v>
      </c>
      <c r="R52" s="16" t="s">
        <v>1606</v>
      </c>
      <c r="S52" s="16"/>
    </row>
    <row r="53" spans="1:21" s="22" customFormat="1" ht="30" x14ac:dyDescent="0.2">
      <c r="A53" s="16"/>
      <c r="B53" s="16" t="s">
        <v>871</v>
      </c>
      <c r="C53" s="15" t="s">
        <v>872</v>
      </c>
      <c r="D53" s="15" t="s">
        <v>872</v>
      </c>
      <c r="E53" s="15" t="s">
        <v>1626</v>
      </c>
      <c r="F53" s="15"/>
      <c r="G53" s="15" t="str">
        <f t="shared" si="4"/>
        <v xml:space="preserve">Metalcaptase 150mg tabletta 50x  </v>
      </c>
      <c r="H53" s="15"/>
      <c r="I53" s="16" t="s">
        <v>102</v>
      </c>
      <c r="J53" s="15">
        <v>50</v>
      </c>
      <c r="K53" s="15">
        <v>150</v>
      </c>
      <c r="L53" s="15"/>
      <c r="M53" s="15" t="s">
        <v>1356</v>
      </c>
      <c r="N53" s="15" t="s">
        <v>37</v>
      </c>
      <c r="O53" s="17">
        <v>11989.9992</v>
      </c>
      <c r="P53" s="41">
        <f t="shared" si="2"/>
        <v>239.79998399999999</v>
      </c>
      <c r="Q53" s="16" t="s">
        <v>30</v>
      </c>
      <c r="R53" s="16" t="s">
        <v>1606</v>
      </c>
      <c r="S53" s="16"/>
    </row>
    <row r="54" spans="1:21" s="22" customFormat="1" ht="30" x14ac:dyDescent="0.2">
      <c r="A54" s="16"/>
      <c r="B54" s="16" t="s">
        <v>1093</v>
      </c>
      <c r="C54" s="15" t="s">
        <v>1094</v>
      </c>
      <c r="D54" s="15" t="s">
        <v>1094</v>
      </c>
      <c r="E54" s="15" t="s">
        <v>1098</v>
      </c>
      <c r="F54" s="15"/>
      <c r="G54" s="15" t="str">
        <f t="shared" si="4"/>
        <v xml:space="preserve">Driponin 3mg tabletta 4x  </v>
      </c>
      <c r="H54" s="15"/>
      <c r="I54" s="16" t="s">
        <v>102</v>
      </c>
      <c r="J54" s="15">
        <v>4</v>
      </c>
      <c r="K54" s="15">
        <v>3</v>
      </c>
      <c r="L54" s="15"/>
      <c r="M54" s="15" t="s">
        <v>1356</v>
      </c>
      <c r="N54" s="15" t="s">
        <v>37</v>
      </c>
      <c r="O54" s="17">
        <v>23550</v>
      </c>
      <c r="P54" s="41">
        <f t="shared" si="2"/>
        <v>5887.5</v>
      </c>
      <c r="Q54" s="16" t="s">
        <v>30</v>
      </c>
      <c r="R54" s="16" t="s">
        <v>1606</v>
      </c>
      <c r="S54" s="16"/>
    </row>
    <row r="55" spans="1:21" s="22" customFormat="1" ht="60" x14ac:dyDescent="0.2">
      <c r="A55" s="16"/>
      <c r="B55" s="16" t="s">
        <v>1627</v>
      </c>
      <c r="C55" s="15" t="s">
        <v>1628</v>
      </c>
      <c r="D55" s="15" t="s">
        <v>1628</v>
      </c>
      <c r="E55" s="15" t="s">
        <v>1629</v>
      </c>
      <c r="F55" s="15"/>
      <c r="G55" s="15" t="str">
        <f t="shared" si="4"/>
        <v xml:space="preserve">Purethal fapollen 20000AUM/ml inj 3ml 1x  </v>
      </c>
      <c r="H55" s="15"/>
      <c r="I55" s="16" t="s">
        <v>56</v>
      </c>
      <c r="J55" s="15">
        <v>1</v>
      </c>
      <c r="K55" s="15">
        <v>60000</v>
      </c>
      <c r="L55" s="15"/>
      <c r="M55" s="15" t="s">
        <v>1356</v>
      </c>
      <c r="N55" s="15" t="s">
        <v>37</v>
      </c>
      <c r="O55" s="17">
        <v>184524.5281</v>
      </c>
      <c r="P55" s="41">
        <f t="shared" si="2"/>
        <v>184524.5281</v>
      </c>
      <c r="Q55" s="16" t="s">
        <v>30</v>
      </c>
      <c r="R55" s="16" t="s">
        <v>1606</v>
      </c>
      <c r="S55" s="16"/>
    </row>
    <row r="56" spans="1:21" s="22" customFormat="1" ht="30" x14ac:dyDescent="0.2">
      <c r="A56" s="16"/>
      <c r="B56" s="16" t="s">
        <v>1630</v>
      </c>
      <c r="C56" s="15" t="s">
        <v>1631</v>
      </c>
      <c r="D56" s="15" t="s">
        <v>1632</v>
      </c>
      <c r="E56" s="15" t="s">
        <v>1633</v>
      </c>
      <c r="F56" s="15"/>
      <c r="G56" s="15" t="str">
        <f t="shared" si="4"/>
        <v xml:space="preserve">Promin 5000IU/5ml IV old inj 5ml 1x  </v>
      </c>
      <c r="H56" s="15"/>
      <c r="I56" s="16" t="s">
        <v>56</v>
      </c>
      <c r="J56" s="15">
        <v>1</v>
      </c>
      <c r="K56" s="15">
        <v>5000</v>
      </c>
      <c r="L56" s="15"/>
      <c r="M56" s="15" t="s">
        <v>667</v>
      </c>
      <c r="N56" s="15" t="s">
        <v>668</v>
      </c>
      <c r="O56" s="17">
        <v>1450</v>
      </c>
      <c r="P56" s="41">
        <f t="shared" si="2"/>
        <v>1450</v>
      </c>
      <c r="Q56" s="16" t="s">
        <v>30</v>
      </c>
      <c r="R56" s="16" t="s">
        <v>1606</v>
      </c>
      <c r="S56" s="16"/>
    </row>
    <row r="57" spans="1:21" s="22" customFormat="1" ht="30" x14ac:dyDescent="0.2">
      <c r="A57" s="16"/>
      <c r="B57" s="16" t="s">
        <v>50</v>
      </c>
      <c r="C57" s="15" t="s">
        <v>51</v>
      </c>
      <c r="D57" s="15" t="s">
        <v>57</v>
      </c>
      <c r="E57" s="15" t="s">
        <v>58</v>
      </c>
      <c r="F57" s="15"/>
      <c r="G57" s="15" t="str">
        <f t="shared" si="4"/>
        <v xml:space="preserve">Robinul 0,2 mg/ml old inj 1ml 5x  </v>
      </c>
      <c r="H57" s="15"/>
      <c r="I57" s="16" t="s">
        <v>56</v>
      </c>
      <c r="J57" s="15">
        <v>5</v>
      </c>
      <c r="K57" s="15">
        <v>0.2</v>
      </c>
      <c r="L57" s="15"/>
      <c r="M57" s="15" t="s">
        <v>1356</v>
      </c>
      <c r="N57" s="15" t="s">
        <v>37</v>
      </c>
      <c r="O57" s="17">
        <v>7025.66</v>
      </c>
      <c r="P57" s="41">
        <f t="shared" si="2"/>
        <v>1405.1320000000001</v>
      </c>
      <c r="Q57" s="16" t="s">
        <v>30</v>
      </c>
      <c r="R57" s="16" t="s">
        <v>1606</v>
      </c>
      <c r="S57" s="16"/>
    </row>
    <row r="58" spans="1:21" s="22" customFormat="1" ht="30" x14ac:dyDescent="0.2">
      <c r="A58" s="16"/>
      <c r="B58" s="16" t="s">
        <v>1459</v>
      </c>
      <c r="C58" s="15" t="s">
        <v>1460</v>
      </c>
      <c r="D58" s="15" t="s">
        <v>1462</v>
      </c>
      <c r="E58" s="15" t="s">
        <v>1634</v>
      </c>
      <c r="F58" s="15"/>
      <c r="G58" s="15" t="str">
        <f t="shared" si="4"/>
        <v xml:space="preserve">Penicillin G Biotika 1M IU por inj 10x  </v>
      </c>
      <c r="H58" s="15"/>
      <c r="I58" s="16" t="s">
        <v>56</v>
      </c>
      <c r="J58" s="15">
        <v>10</v>
      </c>
      <c r="K58" s="15">
        <v>1</v>
      </c>
      <c r="L58" s="15"/>
      <c r="M58" s="15" t="s">
        <v>1406</v>
      </c>
      <c r="N58" s="15" t="s">
        <v>784</v>
      </c>
      <c r="O58" s="17">
        <v>3585.8056392805056</v>
      </c>
      <c r="P58" s="41">
        <f t="shared" si="2"/>
        <v>358.58056392805054</v>
      </c>
      <c r="Q58" s="16" t="s">
        <v>30</v>
      </c>
      <c r="R58" s="16" t="s">
        <v>1606</v>
      </c>
      <c r="S58" s="16" t="s">
        <v>20</v>
      </c>
    </row>
    <row r="59" spans="1:21" s="2" customFormat="1" ht="15" x14ac:dyDescent="0.2">
      <c r="A59" s="16"/>
      <c r="B59" s="16" t="s">
        <v>1352</v>
      </c>
      <c r="C59" s="16" t="s">
        <v>1353</v>
      </c>
      <c r="D59" s="16" t="s">
        <v>1353</v>
      </c>
      <c r="E59" s="16" t="s">
        <v>1425</v>
      </c>
      <c r="F59" s="16"/>
      <c r="G59" s="16" t="str">
        <f t="shared" si="4"/>
        <v xml:space="preserve">Sucrabest 1g granulátum 100x  </v>
      </c>
      <c r="H59" s="16"/>
      <c r="I59" s="16" t="s">
        <v>1635</v>
      </c>
      <c r="J59" s="16">
        <v>100</v>
      </c>
      <c r="K59" s="16">
        <v>1</v>
      </c>
      <c r="L59" s="16"/>
      <c r="M59" s="16" t="s">
        <v>1356</v>
      </c>
      <c r="N59" s="16" t="s">
        <v>37</v>
      </c>
      <c r="O59" s="41">
        <v>10350</v>
      </c>
      <c r="P59" s="41">
        <f t="shared" si="2"/>
        <v>103.5</v>
      </c>
      <c r="Q59" s="16" t="s">
        <v>30</v>
      </c>
      <c r="R59" s="45">
        <v>44652</v>
      </c>
      <c r="S59" s="16"/>
      <c r="T59" s="34" t="s">
        <v>1636</v>
      </c>
      <c r="U59" s="1"/>
    </row>
    <row r="60" spans="1:21" s="2" customFormat="1" ht="30" x14ac:dyDescent="0.2">
      <c r="A60" s="16"/>
      <c r="B60" s="16" t="s">
        <v>1352</v>
      </c>
      <c r="C60" s="15" t="s">
        <v>1353</v>
      </c>
      <c r="D60" s="15" t="s">
        <v>1402</v>
      </c>
      <c r="E60" s="15" t="s">
        <v>1637</v>
      </c>
      <c r="F60" s="15"/>
      <c r="G60" s="15" t="str">
        <f t="shared" si="4"/>
        <v xml:space="preserve">Sucrabest Granulat Btl 100 Stck  </v>
      </c>
      <c r="H60" s="15"/>
      <c r="I60" s="16" t="s">
        <v>1635</v>
      </c>
      <c r="J60" s="15">
        <v>100</v>
      </c>
      <c r="K60" s="15">
        <v>1</v>
      </c>
      <c r="L60" s="41" t="s">
        <v>411</v>
      </c>
      <c r="M60" s="15" t="s">
        <v>1356</v>
      </c>
      <c r="N60" s="15" t="s">
        <v>37</v>
      </c>
      <c r="O60" s="41">
        <v>10450</v>
      </c>
      <c r="P60" s="41">
        <f t="shared" si="2"/>
        <v>104.5</v>
      </c>
      <c r="Q60" s="16" t="s">
        <v>1380</v>
      </c>
      <c r="R60" s="45">
        <v>44743</v>
      </c>
      <c r="S60" s="41"/>
      <c r="T60" s="34" t="s">
        <v>1636</v>
      </c>
      <c r="U60"/>
    </row>
    <row r="62" spans="1:21" s="2" customFormat="1" ht="60" x14ac:dyDescent="0.2">
      <c r="A62" s="16"/>
      <c r="B62" s="16" t="s">
        <v>282</v>
      </c>
      <c r="C62" s="15" t="s">
        <v>283</v>
      </c>
      <c r="D62" s="15" t="s">
        <v>283</v>
      </c>
      <c r="E62" s="15" t="s">
        <v>1638</v>
      </c>
      <c r="F62" s="15"/>
      <c r="G62" s="15" t="str">
        <f t="shared" ref="G62:G93" si="5">CONCATENATE(E62," ",F62," ",H62)</f>
        <v xml:space="preserve">Isoprenalina cloridrato S.A.L.F. 0,2 mg/ml soluzione iniettabile 5x  </v>
      </c>
      <c r="H62" s="15"/>
      <c r="I62" s="16" t="s">
        <v>56</v>
      </c>
      <c r="J62" s="15">
        <v>5</v>
      </c>
      <c r="K62" s="15">
        <v>0.2</v>
      </c>
      <c r="L62" s="41"/>
      <c r="M62" s="15"/>
      <c r="N62" s="15"/>
      <c r="O62" s="41">
        <v>4190</v>
      </c>
      <c r="P62" s="41">
        <f t="shared" ref="P62:P93" si="6">O62/J62</f>
        <v>838</v>
      </c>
      <c r="Q62" s="16" t="s">
        <v>1380</v>
      </c>
      <c r="R62" s="45">
        <v>44652</v>
      </c>
      <c r="S62" s="41"/>
      <c r="T62" s="34"/>
      <c r="U62"/>
    </row>
    <row r="63" spans="1:21" s="2" customFormat="1" ht="45" x14ac:dyDescent="0.2">
      <c r="A63" s="16" t="s">
        <v>1639</v>
      </c>
      <c r="B63" s="16" t="s">
        <v>432</v>
      </c>
      <c r="C63" s="15" t="s">
        <v>433</v>
      </c>
      <c r="D63" s="15" t="s">
        <v>433</v>
      </c>
      <c r="E63" s="15" t="s">
        <v>1640</v>
      </c>
      <c r="F63" s="15"/>
      <c r="G63" s="15" t="str">
        <f t="shared" si="5"/>
        <v xml:space="preserve">Maleat de ergometrina Z. 0,2 inj.5x/9249  </v>
      </c>
      <c r="H63" s="15"/>
      <c r="I63" s="16" t="s">
        <v>56</v>
      </c>
      <c r="J63" s="15">
        <v>5</v>
      </c>
      <c r="K63" s="15">
        <v>0.2</v>
      </c>
      <c r="L63" s="41" t="s">
        <v>411</v>
      </c>
      <c r="M63" s="15" t="s">
        <v>105</v>
      </c>
      <c r="N63" s="15" t="s">
        <v>106</v>
      </c>
      <c r="O63" s="41">
        <v>900</v>
      </c>
      <c r="P63" s="41">
        <f t="shared" si="6"/>
        <v>180</v>
      </c>
      <c r="Q63" s="16" t="s">
        <v>1380</v>
      </c>
      <c r="R63" s="45">
        <v>44652</v>
      </c>
      <c r="S63" s="41"/>
      <c r="T63" s="34"/>
      <c r="U63"/>
    </row>
    <row r="64" spans="1:21" s="2" customFormat="1" ht="45" x14ac:dyDescent="0.2">
      <c r="A64" s="16"/>
      <c r="B64" s="16" t="s">
        <v>1476</v>
      </c>
      <c r="C64" s="15" t="s">
        <v>1477</v>
      </c>
      <c r="D64" s="15" t="s">
        <v>1477</v>
      </c>
      <c r="E64" s="15" t="s">
        <v>1641</v>
      </c>
      <c r="F64" s="15" t="s">
        <v>1642</v>
      </c>
      <c r="G64" s="15" t="str">
        <f t="shared" si="5"/>
        <v>Ketamin Hameln 50mg/ml; 10ml inj.</v>
      </c>
      <c r="H64" s="15" t="s">
        <v>55</v>
      </c>
      <c r="I64" s="16" t="s">
        <v>56</v>
      </c>
      <c r="J64" s="15">
        <v>10</v>
      </c>
      <c r="K64" s="15">
        <v>500</v>
      </c>
      <c r="L64" s="41"/>
      <c r="M64" s="15" t="s">
        <v>36</v>
      </c>
      <c r="N64" s="15" t="s">
        <v>37</v>
      </c>
      <c r="O64" s="41">
        <v>38500</v>
      </c>
      <c r="P64" s="41">
        <f t="shared" si="6"/>
        <v>3850</v>
      </c>
      <c r="Q64" s="16" t="s">
        <v>46</v>
      </c>
      <c r="R64" s="45">
        <v>44652</v>
      </c>
      <c r="S64" s="41"/>
      <c r="T64" s="34"/>
      <c r="U64"/>
    </row>
    <row r="65" spans="1:21" s="2" customFormat="1" ht="45" x14ac:dyDescent="0.2">
      <c r="A65" s="16">
        <v>209</v>
      </c>
      <c r="B65" s="16" t="s">
        <v>1643</v>
      </c>
      <c r="C65" s="15" t="s">
        <v>1644</v>
      </c>
      <c r="D65" s="15" t="s">
        <v>1645</v>
      </c>
      <c r="E65" s="15" t="s">
        <v>1646</v>
      </c>
      <c r="F65" s="15" t="s">
        <v>1647</v>
      </c>
      <c r="G65" s="15" t="str">
        <f t="shared" si="5"/>
        <v>Granisetron G.E.S.  3 mg/3ml 5x Inj.</v>
      </c>
      <c r="H65" s="15" t="s">
        <v>238</v>
      </c>
      <c r="I65" s="16" t="s">
        <v>56</v>
      </c>
      <c r="J65" s="15">
        <v>5</v>
      </c>
      <c r="K65" s="15">
        <v>3</v>
      </c>
      <c r="L65" s="41"/>
      <c r="M65" s="15" t="s">
        <v>150</v>
      </c>
      <c r="N65" s="15" t="s">
        <v>151</v>
      </c>
      <c r="O65" s="41">
        <v>22500</v>
      </c>
      <c r="P65" s="41">
        <f t="shared" si="6"/>
        <v>4500</v>
      </c>
      <c r="Q65" s="16" t="s">
        <v>46</v>
      </c>
      <c r="R65" s="45">
        <v>44652</v>
      </c>
      <c r="S65" s="41"/>
      <c r="T65" s="34"/>
      <c r="U65"/>
    </row>
    <row r="66" spans="1:21" s="2" customFormat="1" ht="30" x14ac:dyDescent="0.2">
      <c r="A66" s="16"/>
      <c r="B66" s="16" t="s">
        <v>331</v>
      </c>
      <c r="C66" s="15" t="s">
        <v>332</v>
      </c>
      <c r="D66" s="15" t="s">
        <v>332</v>
      </c>
      <c r="E66" s="15" t="s">
        <v>333</v>
      </c>
      <c r="F66" s="15" t="s">
        <v>334</v>
      </c>
      <c r="G66" s="15" t="str">
        <f t="shared" si="5"/>
        <v>Chloortalidon TEVA 50mg 30x tbl.</v>
      </c>
      <c r="H66" s="15" t="s">
        <v>116</v>
      </c>
      <c r="I66" s="16" t="s">
        <v>102</v>
      </c>
      <c r="J66" s="15">
        <v>30</v>
      </c>
      <c r="K66" s="15">
        <v>50</v>
      </c>
      <c r="L66" s="41"/>
      <c r="M66" s="15" t="s">
        <v>302</v>
      </c>
      <c r="N66" s="15" t="s">
        <v>303</v>
      </c>
      <c r="O66" s="41">
        <v>1750</v>
      </c>
      <c r="P66" s="41">
        <f t="shared" si="6"/>
        <v>58.333333333333336</v>
      </c>
      <c r="Q66" s="16" t="s">
        <v>46</v>
      </c>
      <c r="R66" s="45">
        <v>44652</v>
      </c>
      <c r="S66" s="41"/>
      <c r="T66" s="34"/>
      <c r="U66"/>
    </row>
    <row r="67" spans="1:21" s="2" customFormat="1" ht="45" x14ac:dyDescent="0.2">
      <c r="A67" s="16"/>
      <c r="B67" s="16" t="s">
        <v>359</v>
      </c>
      <c r="C67" s="15" t="s">
        <v>360</v>
      </c>
      <c r="D67" s="15" t="s">
        <v>360</v>
      </c>
      <c r="E67" s="15" t="s">
        <v>1648</v>
      </c>
      <c r="F67" s="15"/>
      <c r="G67" s="15" t="str">
        <f t="shared" si="5"/>
        <v xml:space="preserve">Fibrovein Inj 3%, 2ml  </v>
      </c>
      <c r="H67" s="15"/>
      <c r="I67" s="16" t="s">
        <v>56</v>
      </c>
      <c r="J67" s="15">
        <v>5</v>
      </c>
      <c r="K67" s="15">
        <v>60</v>
      </c>
      <c r="L67" s="41"/>
      <c r="M67" s="15"/>
      <c r="N67" s="15"/>
      <c r="O67" s="41">
        <v>24500</v>
      </c>
      <c r="P67" s="41">
        <f t="shared" si="6"/>
        <v>4900</v>
      </c>
      <c r="Q67" s="16" t="s">
        <v>46</v>
      </c>
      <c r="R67" s="45">
        <v>44686</v>
      </c>
      <c r="S67" s="41"/>
      <c r="T67" s="34"/>
      <c r="U67"/>
    </row>
    <row r="68" spans="1:21" s="2" customFormat="1" ht="45" x14ac:dyDescent="0.2">
      <c r="A68" s="16"/>
      <c r="B68" s="16" t="s">
        <v>1649</v>
      </c>
      <c r="C68" s="15" t="s">
        <v>1650</v>
      </c>
      <c r="D68" s="15" t="s">
        <v>1651</v>
      </c>
      <c r="E68" s="15" t="s">
        <v>1652</v>
      </c>
      <c r="F68" s="15" t="s">
        <v>1653</v>
      </c>
      <c r="G68" s="15" t="str">
        <f t="shared" si="5"/>
        <v>Prilotekal  20mg/ml - 5ml 10x inj.</v>
      </c>
      <c r="H68" s="15" t="s">
        <v>55</v>
      </c>
      <c r="I68" s="16" t="s">
        <v>56</v>
      </c>
      <c r="J68" s="15">
        <v>10</v>
      </c>
      <c r="K68" s="15">
        <v>100</v>
      </c>
      <c r="L68" s="41"/>
      <c r="M68" s="15"/>
      <c r="N68" s="15"/>
      <c r="O68" s="41">
        <v>26750</v>
      </c>
      <c r="P68" s="41">
        <f t="shared" si="6"/>
        <v>2675</v>
      </c>
      <c r="Q68" s="16" t="s">
        <v>46</v>
      </c>
      <c r="R68" s="45">
        <v>44652</v>
      </c>
      <c r="S68" s="41" t="s">
        <v>1654</v>
      </c>
      <c r="T68" s="34"/>
      <c r="U68"/>
    </row>
    <row r="69" spans="1:21" s="2" customFormat="1" ht="30" x14ac:dyDescent="0.2">
      <c r="A69" s="16">
        <v>267</v>
      </c>
      <c r="B69" s="16" t="s">
        <v>1583</v>
      </c>
      <c r="C69" s="15" t="s">
        <v>1584</v>
      </c>
      <c r="D69" s="15" t="s">
        <v>1584</v>
      </c>
      <c r="E69" s="15" t="s">
        <v>1585</v>
      </c>
      <c r="F69" s="15" t="s">
        <v>1655</v>
      </c>
      <c r="G69" s="15" t="str">
        <f t="shared" si="5"/>
        <v>Mestinon 60mg 150x drg.</v>
      </c>
      <c r="H69" s="15" t="s">
        <v>1656</v>
      </c>
      <c r="I69" s="16" t="s">
        <v>102</v>
      </c>
      <c r="J69" s="15">
        <v>150</v>
      </c>
      <c r="K69" s="15">
        <v>60</v>
      </c>
      <c r="L69" s="41"/>
      <c r="M69" s="15" t="s">
        <v>302</v>
      </c>
      <c r="N69" s="15" t="s">
        <v>303</v>
      </c>
      <c r="O69" s="41">
        <v>12500</v>
      </c>
      <c r="P69" s="41">
        <f t="shared" si="6"/>
        <v>83.333333333333329</v>
      </c>
      <c r="Q69" s="16" t="s">
        <v>46</v>
      </c>
      <c r="R69" s="45">
        <v>44652</v>
      </c>
      <c r="S69" s="41"/>
      <c r="T69" s="34"/>
      <c r="U69"/>
    </row>
    <row r="70" spans="1:21" s="2" customFormat="1" ht="30" x14ac:dyDescent="0.2">
      <c r="A70" s="16">
        <v>130</v>
      </c>
      <c r="B70" s="16" t="s">
        <v>1052</v>
      </c>
      <c r="C70" s="15" t="s">
        <v>1053</v>
      </c>
      <c r="D70" s="15" t="s">
        <v>1053</v>
      </c>
      <c r="E70" s="15" t="s">
        <v>1657</v>
      </c>
      <c r="F70" s="15" t="s">
        <v>799</v>
      </c>
      <c r="G70" s="15" t="str">
        <f t="shared" si="5"/>
        <v>Disulfiram WZF 100mg 10x tbl.</v>
      </c>
      <c r="H70" s="15" t="s">
        <v>116</v>
      </c>
      <c r="I70" s="16" t="s">
        <v>102</v>
      </c>
      <c r="J70" s="15">
        <v>10</v>
      </c>
      <c r="K70" s="15">
        <v>100</v>
      </c>
      <c r="L70" s="41"/>
      <c r="M70" s="15" t="s">
        <v>705</v>
      </c>
      <c r="N70" s="15" t="s">
        <v>706</v>
      </c>
      <c r="O70" s="41">
        <v>24990</v>
      </c>
      <c r="P70" s="41">
        <f t="shared" si="6"/>
        <v>2499</v>
      </c>
      <c r="Q70" s="16" t="s">
        <v>46</v>
      </c>
      <c r="R70" s="45">
        <v>44652</v>
      </c>
      <c r="S70" s="41"/>
      <c r="T70" s="34"/>
      <c r="U70"/>
    </row>
    <row r="71" spans="1:21" s="2" customFormat="1" ht="15" x14ac:dyDescent="0.2">
      <c r="A71" s="6"/>
      <c r="B71" s="6" t="s">
        <v>1658</v>
      </c>
      <c r="C71" s="6" t="s">
        <v>1659</v>
      </c>
      <c r="D71" s="6" t="s">
        <v>1659</v>
      </c>
      <c r="E71" s="6" t="s">
        <v>1660</v>
      </c>
      <c r="F71" s="6"/>
      <c r="G71" s="6" t="str">
        <f t="shared" si="5"/>
        <v xml:space="preserve">Resikali PFI 500gr 1x  </v>
      </c>
      <c r="H71" s="6"/>
      <c r="I71" s="6" t="s">
        <v>102</v>
      </c>
      <c r="J71" s="6">
        <v>1</v>
      </c>
      <c r="K71" s="6">
        <v>500</v>
      </c>
      <c r="L71" s="6"/>
      <c r="M71" s="6" t="s">
        <v>349</v>
      </c>
      <c r="N71" s="6" t="s">
        <v>350</v>
      </c>
      <c r="O71" s="27">
        <v>18500</v>
      </c>
      <c r="P71" s="27">
        <f t="shared" si="6"/>
        <v>18500</v>
      </c>
      <c r="Q71" s="6" t="s">
        <v>46</v>
      </c>
      <c r="R71" s="28">
        <v>44697</v>
      </c>
      <c r="S71" s="22"/>
      <c r="T71" s="24" t="s">
        <v>28</v>
      </c>
      <c r="U71" s="1" t="s">
        <v>1661</v>
      </c>
    </row>
    <row r="72" spans="1:21" s="2" customFormat="1" ht="30" x14ac:dyDescent="0.2">
      <c r="A72" s="16"/>
      <c r="B72" s="16" t="s">
        <v>20</v>
      </c>
      <c r="C72" s="15" t="s">
        <v>20</v>
      </c>
      <c r="D72" s="15" t="s">
        <v>20</v>
      </c>
      <c r="E72" s="15" t="s">
        <v>1351</v>
      </c>
      <c r="F72" s="15"/>
      <c r="G72" s="15" t="str">
        <f t="shared" si="5"/>
        <v xml:space="preserve">SyrSpend® SF PH4 por 40g 1x  </v>
      </c>
      <c r="H72" s="15"/>
      <c r="I72" s="16" t="s">
        <v>102</v>
      </c>
      <c r="J72" s="15">
        <v>1</v>
      </c>
      <c r="K72" s="15">
        <v>40</v>
      </c>
      <c r="L72" s="41"/>
      <c r="M72" s="15" t="s">
        <v>36</v>
      </c>
      <c r="N72" s="15" t="s">
        <v>37</v>
      </c>
      <c r="O72" s="41">
        <v>19260</v>
      </c>
      <c r="P72" s="41">
        <f t="shared" si="6"/>
        <v>19260</v>
      </c>
      <c r="Q72" s="16" t="s">
        <v>30</v>
      </c>
      <c r="R72" s="45">
        <v>44652</v>
      </c>
      <c r="S72" s="41"/>
      <c r="T72" s="34"/>
      <c r="U72"/>
    </row>
    <row r="73" spans="1:21" s="2" customFormat="1" ht="30" x14ac:dyDescent="0.2">
      <c r="A73" s="16"/>
      <c r="B73" s="16" t="s">
        <v>1352</v>
      </c>
      <c r="C73" s="15" t="s">
        <v>1353</v>
      </c>
      <c r="D73" s="15" t="s">
        <v>1353</v>
      </c>
      <c r="E73" s="15" t="s">
        <v>1662</v>
      </c>
      <c r="F73" s="15"/>
      <c r="G73" s="15" t="str">
        <f t="shared" si="5"/>
        <v xml:space="preserve">Sucrabest 1g tabletta 50x  </v>
      </c>
      <c r="H73" s="15"/>
      <c r="I73" s="16" t="s">
        <v>1355</v>
      </c>
      <c r="J73" s="15">
        <v>50</v>
      </c>
      <c r="K73" s="15">
        <v>1</v>
      </c>
      <c r="L73" s="41"/>
      <c r="M73" s="15" t="s">
        <v>1356</v>
      </c>
      <c r="N73" s="15" t="s">
        <v>37</v>
      </c>
      <c r="O73" s="41">
        <v>6100</v>
      </c>
      <c r="P73" s="41">
        <f t="shared" si="6"/>
        <v>122</v>
      </c>
      <c r="Q73" s="16" t="s">
        <v>30</v>
      </c>
      <c r="R73" s="45">
        <v>44652</v>
      </c>
      <c r="S73" s="41"/>
      <c r="T73" s="34"/>
      <c r="U73"/>
    </row>
    <row r="74" spans="1:21" s="2" customFormat="1" ht="45" x14ac:dyDescent="0.2">
      <c r="A74" s="16"/>
      <c r="B74" s="16" t="s">
        <v>1528</v>
      </c>
      <c r="C74" s="15" t="s">
        <v>1529</v>
      </c>
      <c r="D74" s="15" t="s">
        <v>1529</v>
      </c>
      <c r="E74" s="15" t="s">
        <v>1530</v>
      </c>
      <c r="F74" s="15"/>
      <c r="G74" s="15" t="str">
        <f t="shared" si="5"/>
        <v xml:space="preserve">Creon Micro Pancreatin granulátum 20g 1x  </v>
      </c>
      <c r="H74" s="15"/>
      <c r="I74" s="16" t="s">
        <v>102</v>
      </c>
      <c r="J74" s="15">
        <v>1</v>
      </c>
      <c r="K74" s="15">
        <v>20</v>
      </c>
      <c r="L74" s="41"/>
      <c r="M74" s="15" t="s">
        <v>63</v>
      </c>
      <c r="N74" s="15" t="s">
        <v>64</v>
      </c>
      <c r="O74" s="41">
        <v>58389.996299999999</v>
      </c>
      <c r="P74" s="41">
        <f t="shared" si="6"/>
        <v>58389.996299999999</v>
      </c>
      <c r="Q74" s="16" t="s">
        <v>30</v>
      </c>
      <c r="R74" s="45">
        <v>44652</v>
      </c>
      <c r="S74" s="41"/>
      <c r="T74" s="34"/>
      <c r="U74"/>
    </row>
    <row r="75" spans="1:21" s="2" customFormat="1" ht="75" x14ac:dyDescent="0.2">
      <c r="A75" s="16"/>
      <c r="B75" s="16" t="s">
        <v>108</v>
      </c>
      <c r="C75" s="15" t="s">
        <v>109</v>
      </c>
      <c r="D75" s="15" t="s">
        <v>109</v>
      </c>
      <c r="E75" s="15" t="s">
        <v>1663</v>
      </c>
      <c r="F75" s="15"/>
      <c r="G75" s="15" t="str">
        <f t="shared" si="5"/>
        <v xml:space="preserve">VITAMIN B1-RATIOPHARM 50 mg/ml Inj.Lsg.Ampullen 5x2ml  </v>
      </c>
      <c r="H75" s="15"/>
      <c r="I75" s="16" t="s">
        <v>56</v>
      </c>
      <c r="J75" s="15">
        <v>100</v>
      </c>
      <c r="K75" s="15">
        <v>5</v>
      </c>
      <c r="L75" s="41"/>
      <c r="M75" s="15" t="s">
        <v>36</v>
      </c>
      <c r="N75" s="15" t="s">
        <v>37</v>
      </c>
      <c r="O75" s="41">
        <v>1670</v>
      </c>
      <c r="P75" s="41">
        <f t="shared" si="6"/>
        <v>16.7</v>
      </c>
      <c r="Q75" s="16" t="s">
        <v>30</v>
      </c>
      <c r="R75" s="45">
        <v>44676</v>
      </c>
      <c r="S75" s="41"/>
      <c r="T75" s="34"/>
      <c r="U75" t="s">
        <v>28</v>
      </c>
    </row>
    <row r="76" spans="1:21" s="2" customFormat="1" ht="30" x14ac:dyDescent="0.2">
      <c r="A76" s="16"/>
      <c r="B76" s="16" t="s">
        <v>112</v>
      </c>
      <c r="C76" s="15" t="s">
        <v>113</v>
      </c>
      <c r="D76" s="15" t="s">
        <v>113</v>
      </c>
      <c r="E76" s="15" t="s">
        <v>1664</v>
      </c>
      <c r="F76" s="15"/>
      <c r="G76" s="15" t="str">
        <f t="shared" si="5"/>
        <v xml:space="preserve">Biotin-ASmedic 2,5mg tabletta 100x  </v>
      </c>
      <c r="H76" s="15"/>
      <c r="I76" s="16" t="s">
        <v>102</v>
      </c>
      <c r="J76" s="15">
        <v>100</v>
      </c>
      <c r="K76" s="15">
        <v>2.5</v>
      </c>
      <c r="L76" s="41"/>
      <c r="M76" s="15" t="s">
        <v>1356</v>
      </c>
      <c r="N76" s="15" t="s">
        <v>37</v>
      </c>
      <c r="O76" s="41">
        <v>8440</v>
      </c>
      <c r="P76" s="41">
        <f t="shared" si="6"/>
        <v>84.4</v>
      </c>
      <c r="Q76" s="16" t="s">
        <v>30</v>
      </c>
      <c r="R76" s="45">
        <v>44652</v>
      </c>
      <c r="S76" s="41"/>
      <c r="T76" s="34"/>
      <c r="U76" t="s">
        <v>28</v>
      </c>
    </row>
    <row r="77" spans="1:21" s="2" customFormat="1" ht="30" x14ac:dyDescent="0.2">
      <c r="A77" s="16"/>
      <c r="B77" s="16" t="s">
        <v>1665</v>
      </c>
      <c r="C77" s="15" t="s">
        <v>1666</v>
      </c>
      <c r="D77" s="15" t="s">
        <v>1666</v>
      </c>
      <c r="E77" s="15" t="s">
        <v>1667</v>
      </c>
      <c r="F77" s="15"/>
      <c r="G77" s="15" t="str">
        <f t="shared" si="5"/>
        <v xml:space="preserve">Actilyse Cathflo 2mg por oldatos inf 5x  </v>
      </c>
      <c r="H77" s="15"/>
      <c r="I77" s="16" t="s">
        <v>56</v>
      </c>
      <c r="J77" s="15">
        <v>5</v>
      </c>
      <c r="K77" s="15">
        <v>2000</v>
      </c>
      <c r="L77" s="41"/>
      <c r="M77" s="15" t="s">
        <v>1356</v>
      </c>
      <c r="N77" s="15" t="s">
        <v>37</v>
      </c>
      <c r="O77" s="41">
        <v>79600</v>
      </c>
      <c r="P77" s="41">
        <f t="shared" si="6"/>
        <v>15920</v>
      </c>
      <c r="Q77" s="16" t="s">
        <v>30</v>
      </c>
      <c r="R77" s="45">
        <v>44652</v>
      </c>
      <c r="S77" s="41"/>
      <c r="T77" s="34"/>
      <c r="U77" t="s">
        <v>28</v>
      </c>
    </row>
    <row r="78" spans="1:21" s="2" customFormat="1" ht="45" x14ac:dyDescent="0.2">
      <c r="A78" s="16"/>
      <c r="B78" s="16" t="s">
        <v>171</v>
      </c>
      <c r="C78" s="15" t="s">
        <v>172</v>
      </c>
      <c r="D78" s="15" t="s">
        <v>1668</v>
      </c>
      <c r="E78" s="15" t="s">
        <v>1669</v>
      </c>
      <c r="F78" s="15"/>
      <c r="G78" s="15" t="str">
        <f t="shared" si="5"/>
        <v xml:space="preserve">Fibrogammin 250 I.E. Plv.u.LM z.H.e.Inj./Inf.L. 1x  </v>
      </c>
      <c r="H78" s="15"/>
      <c r="I78" s="16" t="s">
        <v>56</v>
      </c>
      <c r="J78" s="15">
        <v>1</v>
      </c>
      <c r="K78" s="15">
        <v>250</v>
      </c>
      <c r="L78" s="41"/>
      <c r="M78" s="15" t="s">
        <v>36</v>
      </c>
      <c r="N78" s="15" t="s">
        <v>37</v>
      </c>
      <c r="O78" s="41">
        <v>57600</v>
      </c>
      <c r="P78" s="41">
        <f t="shared" si="6"/>
        <v>57600</v>
      </c>
      <c r="Q78" s="16" t="s">
        <v>30</v>
      </c>
      <c r="R78" s="45">
        <v>44652</v>
      </c>
      <c r="S78" s="41"/>
      <c r="T78" s="34"/>
      <c r="U78"/>
    </row>
    <row r="79" spans="1:21" s="2" customFormat="1" ht="30" x14ac:dyDescent="0.2">
      <c r="A79" s="16"/>
      <c r="B79" s="16" t="s">
        <v>1670</v>
      </c>
      <c r="C79" s="15" t="s">
        <v>1671</v>
      </c>
      <c r="D79" s="15" t="s">
        <v>1671</v>
      </c>
      <c r="E79" s="15" t="s">
        <v>1672</v>
      </c>
      <c r="F79" s="15"/>
      <c r="G79" s="15" t="str">
        <f t="shared" si="5"/>
        <v xml:space="preserve">Glucose-1-phosphat Fres old inf 10ml 5x  </v>
      </c>
      <c r="H79" s="15"/>
      <c r="I79" s="16" t="s">
        <v>56</v>
      </c>
      <c r="J79" s="15">
        <v>5</v>
      </c>
      <c r="K79" s="15">
        <v>10</v>
      </c>
      <c r="L79" s="41"/>
      <c r="M79" s="15" t="s">
        <v>90</v>
      </c>
      <c r="N79" s="15" t="s">
        <v>91</v>
      </c>
      <c r="O79" s="41">
        <v>10479.9974</v>
      </c>
      <c r="P79" s="41">
        <f t="shared" si="6"/>
        <v>2095.9994799999999</v>
      </c>
      <c r="Q79" s="16" t="s">
        <v>30</v>
      </c>
      <c r="R79" s="45">
        <v>44652</v>
      </c>
      <c r="S79" s="41"/>
      <c r="T79" s="34"/>
      <c r="U79"/>
    </row>
    <row r="80" spans="1:21" s="2" customFormat="1" ht="30" x14ac:dyDescent="0.2">
      <c r="A80" s="16"/>
      <c r="B80" s="16" t="s">
        <v>282</v>
      </c>
      <c r="C80" s="15" t="s">
        <v>283</v>
      </c>
      <c r="D80" s="15" t="s">
        <v>1673</v>
      </c>
      <c r="E80" s="15" t="s">
        <v>1674</v>
      </c>
      <c r="F80" s="15"/>
      <c r="G80" s="15" t="str">
        <f t="shared" si="5"/>
        <v xml:space="preserve">Aleudrina 0,2mg/ml old inj 1ml 6x  </v>
      </c>
      <c r="H80" s="15"/>
      <c r="I80" s="16" t="s">
        <v>56</v>
      </c>
      <c r="J80" s="15">
        <v>6</v>
      </c>
      <c r="K80" s="15">
        <v>0.2</v>
      </c>
      <c r="L80" s="41"/>
      <c r="M80" s="15" t="s">
        <v>150</v>
      </c>
      <c r="N80" s="15" t="s">
        <v>151</v>
      </c>
      <c r="O80" s="41">
        <v>4500</v>
      </c>
      <c r="P80" s="41">
        <f t="shared" si="6"/>
        <v>750</v>
      </c>
      <c r="Q80" s="16" t="s">
        <v>30</v>
      </c>
      <c r="R80" s="45">
        <v>44652</v>
      </c>
      <c r="S80" s="41"/>
      <c r="T80" s="34"/>
      <c r="U80"/>
    </row>
    <row r="81" spans="1:21" s="2" customFormat="1" ht="45" x14ac:dyDescent="0.2">
      <c r="A81" s="16"/>
      <c r="B81" s="16" t="s">
        <v>282</v>
      </c>
      <c r="C81" s="15" t="s">
        <v>283</v>
      </c>
      <c r="D81" s="15" t="s">
        <v>1673</v>
      </c>
      <c r="E81" s="15" t="s">
        <v>1675</v>
      </c>
      <c r="F81" s="15"/>
      <c r="G81" s="15" t="str">
        <f t="shared" si="5"/>
        <v xml:space="preserve">Isoprenaline hydrochloride SALF 0,2mg/ml inj 1ml 5x  </v>
      </c>
      <c r="H81" s="15"/>
      <c r="I81" s="16" t="s">
        <v>56</v>
      </c>
      <c r="J81" s="15">
        <v>5</v>
      </c>
      <c r="K81" s="15">
        <v>0.2</v>
      </c>
      <c r="L81" s="41"/>
      <c r="M81" s="15" t="s">
        <v>87</v>
      </c>
      <c r="N81" s="15" t="s">
        <v>88</v>
      </c>
      <c r="O81" s="41">
        <v>4600</v>
      </c>
      <c r="P81" s="41">
        <f t="shared" si="6"/>
        <v>920</v>
      </c>
      <c r="Q81" s="16" t="s">
        <v>30</v>
      </c>
      <c r="R81" s="45">
        <v>44663</v>
      </c>
      <c r="S81" s="41"/>
      <c r="T81" s="34"/>
      <c r="U81"/>
    </row>
    <row r="82" spans="1:21" s="2" customFormat="1" ht="45" x14ac:dyDescent="0.2">
      <c r="A82" s="16"/>
      <c r="B82" s="16" t="s">
        <v>292</v>
      </c>
      <c r="C82" s="15" t="s">
        <v>293</v>
      </c>
      <c r="D82" s="15" t="s">
        <v>308</v>
      </c>
      <c r="E82" s="15" t="s">
        <v>1676</v>
      </c>
      <c r="F82" s="15"/>
      <c r="G82" s="15" t="str">
        <f t="shared" si="5"/>
        <v xml:space="preserve">Catapresan 150mcg/ml old inj 1ml 5x  </v>
      </c>
      <c r="H82" s="15"/>
      <c r="I82" s="16" t="s">
        <v>56</v>
      </c>
      <c r="J82" s="15">
        <v>5</v>
      </c>
      <c r="K82" s="15">
        <v>150</v>
      </c>
      <c r="L82" s="41"/>
      <c r="M82" s="15" t="s">
        <v>90</v>
      </c>
      <c r="N82" s="15" t="s">
        <v>91</v>
      </c>
      <c r="O82" s="41">
        <v>1850</v>
      </c>
      <c r="P82" s="41">
        <f t="shared" si="6"/>
        <v>370</v>
      </c>
      <c r="Q82" s="16" t="s">
        <v>30</v>
      </c>
      <c r="R82" s="45">
        <v>44652</v>
      </c>
      <c r="S82" s="41"/>
      <c r="T82" s="34"/>
      <c r="U82" t="s">
        <v>28</v>
      </c>
    </row>
    <row r="83" spans="1:21" s="2" customFormat="1" ht="30" x14ac:dyDescent="0.2">
      <c r="A83" s="16"/>
      <c r="B83" s="16" t="s">
        <v>412</v>
      </c>
      <c r="C83" s="15" t="s">
        <v>413</v>
      </c>
      <c r="D83" s="15" t="s">
        <v>1677</v>
      </c>
      <c r="E83" s="15" t="s">
        <v>1678</v>
      </c>
      <c r="F83" s="15"/>
      <c r="G83" s="15" t="str">
        <f t="shared" si="5"/>
        <v xml:space="preserve">Toctino 10mg lágy kapszula 30x  </v>
      </c>
      <c r="H83" s="15"/>
      <c r="I83" s="16" t="s">
        <v>102</v>
      </c>
      <c r="J83" s="15">
        <v>30</v>
      </c>
      <c r="K83" s="15">
        <v>10</v>
      </c>
      <c r="L83" s="41"/>
      <c r="M83" s="15" t="s">
        <v>36</v>
      </c>
      <c r="N83" s="15" t="s">
        <v>37</v>
      </c>
      <c r="O83" s="41">
        <v>235100.00409999999</v>
      </c>
      <c r="P83" s="41">
        <f t="shared" si="6"/>
        <v>7836.6668033333326</v>
      </c>
      <c r="Q83" s="16" t="s">
        <v>30</v>
      </c>
      <c r="R83" s="45">
        <v>44652</v>
      </c>
      <c r="S83" s="41"/>
      <c r="T83" s="34"/>
      <c r="U83"/>
    </row>
    <row r="84" spans="1:21" s="2" customFormat="1" ht="30" x14ac:dyDescent="0.2">
      <c r="A84" s="16"/>
      <c r="B84" s="16" t="s">
        <v>432</v>
      </c>
      <c r="C84" s="15" t="s">
        <v>433</v>
      </c>
      <c r="D84" s="15" t="s">
        <v>1679</v>
      </c>
      <c r="E84" s="15" t="s">
        <v>1680</v>
      </c>
      <c r="F84" s="15"/>
      <c r="G84" s="15" t="str">
        <f t="shared" si="5"/>
        <v xml:space="preserve">Methergin 0,2mg/ml old inj 1ml 5x  </v>
      </c>
      <c r="H84" s="15"/>
      <c r="I84" s="16" t="s">
        <v>56</v>
      </c>
      <c r="J84" s="15">
        <v>5</v>
      </c>
      <c r="K84" s="15">
        <v>0.2</v>
      </c>
      <c r="L84" s="41"/>
      <c r="M84" s="15" t="s">
        <v>36</v>
      </c>
      <c r="N84" s="15" t="s">
        <v>37</v>
      </c>
      <c r="O84" s="41">
        <v>3900</v>
      </c>
      <c r="P84" s="41">
        <f t="shared" si="6"/>
        <v>780</v>
      </c>
      <c r="Q84" s="16" t="s">
        <v>30</v>
      </c>
      <c r="R84" s="45">
        <v>44652</v>
      </c>
      <c r="S84" s="41"/>
      <c r="T84" s="34"/>
      <c r="U84"/>
    </row>
    <row r="85" spans="1:21" s="2" customFormat="1" ht="45" x14ac:dyDescent="0.2">
      <c r="A85" s="16"/>
      <c r="B85" s="16" t="s">
        <v>479</v>
      </c>
      <c r="C85" s="15" t="s">
        <v>480</v>
      </c>
      <c r="D85" s="15" t="s">
        <v>487</v>
      </c>
      <c r="E85" s="15" t="s">
        <v>486</v>
      </c>
      <c r="F85" s="15"/>
      <c r="G85" s="15" t="str">
        <f t="shared" si="5"/>
        <v xml:space="preserve">Synacthen 250mcg oldatos injekció 1ml 1x  </v>
      </c>
      <c r="H85" s="15"/>
      <c r="I85" s="16" t="s">
        <v>56</v>
      </c>
      <c r="J85" s="15">
        <v>1</v>
      </c>
      <c r="K85" s="15">
        <v>0.25</v>
      </c>
      <c r="L85" s="41"/>
      <c r="M85" s="15" t="s">
        <v>36</v>
      </c>
      <c r="N85" s="15" t="s">
        <v>37</v>
      </c>
      <c r="O85" s="41">
        <v>8700</v>
      </c>
      <c r="P85" s="41">
        <f t="shared" si="6"/>
        <v>8700</v>
      </c>
      <c r="Q85" s="16" t="s">
        <v>30</v>
      </c>
      <c r="R85" s="45">
        <v>44652</v>
      </c>
      <c r="S85" s="41"/>
      <c r="T85" s="34"/>
      <c r="U85"/>
    </row>
    <row r="86" spans="1:21" s="2" customFormat="1" ht="30" x14ac:dyDescent="0.2">
      <c r="A86" s="16"/>
      <c r="B86" s="16" t="s">
        <v>479</v>
      </c>
      <c r="C86" s="15" t="s">
        <v>480</v>
      </c>
      <c r="D86" s="15" t="s">
        <v>487</v>
      </c>
      <c r="E86" s="15" t="s">
        <v>1681</v>
      </c>
      <c r="F86" s="15"/>
      <c r="G86" s="15" t="str">
        <f t="shared" si="5"/>
        <v xml:space="preserve">Synacthen Depot 1mg szuszp inj 1ml 1x  </v>
      </c>
      <c r="H86" s="15"/>
      <c r="I86" s="16" t="s">
        <v>56</v>
      </c>
      <c r="J86" s="15">
        <v>1</v>
      </c>
      <c r="K86" s="15">
        <v>1</v>
      </c>
      <c r="L86" s="41"/>
      <c r="M86" s="15" t="s">
        <v>1356</v>
      </c>
      <c r="N86" s="15" t="s">
        <v>37</v>
      </c>
      <c r="O86" s="41">
        <v>9450</v>
      </c>
      <c r="P86" s="41">
        <f t="shared" si="6"/>
        <v>9450</v>
      </c>
      <c r="Q86" s="16" t="s">
        <v>30</v>
      </c>
      <c r="R86" s="45">
        <v>44652</v>
      </c>
      <c r="S86" s="41"/>
      <c r="T86" s="34"/>
      <c r="U86"/>
    </row>
    <row r="87" spans="1:21" s="2" customFormat="1" ht="45" x14ac:dyDescent="0.2">
      <c r="A87" s="16"/>
      <c r="B87" s="16" t="s">
        <v>490</v>
      </c>
      <c r="C87" s="15" t="s">
        <v>491</v>
      </c>
      <c r="D87" s="15" t="s">
        <v>491</v>
      </c>
      <c r="E87" s="15" t="s">
        <v>1682</v>
      </c>
      <c r="F87" s="15"/>
      <c r="G87" s="15" t="str">
        <f t="shared" si="5"/>
        <v xml:space="preserve">LHRH Ferring 0,1mg/ml old inj 1ml 1x  </v>
      </c>
      <c r="H87" s="15"/>
      <c r="I87" s="16" t="s">
        <v>56</v>
      </c>
      <c r="J87" s="15">
        <v>1</v>
      </c>
      <c r="K87" s="15">
        <v>0.1</v>
      </c>
      <c r="L87" s="41"/>
      <c r="M87" s="15" t="s">
        <v>36</v>
      </c>
      <c r="N87" s="15" t="s">
        <v>37</v>
      </c>
      <c r="O87" s="41">
        <v>11500</v>
      </c>
      <c r="P87" s="41">
        <f t="shared" si="6"/>
        <v>11500</v>
      </c>
      <c r="Q87" s="16" t="s">
        <v>30</v>
      </c>
      <c r="R87" s="45">
        <v>44652</v>
      </c>
      <c r="S87" s="41"/>
      <c r="T87" s="34"/>
      <c r="U87"/>
    </row>
    <row r="88" spans="1:21" s="2" customFormat="1" ht="45" x14ac:dyDescent="0.2">
      <c r="A88" s="16"/>
      <c r="B88" s="16" t="s">
        <v>505</v>
      </c>
      <c r="C88" s="15" t="s">
        <v>506</v>
      </c>
      <c r="D88" s="15" t="s">
        <v>513</v>
      </c>
      <c r="E88" s="15" t="s">
        <v>1683</v>
      </c>
      <c r="F88" s="15"/>
      <c r="G88" s="15" t="str">
        <f t="shared" si="5"/>
        <v xml:space="preserve">Dexamethason 1,5mg GALEN tabletta 100x  </v>
      </c>
      <c r="H88" s="15"/>
      <c r="I88" s="16" t="s">
        <v>102</v>
      </c>
      <c r="J88" s="15">
        <v>100</v>
      </c>
      <c r="K88" s="15">
        <v>1.5</v>
      </c>
      <c r="L88" s="41"/>
      <c r="M88" s="15" t="s">
        <v>1356</v>
      </c>
      <c r="N88" s="15" t="s">
        <v>37</v>
      </c>
      <c r="O88" s="41">
        <v>6430</v>
      </c>
      <c r="P88" s="41">
        <f t="shared" si="6"/>
        <v>64.3</v>
      </c>
      <c r="Q88" s="16" t="s">
        <v>30</v>
      </c>
      <c r="R88" s="45">
        <v>44652</v>
      </c>
      <c r="S88" s="41"/>
      <c r="T88" s="34"/>
      <c r="U88"/>
    </row>
    <row r="89" spans="1:21" s="2" customFormat="1" ht="45" x14ac:dyDescent="0.2">
      <c r="A89" s="16"/>
      <c r="B89" s="16" t="s">
        <v>567</v>
      </c>
      <c r="C89" s="15" t="s">
        <v>568</v>
      </c>
      <c r="D89" s="15" t="s">
        <v>1684</v>
      </c>
      <c r="E89" s="15" t="s">
        <v>1685</v>
      </c>
      <c r="F89" s="15"/>
      <c r="G89" s="15" t="str">
        <f t="shared" si="5"/>
        <v xml:space="preserve">Thiamazol 40mg oldatos injekció 1ml 10x  </v>
      </c>
      <c r="H89" s="15"/>
      <c r="I89" s="16" t="s">
        <v>56</v>
      </c>
      <c r="J89" s="15">
        <v>10</v>
      </c>
      <c r="K89" s="15">
        <v>40</v>
      </c>
      <c r="L89" s="41"/>
      <c r="M89" s="15" t="s">
        <v>36</v>
      </c>
      <c r="N89" s="15" t="s">
        <v>37</v>
      </c>
      <c r="O89" s="41">
        <v>7900.1310000000003</v>
      </c>
      <c r="P89" s="41">
        <f t="shared" si="6"/>
        <v>790.01310000000001</v>
      </c>
      <c r="Q89" s="16" t="s">
        <v>30</v>
      </c>
      <c r="R89" s="45">
        <v>44652</v>
      </c>
      <c r="S89" s="41"/>
      <c r="T89" s="34"/>
      <c r="U89"/>
    </row>
    <row r="90" spans="1:21" s="2" customFormat="1" ht="30" x14ac:dyDescent="0.2">
      <c r="A90" s="16"/>
      <c r="B90" s="16" t="s">
        <v>582</v>
      </c>
      <c r="C90" s="15" t="s">
        <v>583</v>
      </c>
      <c r="D90" s="15" t="s">
        <v>583</v>
      </c>
      <c r="E90" s="15" t="s">
        <v>1686</v>
      </c>
      <c r="F90" s="15"/>
      <c r="G90" s="15" t="str">
        <f t="shared" si="5"/>
        <v xml:space="preserve">Doxycyclin-RTP SF old inj amp. 5x   </v>
      </c>
      <c r="H90" s="15"/>
      <c r="I90" s="16" t="s">
        <v>56</v>
      </c>
      <c r="J90" s="15">
        <v>5</v>
      </c>
      <c r="K90" s="15">
        <v>100</v>
      </c>
      <c r="L90" s="41"/>
      <c r="M90" s="15" t="s">
        <v>36</v>
      </c>
      <c r="N90" s="15" t="s">
        <v>37</v>
      </c>
      <c r="O90" s="41">
        <v>8300</v>
      </c>
      <c r="P90" s="41">
        <f t="shared" si="6"/>
        <v>1660</v>
      </c>
      <c r="Q90" s="16" t="s">
        <v>30</v>
      </c>
      <c r="R90" s="45">
        <v>44652</v>
      </c>
      <c r="S90" s="41"/>
      <c r="T90" s="34"/>
      <c r="U90"/>
    </row>
    <row r="91" spans="1:21" s="2" customFormat="1" ht="30" x14ac:dyDescent="0.2">
      <c r="A91" s="16"/>
      <c r="B91" s="16" t="s">
        <v>699</v>
      </c>
      <c r="C91" s="15" t="s">
        <v>700</v>
      </c>
      <c r="D91" s="15" t="s">
        <v>700</v>
      </c>
      <c r="E91" s="15" t="s">
        <v>1687</v>
      </c>
      <c r="F91" s="15"/>
      <c r="G91" s="15" t="str">
        <f t="shared" si="5"/>
        <v xml:space="preserve">Retrovir 100mg/10ml 1x200ml szuszpenzió  </v>
      </c>
      <c r="H91" s="15"/>
      <c r="I91" s="16" t="s">
        <v>102</v>
      </c>
      <c r="J91" s="15">
        <v>1</v>
      </c>
      <c r="K91" s="15">
        <v>2000</v>
      </c>
      <c r="L91" s="41"/>
      <c r="M91" s="15" t="s">
        <v>36</v>
      </c>
      <c r="N91" s="15" t="s">
        <v>37</v>
      </c>
      <c r="O91" s="41">
        <v>22960</v>
      </c>
      <c r="P91" s="41">
        <f t="shared" si="6"/>
        <v>22960</v>
      </c>
      <c r="Q91" s="16" t="s">
        <v>30</v>
      </c>
      <c r="R91" s="45">
        <v>44641</v>
      </c>
      <c r="S91" s="41"/>
      <c r="T91" s="34"/>
      <c r="U91"/>
    </row>
    <row r="92" spans="1:21" s="2" customFormat="1" ht="45" x14ac:dyDescent="0.2">
      <c r="A92" s="16"/>
      <c r="B92" s="16" t="s">
        <v>1688</v>
      </c>
      <c r="C92" s="15" t="s">
        <v>1689</v>
      </c>
      <c r="D92" s="15" t="s">
        <v>1689</v>
      </c>
      <c r="E92" s="15" t="s">
        <v>1690</v>
      </c>
      <c r="F92" s="15"/>
      <c r="G92" s="15" t="str">
        <f t="shared" si="5"/>
        <v xml:space="preserve">KALETRA 80 mg+20 mg/ml Lösung zum Einnehmen 2X60  </v>
      </c>
      <c r="H92" s="15"/>
      <c r="I92" s="16" t="s">
        <v>56</v>
      </c>
      <c r="J92" s="15">
        <v>2</v>
      </c>
      <c r="K92" s="15">
        <v>80</v>
      </c>
      <c r="L92" s="41"/>
      <c r="M92" s="15" t="s">
        <v>36</v>
      </c>
      <c r="N92" s="15" t="s">
        <v>37</v>
      </c>
      <c r="O92" s="41">
        <v>129300</v>
      </c>
      <c r="P92" s="41">
        <f t="shared" si="6"/>
        <v>64650</v>
      </c>
      <c r="Q92" s="16" t="s">
        <v>30</v>
      </c>
      <c r="R92" s="45">
        <v>44715</v>
      </c>
      <c r="S92" s="41"/>
      <c r="T92" s="34"/>
      <c r="U92" t="s">
        <v>28</v>
      </c>
    </row>
    <row r="93" spans="1:21" s="2" customFormat="1" ht="60" x14ac:dyDescent="0.2">
      <c r="A93" s="16"/>
      <c r="B93" s="16" t="s">
        <v>780</v>
      </c>
      <c r="C93" s="15" t="s">
        <v>781</v>
      </c>
      <c r="D93" s="15" t="s">
        <v>781</v>
      </c>
      <c r="E93" s="15" t="s">
        <v>1691</v>
      </c>
      <c r="F93" s="15"/>
      <c r="G93" s="15" t="str">
        <f t="shared" si="5"/>
        <v xml:space="preserve">FLUOROURACIL Accord 50 mg/ml 5000 mg Inj./Inf.-L. 1x  </v>
      </c>
      <c r="H93" s="15"/>
      <c r="I93" s="16" t="s">
        <v>56</v>
      </c>
      <c r="J93" s="15">
        <v>1</v>
      </c>
      <c r="K93" s="15">
        <v>5000</v>
      </c>
      <c r="L93" s="41"/>
      <c r="M93" s="15" t="s">
        <v>36</v>
      </c>
      <c r="N93" s="15" t="s">
        <v>37</v>
      </c>
      <c r="O93" s="41">
        <v>10240</v>
      </c>
      <c r="P93" s="41">
        <f t="shared" si="6"/>
        <v>10240</v>
      </c>
      <c r="Q93" s="16" t="s">
        <v>30</v>
      </c>
      <c r="R93" s="45">
        <v>44699</v>
      </c>
      <c r="S93" s="41"/>
      <c r="T93" s="34"/>
      <c r="U93" t="s">
        <v>28</v>
      </c>
    </row>
    <row r="94" spans="1:21" s="2" customFormat="1" ht="45" x14ac:dyDescent="0.2">
      <c r="A94" s="16"/>
      <c r="B94" s="16" t="s">
        <v>1692</v>
      </c>
      <c r="C94" s="15" t="s">
        <v>1693</v>
      </c>
      <c r="D94" s="15" t="s">
        <v>1693</v>
      </c>
      <c r="E94" s="15" t="s">
        <v>1694</v>
      </c>
      <c r="F94" s="15"/>
      <c r="G94" s="15" t="str">
        <f t="shared" ref="G94:G125" si="7">CONCATENATE(E94," ",F94," ",H94)</f>
        <v xml:space="preserve">Eloxatin 5mg/ml konc old inf-hoz 40ml 1x  </v>
      </c>
      <c r="H94" s="15"/>
      <c r="I94" s="16" t="s">
        <v>56</v>
      </c>
      <c r="J94" s="15">
        <v>1</v>
      </c>
      <c r="K94" s="15">
        <v>200</v>
      </c>
      <c r="L94" s="41"/>
      <c r="M94" s="15" t="s">
        <v>1356</v>
      </c>
      <c r="N94" s="15" t="s">
        <v>37</v>
      </c>
      <c r="O94" s="41">
        <v>314000</v>
      </c>
      <c r="P94" s="41">
        <f t="shared" ref="P94:P125" si="8">O94/J94</f>
        <v>314000</v>
      </c>
      <c r="Q94" s="16" t="s">
        <v>30</v>
      </c>
      <c r="R94" s="45">
        <v>44652</v>
      </c>
      <c r="S94" s="41"/>
      <c r="T94" s="34"/>
      <c r="U94"/>
    </row>
    <row r="95" spans="1:21" s="2" customFormat="1" ht="30" x14ac:dyDescent="0.2">
      <c r="A95" s="16"/>
      <c r="B95" s="16" t="s">
        <v>1695</v>
      </c>
      <c r="C95" s="15" t="s">
        <v>1696</v>
      </c>
      <c r="D95" s="15" t="s">
        <v>1696</v>
      </c>
      <c r="E95" s="15" t="s">
        <v>1697</v>
      </c>
      <c r="F95" s="15"/>
      <c r="G95" s="15" t="str">
        <f t="shared" si="7"/>
        <v xml:space="preserve">Benzbromaron AL 100mg tabletta 100x   </v>
      </c>
      <c r="H95" s="15"/>
      <c r="I95" s="16" t="s">
        <v>102</v>
      </c>
      <c r="J95" s="15">
        <v>100</v>
      </c>
      <c r="K95" s="15">
        <v>100</v>
      </c>
      <c r="L95" s="41"/>
      <c r="M95" s="15" t="s">
        <v>36</v>
      </c>
      <c r="N95" s="15" t="s">
        <v>37</v>
      </c>
      <c r="O95" s="41">
        <v>3990</v>
      </c>
      <c r="P95" s="41">
        <f t="shared" si="8"/>
        <v>39.9</v>
      </c>
      <c r="Q95" s="16" t="s">
        <v>30</v>
      </c>
      <c r="R95" s="45">
        <v>44652</v>
      </c>
      <c r="S95" s="41"/>
      <c r="T95" s="34"/>
      <c r="U95"/>
    </row>
    <row r="96" spans="1:21" s="2" customFormat="1" ht="30" x14ac:dyDescent="0.2">
      <c r="A96" s="16"/>
      <c r="B96" s="16" t="s">
        <v>1698</v>
      </c>
      <c r="C96" s="15" t="s">
        <v>1699</v>
      </c>
      <c r="D96" s="15" t="s">
        <v>1700</v>
      </c>
      <c r="E96" s="15" t="s">
        <v>1701</v>
      </c>
      <c r="F96" s="15"/>
      <c r="G96" s="15" t="str">
        <f t="shared" si="7"/>
        <v xml:space="preserve">Orfiril 600mg drazsé 100x  </v>
      </c>
      <c r="H96" s="15"/>
      <c r="I96" s="16" t="s">
        <v>102</v>
      </c>
      <c r="J96" s="15">
        <v>100</v>
      </c>
      <c r="K96" s="15">
        <v>600</v>
      </c>
      <c r="L96" s="41"/>
      <c r="M96" s="15" t="s">
        <v>36</v>
      </c>
      <c r="N96" s="15" t="s">
        <v>37</v>
      </c>
      <c r="O96" s="41">
        <v>10499.9956</v>
      </c>
      <c r="P96" s="41">
        <f t="shared" si="8"/>
        <v>104.999956</v>
      </c>
      <c r="Q96" s="16" t="s">
        <v>30</v>
      </c>
      <c r="R96" s="45">
        <v>44652</v>
      </c>
      <c r="S96" s="41"/>
      <c r="T96" s="34"/>
      <c r="U96"/>
    </row>
    <row r="97" spans="1:16382" s="2" customFormat="1" ht="30" x14ac:dyDescent="0.2">
      <c r="A97" s="16"/>
      <c r="B97" s="16" t="s">
        <v>1132</v>
      </c>
      <c r="C97" s="15" t="s">
        <v>1133</v>
      </c>
      <c r="D97" s="15" t="s">
        <v>1133</v>
      </c>
      <c r="E97" s="15" t="s">
        <v>1136</v>
      </c>
      <c r="F97" s="15"/>
      <c r="G97" s="15" t="str">
        <f t="shared" si="7"/>
        <v xml:space="preserve">Citrate de cafeine c 25mg/ml inj 2ml 10x  </v>
      </c>
      <c r="H97" s="15"/>
      <c r="I97" s="16" t="s">
        <v>56</v>
      </c>
      <c r="J97" s="15">
        <v>10</v>
      </c>
      <c r="K97" s="15">
        <v>50</v>
      </c>
      <c r="L97" s="41"/>
      <c r="M97" s="15" t="s">
        <v>349</v>
      </c>
      <c r="N97" s="15" t="s">
        <v>350</v>
      </c>
      <c r="O97" s="41">
        <v>4199.9961000000003</v>
      </c>
      <c r="P97" s="41">
        <f t="shared" si="8"/>
        <v>419.99961000000002</v>
      </c>
      <c r="Q97" s="16" t="s">
        <v>30</v>
      </c>
      <c r="R97" s="45">
        <v>44652</v>
      </c>
      <c r="S97" s="41"/>
      <c r="T97" s="34"/>
      <c r="U97"/>
    </row>
    <row r="98" spans="1:16382" s="2" customFormat="1" ht="45" x14ac:dyDescent="0.2">
      <c r="A98" s="16"/>
      <c r="B98" s="16" t="s">
        <v>1158</v>
      </c>
      <c r="C98" s="15" t="s">
        <v>1162</v>
      </c>
      <c r="D98" s="15" t="s">
        <v>1162</v>
      </c>
      <c r="E98" s="15" t="s">
        <v>1702</v>
      </c>
      <c r="F98" s="15"/>
      <c r="G98" s="15" t="str">
        <f t="shared" si="7"/>
        <v xml:space="preserve">Miochol-E 20mg por+oldsz intraoc inj 1x  </v>
      </c>
      <c r="H98" s="15"/>
      <c r="I98" s="16" t="s">
        <v>56</v>
      </c>
      <c r="J98" s="15">
        <v>1</v>
      </c>
      <c r="K98" s="15">
        <v>20</v>
      </c>
      <c r="L98" s="41"/>
      <c r="M98" s="15" t="s">
        <v>1356</v>
      </c>
      <c r="N98" s="15" t="s">
        <v>37</v>
      </c>
      <c r="O98" s="41">
        <v>13980.0008</v>
      </c>
      <c r="P98" s="41">
        <f t="shared" si="8"/>
        <v>13980.0008</v>
      </c>
      <c r="Q98" s="16" t="s">
        <v>30</v>
      </c>
      <c r="R98" s="45">
        <v>44652</v>
      </c>
      <c r="S98" s="41"/>
      <c r="T98" s="34"/>
      <c r="U98"/>
    </row>
    <row r="99" spans="1:16382" s="2" customFormat="1" ht="30" x14ac:dyDescent="0.2">
      <c r="A99" s="16"/>
      <c r="B99" s="16" t="s">
        <v>20</v>
      </c>
      <c r="C99" s="15" t="s">
        <v>20</v>
      </c>
      <c r="D99" s="15"/>
      <c r="E99" s="15" t="s">
        <v>1703</v>
      </c>
      <c r="F99" s="15"/>
      <c r="G99" s="15" t="str">
        <f t="shared" si="7"/>
        <v xml:space="preserve">Set double line HTK szerelék inf-hoz 1x  </v>
      </c>
      <c r="H99" s="15"/>
      <c r="I99" s="16" t="s">
        <v>1704</v>
      </c>
      <c r="J99" s="15">
        <v>1</v>
      </c>
      <c r="K99" s="15"/>
      <c r="L99" s="41"/>
      <c r="M99" s="15" t="s">
        <v>1356</v>
      </c>
      <c r="N99" s="15" t="s">
        <v>37</v>
      </c>
      <c r="O99" s="41">
        <v>11175</v>
      </c>
      <c r="P99" s="41">
        <f t="shared" si="8"/>
        <v>11175</v>
      </c>
      <c r="Q99" s="16" t="s">
        <v>30</v>
      </c>
      <c r="R99" s="45">
        <v>44652</v>
      </c>
      <c r="S99" s="41" t="s">
        <v>1504</v>
      </c>
      <c r="T99" s="34"/>
      <c r="U99" t="s">
        <v>1705</v>
      </c>
    </row>
    <row r="100" spans="1:16382" s="2" customFormat="1" ht="30" x14ac:dyDescent="0.2">
      <c r="A100" s="16"/>
      <c r="B100" s="16" t="s">
        <v>233</v>
      </c>
      <c r="C100" s="15" t="s">
        <v>234</v>
      </c>
      <c r="D100" s="15" t="s">
        <v>235</v>
      </c>
      <c r="E100" s="15" t="s">
        <v>243</v>
      </c>
      <c r="F100" s="15"/>
      <c r="G100" s="15" t="str">
        <f t="shared" si="7"/>
        <v xml:space="preserve">Lanicor 0,25mg/ml oldatos inj 1ml 5x  </v>
      </c>
      <c r="H100" s="15"/>
      <c r="I100" s="16" t="s">
        <v>56</v>
      </c>
      <c r="J100" s="15">
        <v>5</v>
      </c>
      <c r="K100" s="15">
        <v>0.25</v>
      </c>
      <c r="L100" s="41"/>
      <c r="M100" s="15" t="s">
        <v>36</v>
      </c>
      <c r="N100" s="15" t="s">
        <v>37</v>
      </c>
      <c r="O100" s="41">
        <v>3749.9969000000001</v>
      </c>
      <c r="P100" s="41">
        <f t="shared" si="8"/>
        <v>749.99937999999997</v>
      </c>
      <c r="Q100" s="16" t="s">
        <v>30</v>
      </c>
      <c r="R100" s="45">
        <v>44652</v>
      </c>
      <c r="S100" s="41"/>
      <c r="T100" s="34"/>
      <c r="U100" t="s">
        <v>1705</v>
      </c>
    </row>
    <row r="101" spans="1:16382" s="2" customFormat="1" ht="30" x14ac:dyDescent="0.2">
      <c r="A101" s="16"/>
      <c r="B101" s="16" t="s">
        <v>1459</v>
      </c>
      <c r="C101" s="15" t="s">
        <v>1460</v>
      </c>
      <c r="D101" s="15" t="s">
        <v>1462</v>
      </c>
      <c r="E101" s="15" t="s">
        <v>1706</v>
      </c>
      <c r="F101" s="15"/>
      <c r="G101" s="15" t="str">
        <f t="shared" si="7"/>
        <v xml:space="preserve">Penicillin G Biotika 5M IU por inj 10x  </v>
      </c>
      <c r="H101" s="15"/>
      <c r="I101" s="16" t="s">
        <v>56</v>
      </c>
      <c r="J101" s="15">
        <v>10</v>
      </c>
      <c r="K101" s="15">
        <v>5</v>
      </c>
      <c r="L101" s="41"/>
      <c r="M101" s="15" t="s">
        <v>1406</v>
      </c>
      <c r="N101" s="15" t="s">
        <v>784</v>
      </c>
      <c r="O101" s="41">
        <v>6500.0038999999997</v>
      </c>
      <c r="P101" s="41">
        <f t="shared" si="8"/>
        <v>650.00038999999992</v>
      </c>
      <c r="Q101" s="16" t="s">
        <v>30</v>
      </c>
      <c r="R101" s="45">
        <v>44652</v>
      </c>
      <c r="S101" s="41"/>
      <c r="T101" s="34"/>
      <c r="U101" t="s">
        <v>1705</v>
      </c>
    </row>
    <row r="102" spans="1:16382" s="2" customFormat="1" ht="30" x14ac:dyDescent="0.2">
      <c r="A102" s="16"/>
      <c r="B102" s="16" t="s">
        <v>1707</v>
      </c>
      <c r="C102" s="15" t="s">
        <v>1708</v>
      </c>
      <c r="D102" s="15" t="s">
        <v>1709</v>
      </c>
      <c r="E102" s="15" t="s">
        <v>1710</v>
      </c>
      <c r="F102" s="15"/>
      <c r="G102" s="15" t="str">
        <f t="shared" si="7"/>
        <v xml:space="preserve">Furantoina 50mg tabletta 42x  </v>
      </c>
      <c r="H102" s="15"/>
      <c r="I102" s="16" t="s">
        <v>102</v>
      </c>
      <c r="J102" s="15">
        <v>42</v>
      </c>
      <c r="K102" s="15">
        <v>50</v>
      </c>
      <c r="L102" s="41"/>
      <c r="M102" s="15" t="s">
        <v>1436</v>
      </c>
      <c r="N102" s="15" t="s">
        <v>151</v>
      </c>
      <c r="O102" s="41">
        <v>1979.9958999999999</v>
      </c>
      <c r="P102" s="41">
        <f t="shared" si="8"/>
        <v>47.142759523809524</v>
      </c>
      <c r="Q102" s="16" t="s">
        <v>30</v>
      </c>
      <c r="R102" s="45">
        <v>44652</v>
      </c>
      <c r="S102" s="41"/>
      <c r="T102" s="34"/>
      <c r="U102" t="s">
        <v>1705</v>
      </c>
    </row>
    <row r="103" spans="1:16382" s="2" customFormat="1" ht="45" x14ac:dyDescent="0.2">
      <c r="A103" s="16"/>
      <c r="B103" s="16" t="s">
        <v>1711</v>
      </c>
      <c r="C103" s="15" t="s">
        <v>1712</v>
      </c>
      <c r="D103" s="15" t="s">
        <v>1712</v>
      </c>
      <c r="E103" s="15" t="s">
        <v>1713</v>
      </c>
      <c r="F103" s="15"/>
      <c r="G103" s="15" t="str">
        <f t="shared" si="7"/>
        <v xml:space="preserve">ZETALID 2mg/ml solution for infusion (10x)  </v>
      </c>
      <c r="H103" s="15"/>
      <c r="I103" s="16" t="s">
        <v>56</v>
      </c>
      <c r="J103" s="15">
        <v>10</v>
      </c>
      <c r="K103" s="15">
        <v>600</v>
      </c>
      <c r="L103" s="41"/>
      <c r="M103" s="15" t="s">
        <v>1618</v>
      </c>
      <c r="N103" s="15" t="s">
        <v>1619</v>
      </c>
      <c r="O103" s="41">
        <v>29000</v>
      </c>
      <c r="P103" s="41">
        <f t="shared" si="8"/>
        <v>2900</v>
      </c>
      <c r="Q103" s="16" t="s">
        <v>30</v>
      </c>
      <c r="R103" s="45">
        <v>44652</v>
      </c>
      <c r="S103" s="41"/>
      <c r="T103" s="34"/>
      <c r="U103" t="s">
        <v>1705</v>
      </c>
    </row>
    <row r="104" spans="1:16382" s="2" customFormat="1" ht="45" x14ac:dyDescent="0.2">
      <c r="A104" s="16"/>
      <c r="B104" s="16" t="s">
        <v>1468</v>
      </c>
      <c r="C104" s="15" t="s">
        <v>1469</v>
      </c>
      <c r="D104" s="15" t="s">
        <v>1470</v>
      </c>
      <c r="E104" s="15" t="s">
        <v>1714</v>
      </c>
      <c r="F104" s="15"/>
      <c r="G104" s="15" t="str">
        <f t="shared" si="7"/>
        <v xml:space="preserve">Fentanyl c-Kalceks 0,05mg/ml inj 2ml 10x  </v>
      </c>
      <c r="H104" s="15"/>
      <c r="I104" s="16" t="s">
        <v>56</v>
      </c>
      <c r="J104" s="15">
        <v>10</v>
      </c>
      <c r="K104" s="15">
        <v>0.1</v>
      </c>
      <c r="L104" s="41"/>
      <c r="M104" s="15"/>
      <c r="N104" s="15" t="s">
        <v>1715</v>
      </c>
      <c r="O104" s="41">
        <v>1622.3999999999999</v>
      </c>
      <c r="P104" s="41">
        <f t="shared" si="8"/>
        <v>162.23999999999998</v>
      </c>
      <c r="Q104" s="16" t="s">
        <v>30</v>
      </c>
      <c r="R104" s="45">
        <v>44652</v>
      </c>
      <c r="S104" s="41"/>
      <c r="T104" s="34"/>
      <c r="U104" t="s">
        <v>1705</v>
      </c>
    </row>
    <row r="105" spans="1:16382" s="48" customFormat="1" ht="45" x14ac:dyDescent="0.2">
      <c r="A105" s="16"/>
      <c r="B105" s="16" t="s">
        <v>181</v>
      </c>
      <c r="C105" s="15" t="s">
        <v>182</v>
      </c>
      <c r="D105" s="15" t="s">
        <v>182</v>
      </c>
      <c r="E105" s="15" t="s">
        <v>1716</v>
      </c>
      <c r="F105" s="15"/>
      <c r="G105" s="15" t="str">
        <f t="shared" si="7"/>
        <v xml:space="preserve">Aminoven Infant 10% oldatos infúzió 10x100ml  </v>
      </c>
      <c r="H105" s="15"/>
      <c r="I105" s="16" t="s">
        <v>56</v>
      </c>
      <c r="J105" s="15">
        <v>10</v>
      </c>
      <c r="K105" s="15">
        <v>10</v>
      </c>
      <c r="L105" s="15"/>
      <c r="M105" s="15" t="s">
        <v>36</v>
      </c>
      <c r="N105" s="15" t="s">
        <v>37</v>
      </c>
      <c r="O105" s="17">
        <v>54450</v>
      </c>
      <c r="P105" s="17">
        <f t="shared" si="8"/>
        <v>5445</v>
      </c>
      <c r="Q105" s="16" t="s">
        <v>1380</v>
      </c>
      <c r="R105" s="45"/>
      <c r="S105" s="47"/>
      <c r="T105" s="41">
        <v>54450</v>
      </c>
      <c r="U105" s="41" t="s">
        <v>28</v>
      </c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  <c r="BR105" s="14"/>
      <c r="BS105" s="14"/>
      <c r="BT105" s="14"/>
      <c r="BU105" s="14"/>
      <c r="BV105" s="14"/>
      <c r="BW105" s="14"/>
      <c r="BX105" s="14"/>
      <c r="BY105" s="14"/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  <c r="CO105" s="14"/>
      <c r="CP105" s="14"/>
      <c r="CQ105" s="14"/>
      <c r="CR105" s="14"/>
      <c r="CS105" s="14"/>
      <c r="CT105" s="14"/>
      <c r="CU105" s="14"/>
      <c r="CV105" s="14"/>
      <c r="CW105" s="14"/>
      <c r="CX105" s="14"/>
      <c r="CY105" s="14"/>
      <c r="CZ105" s="14"/>
      <c r="DA105" s="14"/>
      <c r="DB105" s="14"/>
      <c r="DC105" s="14"/>
      <c r="DD105" s="14"/>
      <c r="DE105" s="14"/>
      <c r="DF105" s="14"/>
      <c r="DG105" s="14"/>
      <c r="DH105" s="14"/>
      <c r="DI105" s="14"/>
      <c r="DJ105" s="14"/>
      <c r="DK105" s="14"/>
      <c r="DL105" s="14"/>
      <c r="DM105" s="14"/>
      <c r="DN105" s="14"/>
      <c r="DO105" s="14"/>
      <c r="DP105" s="14"/>
      <c r="DQ105" s="14"/>
      <c r="DR105" s="14"/>
      <c r="DS105" s="14"/>
      <c r="DT105" s="14"/>
      <c r="DU105" s="14"/>
      <c r="DV105" s="14"/>
      <c r="DW105" s="14"/>
      <c r="DX105" s="14"/>
      <c r="DY105" s="14"/>
      <c r="DZ105" s="14"/>
      <c r="EA105" s="14"/>
      <c r="EB105" s="14"/>
      <c r="EC105" s="14"/>
      <c r="ED105" s="14"/>
      <c r="EE105" s="14"/>
      <c r="EF105" s="14"/>
      <c r="EG105" s="14"/>
      <c r="EH105" s="14"/>
      <c r="EI105" s="14"/>
      <c r="EJ105" s="14"/>
      <c r="EK105" s="14"/>
      <c r="EL105" s="14"/>
      <c r="EM105" s="14"/>
      <c r="EN105" s="14"/>
      <c r="EO105" s="14"/>
      <c r="EP105" s="14"/>
      <c r="EQ105" s="14"/>
      <c r="ER105" s="14"/>
      <c r="ES105" s="14"/>
      <c r="ET105" s="14"/>
      <c r="EU105" s="14"/>
      <c r="EV105" s="14"/>
      <c r="EW105" s="14"/>
      <c r="EX105" s="14"/>
      <c r="EY105" s="14"/>
      <c r="EZ105" s="14"/>
      <c r="FA105" s="14"/>
      <c r="FB105" s="14"/>
      <c r="FC105" s="14"/>
      <c r="FD105" s="14"/>
      <c r="FE105" s="14"/>
      <c r="FF105" s="14"/>
      <c r="FG105" s="14"/>
      <c r="FH105" s="14"/>
      <c r="FI105" s="14"/>
      <c r="FJ105" s="14"/>
      <c r="FK105" s="14"/>
      <c r="FL105" s="14"/>
      <c r="FM105" s="14"/>
      <c r="FN105" s="14"/>
      <c r="FO105" s="14"/>
      <c r="FP105" s="14"/>
      <c r="FQ105" s="14"/>
      <c r="FR105" s="14"/>
      <c r="FS105" s="14"/>
      <c r="FT105" s="14"/>
      <c r="FU105" s="14"/>
      <c r="FV105" s="14"/>
      <c r="FW105" s="14"/>
      <c r="FX105" s="14"/>
      <c r="FY105" s="14"/>
      <c r="FZ105" s="14"/>
      <c r="GA105" s="14"/>
      <c r="GB105" s="14"/>
      <c r="GC105" s="14"/>
      <c r="GD105" s="14"/>
      <c r="GE105" s="14"/>
      <c r="GF105" s="14"/>
      <c r="GG105" s="14"/>
      <c r="GH105" s="14"/>
      <c r="GI105" s="14"/>
      <c r="GJ105" s="14"/>
      <c r="GK105" s="14"/>
      <c r="GL105" s="14"/>
      <c r="GM105" s="14"/>
      <c r="GN105" s="14"/>
      <c r="GO105" s="14"/>
      <c r="GP105" s="14"/>
      <c r="GQ105" s="14"/>
      <c r="GR105" s="14"/>
      <c r="GS105" s="14"/>
      <c r="GT105" s="14"/>
      <c r="GU105" s="14"/>
      <c r="GV105" s="14"/>
      <c r="GW105" s="14"/>
      <c r="GX105" s="14"/>
      <c r="GY105" s="14"/>
      <c r="GZ105" s="14"/>
      <c r="HA105" s="14"/>
      <c r="HB105" s="14"/>
      <c r="HC105" s="14"/>
      <c r="HD105" s="14"/>
      <c r="HE105" s="14"/>
      <c r="HF105" s="14"/>
      <c r="HG105" s="14"/>
      <c r="HH105" s="14"/>
      <c r="HI105" s="14"/>
      <c r="HJ105" s="14"/>
      <c r="HK105" s="14"/>
      <c r="HL105" s="14"/>
      <c r="HM105" s="14"/>
      <c r="HN105" s="14"/>
      <c r="HO105" s="14"/>
      <c r="HP105" s="14"/>
      <c r="HQ105" s="14"/>
      <c r="HR105" s="14"/>
      <c r="HS105" s="14"/>
      <c r="HT105" s="14"/>
      <c r="HU105" s="14"/>
      <c r="HV105" s="14"/>
      <c r="HW105" s="14"/>
      <c r="HX105" s="14"/>
      <c r="HY105" s="14"/>
      <c r="HZ105" s="14"/>
      <c r="IA105" s="14"/>
      <c r="IB105" s="14"/>
      <c r="IC105" s="14"/>
      <c r="ID105" s="14"/>
      <c r="IE105" s="14"/>
      <c r="IF105" s="14"/>
      <c r="IG105" s="14"/>
      <c r="IH105" s="14"/>
      <c r="II105" s="14"/>
      <c r="IJ105" s="14"/>
      <c r="IK105" s="14"/>
      <c r="IL105" s="14"/>
      <c r="IM105" s="14"/>
      <c r="IN105" s="14"/>
      <c r="IO105" s="14"/>
      <c r="IP105" s="14"/>
      <c r="IQ105" s="14"/>
      <c r="IR105" s="14"/>
      <c r="IS105" s="14"/>
      <c r="IT105" s="14"/>
      <c r="IU105" s="14"/>
      <c r="IV105" s="14"/>
      <c r="IW105" s="14"/>
      <c r="IX105" s="14"/>
      <c r="IY105" s="14"/>
      <c r="IZ105" s="14"/>
      <c r="JA105" s="14"/>
      <c r="JB105" s="14"/>
      <c r="JC105" s="14"/>
      <c r="JD105" s="14"/>
      <c r="JE105" s="14"/>
      <c r="JF105" s="14"/>
      <c r="JG105" s="14"/>
      <c r="JH105" s="14"/>
      <c r="JI105" s="14"/>
      <c r="JJ105" s="14"/>
      <c r="JK105" s="14"/>
      <c r="JL105" s="14"/>
      <c r="JM105" s="14"/>
      <c r="JN105" s="14"/>
      <c r="JO105" s="14"/>
      <c r="JP105" s="14"/>
      <c r="JQ105" s="14"/>
      <c r="JR105" s="14"/>
      <c r="JS105" s="14"/>
      <c r="JT105" s="14"/>
      <c r="JU105" s="14"/>
      <c r="JV105" s="14"/>
      <c r="JW105" s="14"/>
      <c r="JX105" s="14"/>
      <c r="JY105" s="14"/>
      <c r="JZ105" s="14"/>
      <c r="KA105" s="14"/>
      <c r="KB105" s="14"/>
      <c r="KC105" s="14"/>
      <c r="KD105" s="14"/>
      <c r="KE105" s="14"/>
      <c r="KF105" s="14"/>
      <c r="KG105" s="14"/>
      <c r="KH105" s="14"/>
      <c r="KI105" s="14"/>
      <c r="KJ105" s="14"/>
      <c r="KK105" s="14"/>
      <c r="KL105" s="14"/>
      <c r="KM105" s="14"/>
      <c r="KN105" s="14"/>
      <c r="KO105" s="14"/>
      <c r="KP105" s="14"/>
      <c r="KQ105" s="14"/>
      <c r="KR105" s="14"/>
      <c r="KS105" s="14"/>
      <c r="KT105" s="14"/>
      <c r="KU105" s="14"/>
      <c r="KV105" s="14"/>
      <c r="KW105" s="14"/>
      <c r="KX105" s="14"/>
      <c r="KY105" s="14"/>
      <c r="KZ105" s="14"/>
      <c r="LA105" s="14"/>
      <c r="LB105" s="14"/>
      <c r="LC105" s="14"/>
      <c r="LD105" s="14"/>
      <c r="LE105" s="14"/>
      <c r="LF105" s="14"/>
      <c r="LG105" s="14"/>
      <c r="LH105" s="14"/>
      <c r="LI105" s="14"/>
      <c r="LJ105" s="14"/>
      <c r="LK105" s="14"/>
      <c r="LL105" s="14"/>
      <c r="LM105" s="14"/>
      <c r="LN105" s="14"/>
      <c r="LO105" s="14"/>
      <c r="LP105" s="14"/>
      <c r="LQ105" s="14"/>
      <c r="LR105" s="14"/>
      <c r="LS105" s="14"/>
      <c r="LT105" s="14"/>
      <c r="LU105" s="14"/>
      <c r="LV105" s="14"/>
      <c r="LW105" s="14"/>
      <c r="LX105" s="14"/>
      <c r="LY105" s="14"/>
      <c r="LZ105" s="14"/>
      <c r="MA105" s="14"/>
      <c r="MB105" s="14"/>
      <c r="MC105" s="14"/>
      <c r="MD105" s="14"/>
      <c r="ME105" s="14"/>
      <c r="MF105" s="14"/>
      <c r="MG105" s="14"/>
      <c r="MH105" s="14"/>
      <c r="MI105" s="14"/>
      <c r="MJ105" s="14"/>
      <c r="MK105" s="14"/>
      <c r="ML105" s="14"/>
      <c r="MM105" s="14"/>
      <c r="MN105" s="14"/>
      <c r="MO105" s="14"/>
      <c r="MP105" s="14"/>
      <c r="MQ105" s="14"/>
      <c r="MR105" s="14"/>
      <c r="MS105" s="14"/>
      <c r="MT105" s="14"/>
      <c r="MU105" s="14"/>
      <c r="MV105" s="14"/>
      <c r="MW105" s="14"/>
      <c r="MX105" s="14"/>
      <c r="MY105" s="14"/>
      <c r="MZ105" s="14"/>
      <c r="NA105" s="14"/>
      <c r="NB105" s="14"/>
      <c r="NC105" s="14"/>
      <c r="ND105" s="14"/>
      <c r="NE105" s="14"/>
      <c r="NF105" s="14"/>
      <c r="NG105" s="14"/>
      <c r="NH105" s="14"/>
      <c r="NI105" s="14"/>
      <c r="NJ105" s="14"/>
      <c r="NK105" s="14"/>
      <c r="NL105" s="14"/>
      <c r="NM105" s="14"/>
      <c r="NN105" s="14"/>
      <c r="NO105" s="14"/>
      <c r="NP105" s="14"/>
      <c r="NQ105" s="14"/>
      <c r="NR105" s="14"/>
      <c r="NS105" s="14"/>
      <c r="NT105" s="14"/>
      <c r="NU105" s="14"/>
      <c r="NV105" s="14"/>
      <c r="NW105" s="14"/>
      <c r="NX105" s="14"/>
      <c r="NY105" s="14"/>
      <c r="NZ105" s="14"/>
      <c r="OA105" s="14"/>
      <c r="OB105" s="14"/>
      <c r="OC105" s="14"/>
      <c r="OD105" s="14"/>
      <c r="OE105" s="14"/>
      <c r="OF105" s="14"/>
      <c r="OG105" s="14"/>
      <c r="OH105" s="14"/>
      <c r="OI105" s="14"/>
      <c r="OJ105" s="14"/>
      <c r="OK105" s="14"/>
      <c r="OL105" s="14"/>
      <c r="OM105" s="14"/>
      <c r="ON105" s="14"/>
      <c r="OO105" s="14"/>
      <c r="OP105" s="14"/>
      <c r="OQ105" s="14"/>
      <c r="OR105" s="14"/>
      <c r="OS105" s="14"/>
      <c r="OT105" s="14"/>
      <c r="OU105" s="14"/>
      <c r="OV105" s="14"/>
      <c r="OW105" s="14"/>
      <c r="OX105" s="14"/>
      <c r="OY105" s="14"/>
      <c r="OZ105" s="14"/>
      <c r="PA105" s="14"/>
      <c r="PB105" s="14"/>
      <c r="PC105" s="14"/>
      <c r="PD105" s="14"/>
      <c r="PE105" s="14"/>
      <c r="PF105" s="14"/>
      <c r="PG105" s="14"/>
      <c r="PH105" s="14"/>
      <c r="PI105" s="14"/>
      <c r="PJ105" s="14"/>
      <c r="PK105" s="14"/>
      <c r="PL105" s="14"/>
      <c r="PM105" s="14"/>
      <c r="PN105" s="14"/>
      <c r="PO105" s="14"/>
      <c r="PP105" s="14"/>
      <c r="PQ105" s="14"/>
      <c r="PR105" s="14"/>
      <c r="PS105" s="14"/>
      <c r="PT105" s="14"/>
      <c r="PU105" s="14"/>
      <c r="PV105" s="14"/>
      <c r="PW105" s="14"/>
      <c r="PX105" s="14"/>
      <c r="PY105" s="14"/>
      <c r="PZ105" s="14"/>
      <c r="QA105" s="14"/>
      <c r="QB105" s="14"/>
      <c r="QC105" s="14"/>
      <c r="QD105" s="14"/>
      <c r="QE105" s="14"/>
      <c r="QF105" s="14"/>
      <c r="QG105" s="14"/>
      <c r="QH105" s="14"/>
      <c r="QI105" s="14"/>
      <c r="QJ105" s="14"/>
      <c r="QK105" s="14"/>
      <c r="QL105" s="14"/>
      <c r="QM105" s="14"/>
      <c r="QN105" s="14"/>
      <c r="QO105" s="14"/>
      <c r="QP105" s="14"/>
      <c r="QQ105" s="14"/>
      <c r="QR105" s="14"/>
      <c r="QS105" s="14"/>
      <c r="QT105" s="14"/>
      <c r="QU105" s="14"/>
      <c r="QV105" s="14"/>
      <c r="QW105" s="14"/>
      <c r="QX105" s="14"/>
      <c r="QY105" s="14"/>
      <c r="QZ105" s="14"/>
      <c r="RA105" s="14"/>
      <c r="RB105" s="14"/>
      <c r="RC105" s="14"/>
      <c r="RD105" s="14"/>
      <c r="RE105" s="14"/>
      <c r="RF105" s="14"/>
      <c r="RG105" s="14"/>
      <c r="RH105" s="14"/>
      <c r="RI105" s="14"/>
      <c r="RJ105" s="14"/>
      <c r="RK105" s="14"/>
      <c r="RL105" s="14"/>
      <c r="RM105" s="14"/>
      <c r="RN105" s="14"/>
      <c r="RO105" s="14"/>
      <c r="RP105" s="14"/>
      <c r="RQ105" s="14"/>
      <c r="RR105" s="14"/>
      <c r="RS105" s="14"/>
      <c r="RT105" s="14"/>
      <c r="RU105" s="14"/>
      <c r="RV105" s="14"/>
      <c r="RW105" s="14"/>
      <c r="RX105" s="14"/>
      <c r="RY105" s="14"/>
      <c r="RZ105" s="14"/>
      <c r="SA105" s="14"/>
      <c r="SB105" s="14"/>
      <c r="SC105" s="14"/>
      <c r="SD105" s="14"/>
      <c r="SE105" s="14"/>
      <c r="SF105" s="14"/>
      <c r="SG105" s="14"/>
      <c r="SH105" s="14"/>
      <c r="SI105" s="14"/>
      <c r="SJ105" s="14"/>
      <c r="SK105" s="14"/>
      <c r="SL105" s="14"/>
      <c r="SM105" s="14"/>
      <c r="SN105" s="14"/>
      <c r="SO105" s="14"/>
      <c r="SP105" s="14"/>
      <c r="SQ105" s="14"/>
      <c r="SR105" s="14"/>
      <c r="SS105" s="14"/>
      <c r="ST105" s="14"/>
      <c r="SU105" s="14"/>
      <c r="SV105" s="14"/>
      <c r="SW105" s="14"/>
      <c r="SX105" s="14"/>
      <c r="SY105" s="14"/>
      <c r="SZ105" s="14"/>
      <c r="TA105" s="14"/>
      <c r="TB105" s="14"/>
      <c r="TC105" s="14"/>
      <c r="TD105" s="14"/>
      <c r="TE105" s="14"/>
      <c r="TF105" s="14"/>
      <c r="TG105" s="14"/>
      <c r="TH105" s="14"/>
      <c r="TI105" s="14"/>
      <c r="TJ105" s="14"/>
      <c r="TK105" s="14"/>
      <c r="TL105" s="14"/>
      <c r="TM105" s="14"/>
      <c r="TN105" s="14"/>
      <c r="TO105" s="14"/>
      <c r="TP105" s="14"/>
      <c r="TQ105" s="14"/>
      <c r="TR105" s="14"/>
      <c r="TS105" s="14"/>
      <c r="TT105" s="14"/>
      <c r="TU105" s="14"/>
      <c r="TV105" s="14"/>
      <c r="TW105" s="14"/>
      <c r="TX105" s="14"/>
      <c r="TY105" s="14"/>
      <c r="TZ105" s="14"/>
      <c r="UA105" s="14"/>
      <c r="UB105" s="14"/>
      <c r="UC105" s="14"/>
      <c r="UD105" s="14"/>
      <c r="UE105" s="14"/>
      <c r="UF105" s="14"/>
      <c r="UG105" s="14"/>
      <c r="UH105" s="14"/>
      <c r="UI105" s="14"/>
      <c r="UJ105" s="14"/>
      <c r="UK105" s="14"/>
      <c r="UL105" s="14"/>
      <c r="UM105" s="14"/>
      <c r="UN105" s="14"/>
      <c r="UO105" s="14"/>
      <c r="UP105" s="14"/>
      <c r="UQ105" s="14"/>
      <c r="UR105" s="14"/>
      <c r="US105" s="14"/>
      <c r="UT105" s="14"/>
      <c r="UU105" s="14"/>
      <c r="UV105" s="14"/>
      <c r="UW105" s="14"/>
      <c r="UX105" s="14"/>
      <c r="UY105" s="14"/>
      <c r="UZ105" s="14"/>
      <c r="VA105" s="14"/>
      <c r="VB105" s="14"/>
      <c r="VC105" s="14"/>
      <c r="VD105" s="14"/>
      <c r="VE105" s="14"/>
      <c r="VF105" s="14"/>
      <c r="VG105" s="14"/>
      <c r="VH105" s="14"/>
      <c r="VI105" s="14"/>
      <c r="VJ105" s="14"/>
      <c r="VK105" s="14"/>
      <c r="VL105" s="14"/>
      <c r="VM105" s="14"/>
      <c r="VN105" s="14"/>
      <c r="VO105" s="14"/>
      <c r="VP105" s="14"/>
      <c r="VQ105" s="14"/>
      <c r="VR105" s="14"/>
      <c r="VS105" s="14"/>
      <c r="VT105" s="14"/>
      <c r="VU105" s="14"/>
      <c r="VV105" s="14"/>
      <c r="VW105" s="14"/>
      <c r="VX105" s="14"/>
      <c r="VY105" s="14"/>
      <c r="VZ105" s="14"/>
      <c r="WA105" s="14"/>
      <c r="WB105" s="14"/>
      <c r="WC105" s="14"/>
      <c r="WD105" s="14"/>
      <c r="WE105" s="14"/>
      <c r="WF105" s="14"/>
      <c r="WG105" s="14"/>
      <c r="WH105" s="14"/>
      <c r="WI105" s="14"/>
      <c r="WJ105" s="14"/>
      <c r="WK105" s="14"/>
      <c r="WL105" s="14"/>
      <c r="WM105" s="14"/>
      <c r="WN105" s="14"/>
      <c r="WO105" s="14"/>
      <c r="WP105" s="14"/>
      <c r="WQ105" s="14"/>
      <c r="WR105" s="14"/>
      <c r="WS105" s="14"/>
      <c r="WT105" s="14"/>
      <c r="WU105" s="14"/>
      <c r="WV105" s="14"/>
      <c r="WW105" s="14"/>
      <c r="WX105" s="14"/>
      <c r="WY105" s="14"/>
      <c r="WZ105" s="14"/>
      <c r="XA105" s="14"/>
      <c r="XB105" s="14"/>
      <c r="XC105" s="14"/>
      <c r="XD105" s="14"/>
      <c r="XE105" s="14"/>
      <c r="XF105" s="14"/>
      <c r="XG105" s="14"/>
      <c r="XH105" s="14"/>
      <c r="XI105" s="14"/>
      <c r="XJ105" s="14"/>
      <c r="XK105" s="14"/>
      <c r="XL105" s="14"/>
      <c r="XM105" s="14"/>
      <c r="XN105" s="14"/>
      <c r="XO105" s="14"/>
      <c r="XP105" s="14"/>
      <c r="XQ105" s="14"/>
      <c r="XR105" s="14"/>
      <c r="XS105" s="14"/>
      <c r="XT105" s="14"/>
      <c r="XU105" s="14"/>
      <c r="XV105" s="14"/>
      <c r="XW105" s="14"/>
      <c r="XX105" s="14"/>
      <c r="XY105" s="14"/>
      <c r="XZ105" s="14"/>
      <c r="YA105" s="14"/>
      <c r="YB105" s="14"/>
      <c r="YC105" s="14"/>
      <c r="YD105" s="14"/>
      <c r="YE105" s="14"/>
      <c r="YF105" s="14"/>
      <c r="YG105" s="14"/>
      <c r="YH105" s="14"/>
      <c r="YI105" s="14"/>
      <c r="YJ105" s="14"/>
      <c r="YK105" s="14"/>
      <c r="YL105" s="14"/>
      <c r="YM105" s="14"/>
      <c r="YN105" s="14"/>
      <c r="YO105" s="14"/>
      <c r="YP105" s="14"/>
      <c r="YQ105" s="14"/>
      <c r="YR105" s="14"/>
      <c r="YS105" s="14"/>
      <c r="YT105" s="14"/>
      <c r="YU105" s="14"/>
      <c r="YV105" s="14"/>
      <c r="YW105" s="14"/>
      <c r="YX105" s="14"/>
      <c r="YY105" s="14"/>
      <c r="YZ105" s="14"/>
      <c r="ZA105" s="14"/>
      <c r="ZB105" s="14"/>
      <c r="ZC105" s="14"/>
      <c r="ZD105" s="14"/>
      <c r="ZE105" s="14"/>
      <c r="ZF105" s="14"/>
      <c r="ZG105" s="14"/>
      <c r="ZH105" s="14"/>
      <c r="ZI105" s="14"/>
      <c r="ZJ105" s="14"/>
      <c r="ZK105" s="14"/>
      <c r="ZL105" s="14"/>
      <c r="ZM105" s="14"/>
      <c r="ZN105" s="14"/>
      <c r="ZO105" s="14"/>
      <c r="ZP105" s="14"/>
      <c r="ZQ105" s="14"/>
      <c r="ZR105" s="14"/>
      <c r="ZS105" s="14"/>
      <c r="ZT105" s="14"/>
      <c r="ZU105" s="14"/>
      <c r="ZV105" s="14"/>
      <c r="ZW105" s="14"/>
      <c r="ZX105" s="14"/>
      <c r="ZY105" s="14"/>
      <c r="ZZ105" s="14"/>
      <c r="AAA105" s="14"/>
      <c r="AAB105" s="14"/>
      <c r="AAC105" s="14"/>
      <c r="AAD105" s="14"/>
      <c r="AAE105" s="14"/>
      <c r="AAF105" s="14"/>
      <c r="AAG105" s="14"/>
      <c r="AAH105" s="14"/>
      <c r="AAI105" s="14"/>
      <c r="AAJ105" s="14"/>
      <c r="AAK105" s="14"/>
      <c r="AAL105" s="14"/>
      <c r="AAM105" s="14"/>
      <c r="AAN105" s="14"/>
      <c r="AAO105" s="14"/>
      <c r="AAP105" s="14"/>
      <c r="AAQ105" s="14"/>
      <c r="AAR105" s="14"/>
      <c r="AAS105" s="14"/>
      <c r="AAT105" s="14"/>
      <c r="AAU105" s="14"/>
      <c r="AAV105" s="14"/>
      <c r="AAW105" s="14"/>
      <c r="AAX105" s="14"/>
      <c r="AAY105" s="14"/>
      <c r="AAZ105" s="14"/>
      <c r="ABA105" s="14"/>
      <c r="ABB105" s="14"/>
      <c r="ABC105" s="14"/>
      <c r="ABD105" s="14"/>
      <c r="ABE105" s="14"/>
      <c r="ABF105" s="14"/>
      <c r="ABG105" s="14"/>
      <c r="ABH105" s="14"/>
      <c r="ABI105" s="14"/>
      <c r="ABJ105" s="14"/>
      <c r="ABK105" s="14"/>
      <c r="ABL105" s="14"/>
      <c r="ABM105" s="14"/>
      <c r="ABN105" s="14"/>
      <c r="ABO105" s="14"/>
      <c r="ABP105" s="14"/>
      <c r="ABQ105" s="14"/>
      <c r="ABR105" s="14"/>
      <c r="ABS105" s="14"/>
      <c r="ABT105" s="14"/>
      <c r="ABU105" s="14"/>
      <c r="ABV105" s="14"/>
      <c r="ABW105" s="14"/>
      <c r="ABX105" s="14"/>
      <c r="ABY105" s="14"/>
      <c r="ABZ105" s="14"/>
      <c r="ACA105" s="14"/>
      <c r="ACB105" s="14"/>
      <c r="ACC105" s="14"/>
      <c r="ACD105" s="14"/>
      <c r="ACE105" s="14"/>
      <c r="ACF105" s="14"/>
      <c r="ACG105" s="14"/>
      <c r="ACH105" s="14"/>
      <c r="ACI105" s="14"/>
      <c r="ACJ105" s="14"/>
      <c r="ACK105" s="14"/>
      <c r="ACL105" s="14"/>
      <c r="ACM105" s="14"/>
      <c r="ACN105" s="14"/>
      <c r="ACO105" s="14"/>
      <c r="ACP105" s="14"/>
      <c r="ACQ105" s="14"/>
      <c r="ACR105" s="14"/>
      <c r="ACS105" s="14"/>
      <c r="ACT105" s="14"/>
      <c r="ACU105" s="14"/>
      <c r="ACV105" s="14"/>
      <c r="ACW105" s="14"/>
      <c r="ACX105" s="14"/>
      <c r="ACY105" s="14"/>
      <c r="ACZ105" s="14"/>
      <c r="ADA105" s="14"/>
      <c r="ADB105" s="14"/>
      <c r="ADC105" s="14"/>
      <c r="ADD105" s="14"/>
      <c r="ADE105" s="14"/>
      <c r="ADF105" s="14"/>
      <c r="ADG105" s="14"/>
      <c r="ADH105" s="14"/>
      <c r="ADI105" s="14"/>
      <c r="ADJ105" s="14"/>
      <c r="ADK105" s="14"/>
      <c r="ADL105" s="14"/>
      <c r="ADM105" s="14"/>
      <c r="ADN105" s="14"/>
      <c r="ADO105" s="14"/>
      <c r="ADP105" s="14"/>
      <c r="ADQ105" s="14"/>
      <c r="ADR105" s="14"/>
      <c r="ADS105" s="14"/>
      <c r="ADT105" s="14"/>
      <c r="ADU105" s="14"/>
      <c r="ADV105" s="14"/>
      <c r="ADW105" s="14"/>
      <c r="ADX105" s="14"/>
      <c r="ADY105" s="14"/>
      <c r="ADZ105" s="14"/>
      <c r="AEA105" s="14"/>
      <c r="AEB105" s="14"/>
      <c r="AEC105" s="14"/>
      <c r="AED105" s="14"/>
      <c r="AEE105" s="14"/>
      <c r="AEF105" s="14"/>
      <c r="AEG105" s="14"/>
      <c r="AEH105" s="14"/>
      <c r="AEI105" s="14"/>
      <c r="AEJ105" s="14"/>
      <c r="AEK105" s="14"/>
      <c r="AEL105" s="14"/>
      <c r="AEM105" s="14"/>
      <c r="AEN105" s="14"/>
      <c r="AEO105" s="14"/>
      <c r="AEP105" s="14"/>
      <c r="AEQ105" s="14"/>
      <c r="AER105" s="14"/>
      <c r="AES105" s="14"/>
      <c r="AET105" s="14"/>
      <c r="AEU105" s="14"/>
      <c r="AEV105" s="14"/>
      <c r="AEW105" s="14"/>
      <c r="AEX105" s="14"/>
      <c r="AEY105" s="14"/>
      <c r="AEZ105" s="14"/>
      <c r="AFA105" s="14"/>
      <c r="AFB105" s="14"/>
      <c r="AFC105" s="14"/>
      <c r="AFD105" s="14"/>
      <c r="AFE105" s="14"/>
      <c r="AFF105" s="14"/>
      <c r="AFG105" s="14"/>
      <c r="AFH105" s="14"/>
      <c r="AFI105" s="14"/>
      <c r="AFJ105" s="14"/>
      <c r="AFK105" s="14"/>
      <c r="AFL105" s="14"/>
      <c r="AFM105" s="14"/>
      <c r="AFN105" s="14"/>
      <c r="AFO105" s="14"/>
      <c r="AFP105" s="14"/>
      <c r="AFQ105" s="14"/>
      <c r="AFR105" s="14"/>
      <c r="AFS105" s="14"/>
      <c r="AFT105" s="14"/>
      <c r="AFU105" s="14"/>
      <c r="AFV105" s="14"/>
      <c r="AFW105" s="14"/>
      <c r="AFX105" s="14"/>
      <c r="AFY105" s="14"/>
      <c r="AFZ105" s="14"/>
      <c r="AGA105" s="14"/>
      <c r="AGB105" s="14"/>
      <c r="AGC105" s="14"/>
      <c r="AGD105" s="14"/>
      <c r="AGE105" s="14"/>
      <c r="AGF105" s="14"/>
      <c r="AGG105" s="14"/>
      <c r="AGH105" s="14"/>
      <c r="AGI105" s="14"/>
      <c r="AGJ105" s="14"/>
      <c r="AGK105" s="14"/>
      <c r="AGL105" s="14"/>
      <c r="AGM105" s="14"/>
      <c r="AGN105" s="14"/>
      <c r="AGO105" s="14"/>
      <c r="AGP105" s="14"/>
      <c r="AGQ105" s="14"/>
      <c r="AGR105" s="14"/>
      <c r="AGS105" s="14"/>
      <c r="AGT105" s="14"/>
      <c r="AGU105" s="14"/>
      <c r="AGV105" s="14"/>
      <c r="AGW105" s="14"/>
      <c r="AGX105" s="14"/>
      <c r="AGY105" s="14"/>
      <c r="AGZ105" s="14"/>
      <c r="AHA105" s="14"/>
      <c r="AHB105" s="14"/>
      <c r="AHC105" s="14"/>
      <c r="AHD105" s="14"/>
      <c r="AHE105" s="14"/>
      <c r="AHF105" s="14"/>
      <c r="AHG105" s="14"/>
      <c r="AHH105" s="14"/>
      <c r="AHI105" s="14"/>
      <c r="AHJ105" s="14"/>
      <c r="AHK105" s="14"/>
      <c r="AHL105" s="14"/>
      <c r="AHM105" s="14"/>
      <c r="AHN105" s="14"/>
      <c r="AHO105" s="14"/>
      <c r="AHP105" s="14"/>
      <c r="AHQ105" s="14"/>
      <c r="AHR105" s="14"/>
      <c r="AHS105" s="14"/>
      <c r="AHT105" s="14"/>
      <c r="AHU105" s="14"/>
      <c r="AHV105" s="14"/>
      <c r="AHW105" s="14"/>
      <c r="AHX105" s="14"/>
      <c r="AHY105" s="14"/>
      <c r="AHZ105" s="14"/>
      <c r="AIA105" s="14"/>
      <c r="AIB105" s="14"/>
      <c r="AIC105" s="14"/>
      <c r="AID105" s="14"/>
      <c r="AIE105" s="14"/>
      <c r="AIF105" s="14"/>
      <c r="AIG105" s="14"/>
      <c r="AIH105" s="14"/>
      <c r="AII105" s="14"/>
      <c r="AIJ105" s="14"/>
      <c r="AIK105" s="14"/>
      <c r="AIL105" s="14"/>
      <c r="AIM105" s="14"/>
      <c r="AIN105" s="14"/>
      <c r="AIO105" s="14"/>
      <c r="AIP105" s="14"/>
      <c r="AIQ105" s="14"/>
      <c r="AIR105" s="14"/>
      <c r="AIS105" s="14"/>
      <c r="AIT105" s="14"/>
      <c r="AIU105" s="14"/>
      <c r="AIV105" s="14"/>
      <c r="AIW105" s="14"/>
      <c r="AIX105" s="14"/>
      <c r="AIY105" s="14"/>
      <c r="AIZ105" s="14"/>
      <c r="AJA105" s="14"/>
      <c r="AJB105" s="14"/>
      <c r="AJC105" s="14"/>
      <c r="AJD105" s="14"/>
      <c r="AJE105" s="14"/>
      <c r="AJF105" s="14"/>
      <c r="AJG105" s="14"/>
      <c r="AJH105" s="14"/>
      <c r="AJI105" s="14"/>
      <c r="AJJ105" s="14"/>
      <c r="AJK105" s="14"/>
      <c r="AJL105" s="14"/>
      <c r="AJM105" s="14"/>
      <c r="AJN105" s="14"/>
      <c r="AJO105" s="14"/>
      <c r="AJP105" s="14"/>
      <c r="AJQ105" s="14"/>
      <c r="AJR105" s="14"/>
      <c r="AJS105" s="14"/>
      <c r="AJT105" s="14"/>
      <c r="AJU105" s="14"/>
      <c r="AJV105" s="14"/>
      <c r="AJW105" s="14"/>
      <c r="AJX105" s="14"/>
      <c r="AJY105" s="14"/>
      <c r="AJZ105" s="14"/>
      <c r="AKA105" s="14"/>
      <c r="AKB105" s="14"/>
      <c r="AKC105" s="14"/>
      <c r="AKD105" s="14"/>
      <c r="AKE105" s="14"/>
      <c r="AKF105" s="14"/>
      <c r="AKG105" s="14"/>
      <c r="AKH105" s="14"/>
      <c r="AKI105" s="14"/>
      <c r="AKJ105" s="14"/>
      <c r="AKK105" s="14"/>
      <c r="AKL105" s="14"/>
      <c r="AKM105" s="14"/>
      <c r="AKN105" s="14"/>
      <c r="AKO105" s="14"/>
      <c r="AKP105" s="14"/>
      <c r="AKQ105" s="14"/>
      <c r="AKR105" s="14"/>
      <c r="AKS105" s="14"/>
      <c r="AKT105" s="14"/>
      <c r="AKU105" s="14"/>
      <c r="AKV105" s="14"/>
      <c r="AKW105" s="14"/>
      <c r="AKX105" s="14"/>
      <c r="AKY105" s="14"/>
      <c r="AKZ105" s="14"/>
      <c r="ALA105" s="14"/>
      <c r="ALB105" s="14"/>
      <c r="ALC105" s="14"/>
      <c r="ALD105" s="14"/>
      <c r="ALE105" s="14"/>
      <c r="ALF105" s="14"/>
      <c r="ALG105" s="14"/>
      <c r="ALH105" s="14"/>
      <c r="ALI105" s="14"/>
      <c r="ALJ105" s="14"/>
      <c r="ALK105" s="14"/>
      <c r="ALL105" s="14"/>
      <c r="ALM105" s="14"/>
      <c r="ALN105" s="14"/>
      <c r="ALO105" s="14"/>
      <c r="ALP105" s="14"/>
      <c r="ALQ105" s="14"/>
      <c r="ALR105" s="14"/>
      <c r="ALS105" s="14"/>
      <c r="ALT105" s="14"/>
      <c r="ALU105" s="14"/>
      <c r="ALV105" s="14"/>
      <c r="ALW105" s="14"/>
      <c r="ALX105" s="14"/>
      <c r="ALY105" s="14"/>
      <c r="ALZ105" s="14"/>
      <c r="AMA105" s="14"/>
      <c r="AMB105" s="14"/>
      <c r="AMC105" s="14"/>
      <c r="AMD105" s="14"/>
      <c r="AME105" s="14"/>
      <c r="AMF105" s="14"/>
      <c r="AMG105" s="14"/>
      <c r="AMH105" s="14"/>
      <c r="AMI105" s="14"/>
      <c r="AMJ105" s="14"/>
      <c r="AMK105" s="14"/>
      <c r="AML105" s="14"/>
      <c r="AMM105" s="14"/>
      <c r="AMN105" s="14"/>
      <c r="AMO105" s="14"/>
      <c r="AMP105" s="14"/>
      <c r="AMQ105" s="14"/>
      <c r="AMR105" s="14"/>
      <c r="AMS105" s="14"/>
      <c r="AMT105" s="14"/>
      <c r="AMU105" s="14"/>
      <c r="AMV105" s="14"/>
      <c r="AMW105" s="14"/>
      <c r="AMX105" s="14"/>
      <c r="AMY105" s="14"/>
      <c r="AMZ105" s="14"/>
      <c r="ANA105" s="14"/>
      <c r="ANB105" s="14"/>
      <c r="ANC105" s="14"/>
      <c r="AND105" s="14"/>
      <c r="ANE105" s="14"/>
      <c r="ANF105" s="14"/>
      <c r="ANG105" s="14"/>
      <c r="ANH105" s="14"/>
      <c r="ANI105" s="14"/>
      <c r="ANJ105" s="14"/>
      <c r="ANK105" s="14"/>
      <c r="ANL105" s="14"/>
      <c r="ANM105" s="14"/>
      <c r="ANN105" s="14"/>
      <c r="ANO105" s="14"/>
      <c r="ANP105" s="14"/>
      <c r="ANQ105" s="14"/>
      <c r="ANR105" s="14"/>
      <c r="ANS105" s="14"/>
      <c r="ANT105" s="14"/>
      <c r="ANU105" s="14"/>
      <c r="ANV105" s="14"/>
      <c r="ANW105" s="14"/>
      <c r="ANX105" s="14"/>
      <c r="ANY105" s="14"/>
      <c r="ANZ105" s="14"/>
      <c r="AOA105" s="14"/>
      <c r="AOB105" s="14"/>
      <c r="AOC105" s="14"/>
      <c r="AOD105" s="14"/>
      <c r="AOE105" s="14"/>
      <c r="AOF105" s="14"/>
      <c r="AOG105" s="14"/>
      <c r="AOH105" s="14"/>
      <c r="AOI105" s="14"/>
      <c r="AOJ105" s="14"/>
      <c r="AOK105" s="14"/>
      <c r="AOL105" s="14"/>
      <c r="AOM105" s="14"/>
      <c r="AON105" s="14"/>
      <c r="AOO105" s="14"/>
      <c r="AOP105" s="14"/>
      <c r="AOQ105" s="14"/>
      <c r="AOR105" s="14"/>
      <c r="AOS105" s="14"/>
      <c r="AOT105" s="14"/>
      <c r="AOU105" s="14"/>
      <c r="AOV105" s="14"/>
      <c r="AOW105" s="14"/>
      <c r="AOX105" s="14"/>
      <c r="AOY105" s="14"/>
      <c r="AOZ105" s="14"/>
      <c r="APA105" s="14"/>
      <c r="APB105" s="14"/>
      <c r="APC105" s="14"/>
      <c r="APD105" s="14"/>
      <c r="APE105" s="14"/>
      <c r="APF105" s="14"/>
      <c r="APG105" s="14"/>
      <c r="APH105" s="14"/>
      <c r="API105" s="14"/>
      <c r="APJ105" s="14"/>
      <c r="APK105" s="14"/>
      <c r="APL105" s="14"/>
      <c r="APM105" s="14"/>
      <c r="APN105" s="14"/>
      <c r="APO105" s="14"/>
      <c r="APP105" s="14"/>
      <c r="APQ105" s="14"/>
      <c r="APR105" s="14"/>
      <c r="APS105" s="14"/>
      <c r="APT105" s="14"/>
      <c r="APU105" s="14"/>
      <c r="APV105" s="14"/>
      <c r="APW105" s="14"/>
      <c r="APX105" s="14"/>
      <c r="APY105" s="14"/>
      <c r="APZ105" s="14"/>
      <c r="AQA105" s="14"/>
      <c r="AQB105" s="14"/>
      <c r="AQC105" s="14"/>
      <c r="AQD105" s="14"/>
      <c r="AQE105" s="14"/>
      <c r="AQF105" s="14"/>
      <c r="AQG105" s="14"/>
      <c r="AQH105" s="14"/>
      <c r="AQI105" s="14"/>
      <c r="AQJ105" s="14"/>
      <c r="AQK105" s="14"/>
      <c r="AQL105" s="14"/>
      <c r="AQM105" s="14"/>
      <c r="AQN105" s="14"/>
      <c r="AQO105" s="14"/>
      <c r="AQP105" s="14"/>
      <c r="AQQ105" s="14"/>
      <c r="AQR105" s="14"/>
      <c r="AQS105" s="14"/>
      <c r="AQT105" s="14"/>
      <c r="AQU105" s="14"/>
      <c r="AQV105" s="14"/>
      <c r="AQW105" s="14"/>
      <c r="AQX105" s="14"/>
      <c r="AQY105" s="14"/>
      <c r="AQZ105" s="14"/>
      <c r="ARA105" s="14"/>
      <c r="ARB105" s="14"/>
      <c r="ARC105" s="14"/>
      <c r="ARD105" s="14"/>
      <c r="ARE105" s="14"/>
      <c r="ARF105" s="14"/>
      <c r="ARG105" s="14"/>
      <c r="ARH105" s="14"/>
      <c r="ARI105" s="14"/>
      <c r="ARJ105" s="14"/>
      <c r="ARK105" s="14"/>
      <c r="ARL105" s="14"/>
      <c r="ARM105" s="14"/>
      <c r="ARN105" s="14"/>
      <c r="ARO105" s="14"/>
      <c r="ARP105" s="14"/>
      <c r="ARQ105" s="14"/>
      <c r="ARR105" s="14"/>
      <c r="ARS105" s="14"/>
      <c r="ART105" s="14"/>
      <c r="ARU105" s="14"/>
      <c r="ARV105" s="14"/>
      <c r="ARW105" s="14"/>
      <c r="ARX105" s="14"/>
      <c r="ARY105" s="14"/>
      <c r="ARZ105" s="14"/>
      <c r="ASA105" s="14"/>
      <c r="ASB105" s="14"/>
      <c r="ASC105" s="14"/>
      <c r="ASD105" s="14"/>
      <c r="ASE105" s="14"/>
      <c r="ASF105" s="14"/>
      <c r="ASG105" s="14"/>
      <c r="ASH105" s="14"/>
      <c r="ASI105" s="14"/>
      <c r="ASJ105" s="14"/>
      <c r="ASK105" s="14"/>
      <c r="ASL105" s="14"/>
      <c r="ASM105" s="14"/>
      <c r="ASN105" s="14"/>
      <c r="ASO105" s="14"/>
      <c r="ASP105" s="14"/>
      <c r="ASQ105" s="14"/>
      <c r="ASR105" s="14"/>
      <c r="ASS105" s="14"/>
      <c r="AST105" s="14"/>
      <c r="ASU105" s="14"/>
      <c r="ASV105" s="14"/>
      <c r="ASW105" s="14"/>
      <c r="ASX105" s="14"/>
      <c r="ASY105" s="14"/>
      <c r="ASZ105" s="14"/>
      <c r="ATA105" s="14"/>
      <c r="ATB105" s="14"/>
      <c r="ATC105" s="14"/>
      <c r="ATD105" s="14"/>
      <c r="ATE105" s="14"/>
      <c r="ATF105" s="14"/>
      <c r="ATG105" s="14"/>
      <c r="ATH105" s="14"/>
      <c r="ATI105" s="14"/>
      <c r="ATJ105" s="14"/>
      <c r="ATK105" s="14"/>
      <c r="ATL105" s="14"/>
      <c r="ATM105" s="14"/>
      <c r="ATN105" s="14"/>
      <c r="ATO105" s="14"/>
      <c r="ATP105" s="14"/>
      <c r="ATQ105" s="14"/>
      <c r="ATR105" s="14"/>
      <c r="ATS105" s="14"/>
      <c r="ATT105" s="14"/>
      <c r="ATU105" s="14"/>
      <c r="ATV105" s="14"/>
      <c r="ATW105" s="14"/>
      <c r="ATX105" s="14"/>
      <c r="ATY105" s="14"/>
      <c r="ATZ105" s="14"/>
      <c r="AUA105" s="14"/>
      <c r="AUB105" s="14"/>
      <c r="AUC105" s="14"/>
      <c r="AUD105" s="14"/>
      <c r="AUE105" s="14"/>
      <c r="AUF105" s="14"/>
      <c r="AUG105" s="14"/>
      <c r="AUH105" s="14"/>
      <c r="AUI105" s="14"/>
      <c r="AUJ105" s="14"/>
      <c r="AUK105" s="14"/>
      <c r="AUL105" s="14"/>
      <c r="AUM105" s="14"/>
      <c r="AUN105" s="14"/>
      <c r="AUO105" s="14"/>
      <c r="AUP105" s="14"/>
      <c r="AUQ105" s="14"/>
      <c r="AUR105" s="14"/>
      <c r="AUS105" s="14"/>
      <c r="AUT105" s="14"/>
      <c r="AUU105" s="14"/>
      <c r="AUV105" s="14"/>
      <c r="AUW105" s="14"/>
      <c r="AUX105" s="14"/>
      <c r="AUY105" s="14"/>
      <c r="AUZ105" s="14"/>
      <c r="AVA105" s="14"/>
      <c r="AVB105" s="14"/>
      <c r="AVC105" s="14"/>
      <c r="AVD105" s="14"/>
      <c r="AVE105" s="14"/>
      <c r="AVF105" s="14"/>
      <c r="AVG105" s="14"/>
      <c r="AVH105" s="14"/>
      <c r="AVI105" s="14"/>
      <c r="AVJ105" s="14"/>
      <c r="AVK105" s="14"/>
      <c r="AVL105" s="14"/>
      <c r="AVM105" s="14"/>
      <c r="AVN105" s="14"/>
      <c r="AVO105" s="14"/>
      <c r="AVP105" s="14"/>
      <c r="AVQ105" s="14"/>
      <c r="AVR105" s="14"/>
      <c r="AVS105" s="14"/>
      <c r="AVT105" s="14"/>
      <c r="AVU105" s="14"/>
      <c r="AVV105" s="14"/>
      <c r="AVW105" s="14"/>
      <c r="AVX105" s="14"/>
      <c r="AVY105" s="14"/>
      <c r="AVZ105" s="14"/>
      <c r="AWA105" s="14"/>
      <c r="AWB105" s="14"/>
      <c r="AWC105" s="14"/>
      <c r="AWD105" s="14"/>
      <c r="AWE105" s="14"/>
      <c r="AWF105" s="14"/>
      <c r="AWG105" s="14"/>
      <c r="AWH105" s="14"/>
      <c r="AWI105" s="14"/>
      <c r="AWJ105" s="14"/>
      <c r="AWK105" s="14"/>
      <c r="AWL105" s="14"/>
      <c r="AWM105" s="14"/>
      <c r="AWN105" s="14"/>
      <c r="AWO105" s="14"/>
      <c r="AWP105" s="14"/>
      <c r="AWQ105" s="14"/>
      <c r="AWR105" s="14"/>
      <c r="AWS105" s="14"/>
      <c r="AWT105" s="14"/>
      <c r="AWU105" s="14"/>
      <c r="AWV105" s="14"/>
      <c r="AWW105" s="14"/>
      <c r="AWX105" s="14"/>
      <c r="AWY105" s="14"/>
      <c r="AWZ105" s="14"/>
      <c r="AXA105" s="14"/>
      <c r="AXB105" s="14"/>
      <c r="AXC105" s="14"/>
      <c r="AXD105" s="14"/>
      <c r="AXE105" s="14"/>
      <c r="AXF105" s="14"/>
      <c r="AXG105" s="14"/>
      <c r="AXH105" s="14"/>
      <c r="AXI105" s="14"/>
      <c r="AXJ105" s="14"/>
      <c r="AXK105" s="14"/>
      <c r="AXL105" s="14"/>
      <c r="AXM105" s="14"/>
      <c r="AXN105" s="14"/>
      <c r="AXO105" s="14"/>
      <c r="AXP105" s="14"/>
      <c r="AXQ105" s="14"/>
      <c r="AXR105" s="14"/>
      <c r="AXS105" s="14"/>
      <c r="AXT105" s="14"/>
      <c r="AXU105" s="14"/>
      <c r="AXV105" s="14"/>
      <c r="AXW105" s="14"/>
      <c r="AXX105" s="14"/>
      <c r="AXY105" s="14"/>
      <c r="AXZ105" s="14"/>
      <c r="AYA105" s="14"/>
      <c r="AYB105" s="14"/>
      <c r="AYC105" s="14"/>
      <c r="AYD105" s="14"/>
      <c r="AYE105" s="14"/>
      <c r="AYF105" s="14"/>
      <c r="AYG105" s="14"/>
      <c r="AYH105" s="14"/>
      <c r="AYI105" s="14"/>
      <c r="AYJ105" s="14"/>
      <c r="AYK105" s="14"/>
      <c r="AYL105" s="14"/>
      <c r="AYM105" s="14"/>
      <c r="AYN105" s="14"/>
      <c r="AYO105" s="14"/>
      <c r="AYP105" s="14"/>
      <c r="AYQ105" s="14"/>
      <c r="AYR105" s="14"/>
      <c r="AYS105" s="14"/>
      <c r="AYT105" s="14"/>
      <c r="AYU105" s="14"/>
      <c r="AYV105" s="14"/>
      <c r="AYW105" s="14"/>
      <c r="AYX105" s="14"/>
      <c r="AYY105" s="14"/>
      <c r="AYZ105" s="14"/>
      <c r="AZA105" s="14"/>
      <c r="AZB105" s="14"/>
      <c r="AZC105" s="14"/>
      <c r="AZD105" s="14"/>
      <c r="AZE105" s="14"/>
      <c r="AZF105" s="14"/>
      <c r="AZG105" s="14"/>
      <c r="AZH105" s="14"/>
      <c r="AZI105" s="14"/>
      <c r="AZJ105" s="14"/>
      <c r="AZK105" s="14"/>
      <c r="AZL105" s="14"/>
      <c r="AZM105" s="14"/>
      <c r="AZN105" s="14"/>
      <c r="AZO105" s="14"/>
      <c r="AZP105" s="14"/>
      <c r="AZQ105" s="14"/>
      <c r="AZR105" s="14"/>
      <c r="AZS105" s="14"/>
      <c r="AZT105" s="14"/>
      <c r="AZU105" s="14"/>
      <c r="AZV105" s="14"/>
      <c r="AZW105" s="14"/>
      <c r="AZX105" s="14"/>
      <c r="AZY105" s="14"/>
      <c r="AZZ105" s="14"/>
      <c r="BAA105" s="14"/>
      <c r="BAB105" s="14"/>
      <c r="BAC105" s="14"/>
      <c r="BAD105" s="14"/>
      <c r="BAE105" s="14"/>
      <c r="BAF105" s="14"/>
      <c r="BAG105" s="14"/>
      <c r="BAH105" s="14"/>
      <c r="BAI105" s="14"/>
      <c r="BAJ105" s="14"/>
      <c r="BAK105" s="14"/>
      <c r="BAL105" s="14"/>
      <c r="BAM105" s="14"/>
      <c r="BAN105" s="14"/>
      <c r="BAO105" s="14"/>
      <c r="BAP105" s="14"/>
      <c r="BAQ105" s="14"/>
      <c r="BAR105" s="14"/>
      <c r="BAS105" s="14"/>
      <c r="BAT105" s="14"/>
      <c r="BAU105" s="14"/>
      <c r="BAV105" s="14"/>
      <c r="BAW105" s="14"/>
      <c r="BAX105" s="14"/>
      <c r="BAY105" s="14"/>
      <c r="BAZ105" s="14"/>
      <c r="BBA105" s="14"/>
      <c r="BBB105" s="14"/>
      <c r="BBC105" s="14"/>
      <c r="BBD105" s="14"/>
      <c r="BBE105" s="14"/>
      <c r="BBF105" s="14"/>
      <c r="BBG105" s="14"/>
      <c r="BBH105" s="14"/>
      <c r="BBI105" s="14"/>
      <c r="BBJ105" s="14"/>
      <c r="BBK105" s="14"/>
      <c r="BBL105" s="14"/>
      <c r="BBM105" s="14"/>
      <c r="BBN105" s="14"/>
      <c r="BBO105" s="14"/>
      <c r="BBP105" s="14"/>
      <c r="BBQ105" s="14"/>
      <c r="BBR105" s="14"/>
      <c r="BBS105" s="14"/>
      <c r="BBT105" s="14"/>
      <c r="BBU105" s="14"/>
      <c r="BBV105" s="14"/>
      <c r="BBW105" s="14"/>
      <c r="BBX105" s="14"/>
      <c r="BBY105" s="14"/>
      <c r="BBZ105" s="14"/>
      <c r="BCA105" s="14"/>
      <c r="BCB105" s="14"/>
      <c r="BCC105" s="14"/>
      <c r="BCD105" s="14"/>
      <c r="BCE105" s="14"/>
      <c r="BCF105" s="14"/>
      <c r="BCG105" s="14"/>
      <c r="BCH105" s="14"/>
      <c r="BCI105" s="14"/>
      <c r="BCJ105" s="14"/>
      <c r="BCK105" s="14"/>
      <c r="BCL105" s="14"/>
      <c r="BCM105" s="14"/>
      <c r="BCN105" s="14"/>
      <c r="BCO105" s="14"/>
      <c r="BCP105" s="14"/>
      <c r="BCQ105" s="14"/>
      <c r="BCR105" s="14"/>
      <c r="BCS105" s="14"/>
      <c r="BCT105" s="14"/>
      <c r="BCU105" s="14"/>
      <c r="BCV105" s="14"/>
      <c r="BCW105" s="14"/>
      <c r="BCX105" s="14"/>
      <c r="BCY105" s="14"/>
      <c r="BCZ105" s="14"/>
      <c r="BDA105" s="14"/>
      <c r="BDB105" s="14"/>
      <c r="BDC105" s="14"/>
      <c r="BDD105" s="14"/>
      <c r="BDE105" s="14"/>
      <c r="BDF105" s="14"/>
      <c r="BDG105" s="14"/>
      <c r="BDH105" s="14"/>
      <c r="BDI105" s="14"/>
      <c r="BDJ105" s="14"/>
      <c r="BDK105" s="14"/>
      <c r="BDL105" s="14"/>
      <c r="BDM105" s="14"/>
      <c r="BDN105" s="14"/>
      <c r="BDO105" s="14"/>
      <c r="BDP105" s="14"/>
      <c r="BDQ105" s="14"/>
      <c r="BDR105" s="14"/>
      <c r="BDS105" s="14"/>
      <c r="BDT105" s="14"/>
      <c r="BDU105" s="14"/>
      <c r="BDV105" s="14"/>
      <c r="BDW105" s="14"/>
      <c r="BDX105" s="14"/>
      <c r="BDY105" s="14"/>
      <c r="BDZ105" s="14"/>
      <c r="BEA105" s="14"/>
      <c r="BEB105" s="14"/>
      <c r="BEC105" s="14"/>
      <c r="BED105" s="14"/>
      <c r="BEE105" s="14"/>
      <c r="BEF105" s="14"/>
      <c r="BEG105" s="14"/>
      <c r="BEH105" s="14"/>
      <c r="BEI105" s="14"/>
      <c r="BEJ105" s="14"/>
      <c r="BEK105" s="14"/>
      <c r="BEL105" s="14"/>
      <c r="BEM105" s="14"/>
      <c r="BEN105" s="14"/>
      <c r="BEO105" s="14"/>
      <c r="BEP105" s="14"/>
      <c r="BEQ105" s="14"/>
      <c r="BER105" s="14"/>
      <c r="BES105" s="14"/>
      <c r="BET105" s="14"/>
      <c r="BEU105" s="14"/>
      <c r="BEV105" s="14"/>
      <c r="BEW105" s="14"/>
      <c r="BEX105" s="14"/>
      <c r="BEY105" s="14"/>
      <c r="BEZ105" s="14"/>
      <c r="BFA105" s="14"/>
      <c r="BFB105" s="14"/>
      <c r="BFC105" s="14"/>
      <c r="BFD105" s="14"/>
      <c r="BFE105" s="14"/>
      <c r="BFF105" s="14"/>
      <c r="BFG105" s="14"/>
      <c r="BFH105" s="14"/>
      <c r="BFI105" s="14"/>
      <c r="BFJ105" s="14"/>
      <c r="BFK105" s="14"/>
      <c r="BFL105" s="14"/>
      <c r="BFM105" s="14"/>
      <c r="BFN105" s="14"/>
      <c r="BFO105" s="14"/>
      <c r="BFP105" s="14"/>
      <c r="BFQ105" s="14"/>
      <c r="BFR105" s="14"/>
      <c r="BFS105" s="14"/>
      <c r="BFT105" s="14"/>
      <c r="BFU105" s="14"/>
      <c r="BFV105" s="14"/>
      <c r="BFW105" s="14"/>
      <c r="BFX105" s="14"/>
      <c r="BFY105" s="14"/>
      <c r="BFZ105" s="14"/>
      <c r="BGA105" s="14"/>
      <c r="BGB105" s="14"/>
      <c r="BGC105" s="14"/>
      <c r="BGD105" s="14"/>
      <c r="BGE105" s="14"/>
      <c r="BGF105" s="14"/>
      <c r="BGG105" s="14"/>
      <c r="BGH105" s="14"/>
      <c r="BGI105" s="14"/>
      <c r="BGJ105" s="14"/>
      <c r="BGK105" s="14"/>
      <c r="BGL105" s="14"/>
      <c r="BGM105" s="14"/>
      <c r="BGN105" s="14"/>
      <c r="BGO105" s="14"/>
      <c r="BGP105" s="14"/>
      <c r="BGQ105" s="14"/>
      <c r="BGR105" s="14"/>
      <c r="BGS105" s="14"/>
      <c r="BGT105" s="14"/>
      <c r="BGU105" s="14"/>
      <c r="BGV105" s="14"/>
      <c r="BGW105" s="14"/>
      <c r="BGX105" s="14"/>
      <c r="BGY105" s="14"/>
      <c r="BGZ105" s="14"/>
      <c r="BHA105" s="14"/>
      <c r="BHB105" s="14"/>
      <c r="BHC105" s="14"/>
      <c r="BHD105" s="14"/>
      <c r="BHE105" s="14"/>
      <c r="BHF105" s="14"/>
      <c r="BHG105" s="14"/>
      <c r="BHH105" s="14"/>
      <c r="BHI105" s="14"/>
      <c r="BHJ105" s="14"/>
      <c r="BHK105" s="14"/>
      <c r="BHL105" s="14"/>
      <c r="BHM105" s="14"/>
      <c r="BHN105" s="14"/>
      <c r="BHO105" s="14"/>
      <c r="BHP105" s="14"/>
      <c r="BHQ105" s="14"/>
      <c r="BHR105" s="14"/>
      <c r="BHS105" s="14"/>
      <c r="BHT105" s="14"/>
      <c r="BHU105" s="14"/>
      <c r="BHV105" s="14"/>
      <c r="BHW105" s="14"/>
      <c r="BHX105" s="14"/>
      <c r="BHY105" s="14"/>
      <c r="BHZ105" s="14"/>
      <c r="BIA105" s="14"/>
      <c r="BIB105" s="14"/>
      <c r="BIC105" s="14"/>
      <c r="BID105" s="14"/>
      <c r="BIE105" s="14"/>
      <c r="BIF105" s="14"/>
      <c r="BIG105" s="14"/>
      <c r="BIH105" s="14"/>
      <c r="BII105" s="14"/>
      <c r="BIJ105" s="14"/>
      <c r="BIK105" s="14"/>
      <c r="BIL105" s="14"/>
      <c r="BIM105" s="14"/>
      <c r="BIN105" s="14"/>
      <c r="BIO105" s="14"/>
      <c r="BIP105" s="14"/>
      <c r="BIQ105" s="14"/>
      <c r="BIR105" s="14"/>
      <c r="BIS105" s="14"/>
      <c r="BIT105" s="14"/>
      <c r="BIU105" s="14"/>
      <c r="BIV105" s="14"/>
      <c r="BIW105" s="14"/>
      <c r="BIX105" s="14"/>
      <c r="BIY105" s="14"/>
      <c r="BIZ105" s="14"/>
      <c r="BJA105" s="14"/>
      <c r="BJB105" s="14"/>
      <c r="BJC105" s="14"/>
      <c r="BJD105" s="14"/>
      <c r="BJE105" s="14"/>
      <c r="BJF105" s="14"/>
      <c r="BJG105" s="14"/>
      <c r="BJH105" s="14"/>
      <c r="BJI105" s="14"/>
      <c r="BJJ105" s="14"/>
      <c r="BJK105" s="14"/>
      <c r="BJL105" s="14"/>
      <c r="BJM105" s="14"/>
      <c r="BJN105" s="14"/>
      <c r="BJO105" s="14"/>
      <c r="BJP105" s="14"/>
      <c r="BJQ105" s="14"/>
      <c r="BJR105" s="14"/>
      <c r="BJS105" s="14"/>
      <c r="BJT105" s="14"/>
      <c r="BJU105" s="14"/>
      <c r="BJV105" s="14"/>
      <c r="BJW105" s="14"/>
      <c r="BJX105" s="14"/>
      <c r="BJY105" s="14"/>
      <c r="BJZ105" s="14"/>
      <c r="BKA105" s="14"/>
      <c r="BKB105" s="14"/>
      <c r="BKC105" s="14"/>
      <c r="BKD105" s="14"/>
      <c r="BKE105" s="14"/>
      <c r="BKF105" s="14"/>
      <c r="BKG105" s="14"/>
      <c r="BKH105" s="14"/>
      <c r="BKI105" s="14"/>
      <c r="BKJ105" s="14"/>
      <c r="BKK105" s="14"/>
      <c r="BKL105" s="14"/>
      <c r="BKM105" s="14"/>
      <c r="BKN105" s="14"/>
      <c r="BKO105" s="14"/>
      <c r="BKP105" s="14"/>
      <c r="BKQ105" s="14"/>
      <c r="BKR105" s="14"/>
      <c r="BKS105" s="14"/>
      <c r="BKT105" s="14"/>
      <c r="BKU105" s="14"/>
      <c r="BKV105" s="14"/>
      <c r="BKW105" s="14"/>
      <c r="BKX105" s="14"/>
      <c r="BKY105" s="14"/>
      <c r="BKZ105" s="14"/>
      <c r="BLA105" s="14"/>
      <c r="BLB105" s="14"/>
      <c r="BLC105" s="14"/>
      <c r="BLD105" s="14"/>
      <c r="BLE105" s="14"/>
      <c r="BLF105" s="14"/>
      <c r="BLG105" s="14"/>
      <c r="BLH105" s="14"/>
      <c r="BLI105" s="14"/>
      <c r="BLJ105" s="14"/>
      <c r="BLK105" s="14"/>
      <c r="BLL105" s="14"/>
      <c r="BLM105" s="14"/>
      <c r="BLN105" s="14"/>
      <c r="BLO105" s="14"/>
      <c r="BLP105" s="14"/>
      <c r="BLQ105" s="14"/>
      <c r="BLR105" s="14"/>
      <c r="BLS105" s="14"/>
      <c r="BLT105" s="14"/>
      <c r="BLU105" s="14"/>
      <c r="BLV105" s="14"/>
      <c r="BLW105" s="14"/>
      <c r="BLX105" s="14"/>
      <c r="BLY105" s="14"/>
      <c r="BLZ105" s="14"/>
      <c r="BMA105" s="14"/>
      <c r="BMB105" s="14"/>
      <c r="BMC105" s="14"/>
      <c r="BMD105" s="14"/>
      <c r="BME105" s="14"/>
      <c r="BMF105" s="14"/>
      <c r="BMG105" s="14"/>
      <c r="BMH105" s="14"/>
      <c r="BMI105" s="14"/>
      <c r="BMJ105" s="14"/>
      <c r="BMK105" s="14"/>
      <c r="BML105" s="14"/>
      <c r="BMM105" s="14"/>
      <c r="BMN105" s="14"/>
      <c r="BMO105" s="14"/>
      <c r="BMP105" s="14"/>
      <c r="BMQ105" s="14"/>
      <c r="BMR105" s="14"/>
      <c r="BMS105" s="14"/>
      <c r="BMT105" s="14"/>
      <c r="BMU105" s="14"/>
      <c r="BMV105" s="14"/>
      <c r="BMW105" s="14"/>
      <c r="BMX105" s="14"/>
      <c r="BMY105" s="14"/>
      <c r="BMZ105" s="14"/>
      <c r="BNA105" s="14"/>
      <c r="BNB105" s="14"/>
      <c r="BNC105" s="14"/>
      <c r="BND105" s="14"/>
      <c r="BNE105" s="14"/>
      <c r="BNF105" s="14"/>
      <c r="BNG105" s="14"/>
      <c r="BNH105" s="14"/>
      <c r="BNI105" s="14"/>
      <c r="BNJ105" s="14"/>
      <c r="BNK105" s="14"/>
      <c r="BNL105" s="14"/>
      <c r="BNM105" s="14"/>
      <c r="BNN105" s="14"/>
      <c r="BNO105" s="14"/>
      <c r="BNP105" s="14"/>
      <c r="BNQ105" s="14"/>
      <c r="BNR105" s="14"/>
      <c r="BNS105" s="14"/>
      <c r="BNT105" s="14"/>
      <c r="BNU105" s="14"/>
      <c r="BNV105" s="14"/>
      <c r="BNW105" s="14"/>
      <c r="BNX105" s="14"/>
      <c r="BNY105" s="14"/>
      <c r="BNZ105" s="14"/>
      <c r="BOA105" s="14"/>
      <c r="BOB105" s="14"/>
      <c r="BOC105" s="14"/>
      <c r="BOD105" s="14"/>
      <c r="BOE105" s="14"/>
      <c r="BOF105" s="14"/>
      <c r="BOG105" s="14"/>
      <c r="BOH105" s="14"/>
      <c r="BOI105" s="14"/>
      <c r="BOJ105" s="14"/>
      <c r="BOK105" s="14"/>
      <c r="BOL105" s="14"/>
      <c r="BOM105" s="14"/>
      <c r="BON105" s="14"/>
      <c r="BOO105" s="14"/>
      <c r="BOP105" s="14"/>
      <c r="BOQ105" s="14"/>
      <c r="BOR105" s="14"/>
      <c r="BOS105" s="14"/>
      <c r="BOT105" s="14"/>
      <c r="BOU105" s="14"/>
      <c r="BOV105" s="14"/>
      <c r="BOW105" s="14"/>
      <c r="BOX105" s="14"/>
      <c r="BOY105" s="14"/>
      <c r="BOZ105" s="14"/>
      <c r="BPA105" s="14"/>
      <c r="BPB105" s="14"/>
      <c r="BPC105" s="14"/>
      <c r="BPD105" s="14"/>
      <c r="BPE105" s="14"/>
      <c r="BPF105" s="14"/>
      <c r="BPG105" s="14"/>
      <c r="BPH105" s="14"/>
      <c r="BPI105" s="14"/>
      <c r="BPJ105" s="14"/>
      <c r="BPK105" s="14"/>
      <c r="BPL105" s="14"/>
      <c r="BPM105" s="14"/>
      <c r="BPN105" s="14"/>
      <c r="BPO105" s="14"/>
      <c r="BPP105" s="14"/>
      <c r="BPQ105" s="14"/>
      <c r="BPR105" s="14"/>
      <c r="BPS105" s="14"/>
      <c r="BPT105" s="14"/>
      <c r="BPU105" s="14"/>
      <c r="BPV105" s="14"/>
      <c r="BPW105" s="14"/>
      <c r="BPX105" s="14"/>
      <c r="BPY105" s="14"/>
      <c r="BPZ105" s="14"/>
      <c r="BQA105" s="14"/>
      <c r="BQB105" s="14"/>
      <c r="BQC105" s="14"/>
      <c r="BQD105" s="14"/>
      <c r="BQE105" s="14"/>
      <c r="BQF105" s="14"/>
      <c r="BQG105" s="14"/>
      <c r="BQH105" s="14"/>
      <c r="BQI105" s="14"/>
      <c r="BQJ105" s="14"/>
      <c r="BQK105" s="14"/>
      <c r="BQL105" s="14"/>
      <c r="BQM105" s="14"/>
      <c r="BQN105" s="14"/>
      <c r="BQO105" s="14"/>
      <c r="BQP105" s="14"/>
      <c r="BQQ105" s="14"/>
      <c r="BQR105" s="14"/>
      <c r="BQS105" s="14"/>
      <c r="BQT105" s="14"/>
      <c r="BQU105" s="14"/>
      <c r="BQV105" s="14"/>
      <c r="BQW105" s="14"/>
      <c r="BQX105" s="14"/>
      <c r="BQY105" s="14"/>
      <c r="BQZ105" s="14"/>
      <c r="BRA105" s="14"/>
      <c r="BRB105" s="14"/>
      <c r="BRC105" s="14"/>
      <c r="BRD105" s="14"/>
      <c r="BRE105" s="14"/>
      <c r="BRF105" s="14"/>
      <c r="BRG105" s="14"/>
      <c r="BRH105" s="14"/>
      <c r="BRI105" s="14"/>
      <c r="BRJ105" s="14"/>
      <c r="BRK105" s="14"/>
      <c r="BRL105" s="14"/>
      <c r="BRM105" s="14"/>
      <c r="BRN105" s="14"/>
      <c r="BRO105" s="14"/>
      <c r="BRP105" s="14"/>
      <c r="BRQ105" s="14"/>
      <c r="BRR105" s="14"/>
      <c r="BRS105" s="14"/>
      <c r="BRT105" s="14"/>
      <c r="BRU105" s="14"/>
      <c r="BRV105" s="14"/>
      <c r="BRW105" s="14"/>
      <c r="BRX105" s="14"/>
      <c r="BRY105" s="14"/>
      <c r="BRZ105" s="14"/>
      <c r="BSA105" s="14"/>
      <c r="BSB105" s="14"/>
      <c r="BSC105" s="14"/>
      <c r="BSD105" s="14"/>
      <c r="BSE105" s="14"/>
      <c r="BSF105" s="14"/>
      <c r="BSG105" s="14"/>
      <c r="BSH105" s="14"/>
      <c r="BSI105" s="14"/>
      <c r="BSJ105" s="14"/>
      <c r="BSK105" s="14"/>
      <c r="BSL105" s="14"/>
      <c r="BSM105" s="14"/>
      <c r="BSN105" s="14"/>
      <c r="BSO105" s="14"/>
      <c r="BSP105" s="14"/>
      <c r="BSQ105" s="14"/>
      <c r="BSR105" s="14"/>
      <c r="BSS105" s="14"/>
      <c r="BST105" s="14"/>
      <c r="BSU105" s="14"/>
      <c r="BSV105" s="14"/>
      <c r="BSW105" s="14"/>
      <c r="BSX105" s="14"/>
      <c r="BSY105" s="14"/>
      <c r="BSZ105" s="14"/>
      <c r="BTA105" s="14"/>
      <c r="BTB105" s="14"/>
      <c r="BTC105" s="14"/>
      <c r="BTD105" s="14"/>
      <c r="BTE105" s="14"/>
      <c r="BTF105" s="14"/>
      <c r="BTG105" s="14"/>
      <c r="BTH105" s="14"/>
      <c r="BTI105" s="14"/>
      <c r="BTJ105" s="14"/>
      <c r="BTK105" s="14"/>
      <c r="BTL105" s="14"/>
      <c r="BTM105" s="14"/>
      <c r="BTN105" s="14"/>
      <c r="BTO105" s="14"/>
      <c r="BTP105" s="14"/>
      <c r="BTQ105" s="14"/>
      <c r="BTR105" s="14"/>
      <c r="BTS105" s="14"/>
      <c r="BTT105" s="14"/>
      <c r="BTU105" s="14"/>
      <c r="BTV105" s="14"/>
      <c r="BTW105" s="14"/>
      <c r="BTX105" s="14"/>
      <c r="BTY105" s="14"/>
      <c r="BTZ105" s="14"/>
      <c r="BUA105" s="14"/>
      <c r="BUB105" s="14"/>
      <c r="BUC105" s="14"/>
      <c r="BUD105" s="14"/>
      <c r="BUE105" s="14"/>
      <c r="BUF105" s="14"/>
      <c r="BUG105" s="14"/>
      <c r="BUH105" s="14"/>
      <c r="BUI105" s="14"/>
      <c r="BUJ105" s="14"/>
      <c r="BUK105" s="14"/>
      <c r="BUL105" s="14"/>
      <c r="BUM105" s="14"/>
      <c r="BUN105" s="14"/>
      <c r="BUO105" s="14"/>
      <c r="BUP105" s="14"/>
      <c r="BUQ105" s="14"/>
      <c r="BUR105" s="14"/>
      <c r="BUS105" s="14"/>
      <c r="BUT105" s="14"/>
      <c r="BUU105" s="14"/>
      <c r="BUV105" s="14"/>
      <c r="BUW105" s="14"/>
      <c r="BUX105" s="14"/>
      <c r="BUY105" s="14"/>
      <c r="BUZ105" s="14"/>
      <c r="BVA105" s="14"/>
      <c r="BVB105" s="14"/>
      <c r="BVC105" s="14"/>
      <c r="BVD105" s="14"/>
      <c r="BVE105" s="14"/>
      <c r="BVF105" s="14"/>
      <c r="BVG105" s="14"/>
      <c r="BVH105" s="14"/>
      <c r="BVI105" s="14"/>
      <c r="BVJ105" s="14"/>
      <c r="BVK105" s="14"/>
      <c r="BVL105" s="14"/>
      <c r="BVM105" s="14"/>
      <c r="BVN105" s="14"/>
      <c r="BVO105" s="14"/>
      <c r="BVP105" s="14"/>
      <c r="BVQ105" s="14"/>
      <c r="BVR105" s="14"/>
      <c r="BVS105" s="14"/>
      <c r="BVT105" s="14"/>
      <c r="BVU105" s="14"/>
      <c r="BVV105" s="14"/>
      <c r="BVW105" s="14"/>
      <c r="BVX105" s="14"/>
      <c r="BVY105" s="14"/>
      <c r="BVZ105" s="14"/>
      <c r="BWA105" s="14"/>
      <c r="BWB105" s="14"/>
      <c r="BWC105" s="14"/>
      <c r="BWD105" s="14"/>
      <c r="BWE105" s="14"/>
      <c r="BWF105" s="14"/>
      <c r="BWG105" s="14"/>
      <c r="BWH105" s="14"/>
      <c r="BWI105" s="14"/>
      <c r="BWJ105" s="14"/>
      <c r="BWK105" s="14"/>
      <c r="BWL105" s="14"/>
      <c r="BWM105" s="14"/>
      <c r="BWN105" s="14"/>
      <c r="BWO105" s="14"/>
      <c r="BWP105" s="14"/>
      <c r="BWQ105" s="14"/>
      <c r="BWR105" s="14"/>
      <c r="BWS105" s="14"/>
      <c r="BWT105" s="14"/>
      <c r="BWU105" s="14"/>
      <c r="BWV105" s="14"/>
      <c r="BWW105" s="14"/>
      <c r="BWX105" s="14"/>
      <c r="BWY105" s="14"/>
      <c r="BWZ105" s="14"/>
      <c r="BXA105" s="14"/>
      <c r="BXB105" s="14"/>
      <c r="BXC105" s="14"/>
      <c r="BXD105" s="14"/>
      <c r="BXE105" s="14"/>
      <c r="BXF105" s="14"/>
      <c r="BXG105" s="14"/>
      <c r="BXH105" s="14"/>
      <c r="BXI105" s="14"/>
      <c r="BXJ105" s="14"/>
      <c r="BXK105" s="14"/>
      <c r="BXL105" s="14"/>
      <c r="BXM105" s="14"/>
      <c r="BXN105" s="14"/>
      <c r="BXO105" s="14"/>
      <c r="BXP105" s="14"/>
      <c r="BXQ105" s="14"/>
      <c r="BXR105" s="14"/>
      <c r="BXS105" s="14"/>
      <c r="BXT105" s="14"/>
      <c r="BXU105" s="14"/>
      <c r="BXV105" s="14"/>
      <c r="BXW105" s="14"/>
      <c r="BXX105" s="14"/>
      <c r="BXY105" s="14"/>
      <c r="BXZ105" s="14"/>
      <c r="BYA105" s="14"/>
      <c r="BYB105" s="14"/>
      <c r="BYC105" s="14"/>
      <c r="BYD105" s="14"/>
      <c r="BYE105" s="14"/>
      <c r="BYF105" s="14"/>
      <c r="BYG105" s="14"/>
      <c r="BYH105" s="14"/>
      <c r="BYI105" s="14"/>
      <c r="BYJ105" s="14"/>
      <c r="BYK105" s="14"/>
      <c r="BYL105" s="14"/>
      <c r="BYM105" s="14"/>
      <c r="BYN105" s="14"/>
      <c r="BYO105" s="14"/>
      <c r="BYP105" s="14"/>
      <c r="BYQ105" s="14"/>
      <c r="BYR105" s="14"/>
      <c r="BYS105" s="14"/>
      <c r="BYT105" s="14"/>
      <c r="BYU105" s="14"/>
      <c r="BYV105" s="14"/>
      <c r="BYW105" s="14"/>
      <c r="BYX105" s="14"/>
      <c r="BYY105" s="14"/>
      <c r="BYZ105" s="14"/>
      <c r="BZA105" s="14"/>
      <c r="BZB105" s="14"/>
      <c r="BZC105" s="14"/>
      <c r="BZD105" s="14"/>
      <c r="BZE105" s="14"/>
      <c r="BZF105" s="14"/>
      <c r="BZG105" s="14"/>
      <c r="BZH105" s="14"/>
      <c r="BZI105" s="14"/>
      <c r="BZJ105" s="14"/>
      <c r="BZK105" s="14"/>
      <c r="BZL105" s="14"/>
      <c r="BZM105" s="14"/>
      <c r="BZN105" s="14"/>
      <c r="BZO105" s="14"/>
      <c r="BZP105" s="14"/>
      <c r="BZQ105" s="14"/>
      <c r="BZR105" s="14"/>
      <c r="BZS105" s="14"/>
      <c r="BZT105" s="14"/>
      <c r="BZU105" s="14"/>
      <c r="BZV105" s="14"/>
      <c r="BZW105" s="14"/>
      <c r="BZX105" s="14"/>
      <c r="BZY105" s="14"/>
      <c r="BZZ105" s="14"/>
      <c r="CAA105" s="14"/>
      <c r="CAB105" s="14"/>
      <c r="CAC105" s="14"/>
      <c r="CAD105" s="14"/>
      <c r="CAE105" s="14"/>
      <c r="CAF105" s="14"/>
      <c r="CAG105" s="14"/>
      <c r="CAH105" s="14"/>
      <c r="CAI105" s="14"/>
      <c r="CAJ105" s="14"/>
      <c r="CAK105" s="14"/>
      <c r="CAL105" s="14"/>
      <c r="CAM105" s="14"/>
      <c r="CAN105" s="14"/>
      <c r="CAO105" s="14"/>
      <c r="CAP105" s="14"/>
      <c r="CAQ105" s="14"/>
      <c r="CAR105" s="14"/>
      <c r="CAS105" s="14"/>
      <c r="CAT105" s="14"/>
      <c r="CAU105" s="14"/>
      <c r="CAV105" s="14"/>
      <c r="CAW105" s="14"/>
      <c r="CAX105" s="14"/>
      <c r="CAY105" s="14"/>
      <c r="CAZ105" s="14"/>
      <c r="CBA105" s="14"/>
      <c r="CBB105" s="14"/>
      <c r="CBC105" s="14"/>
      <c r="CBD105" s="14"/>
      <c r="CBE105" s="14"/>
      <c r="CBF105" s="14"/>
      <c r="CBG105" s="14"/>
      <c r="CBH105" s="14"/>
      <c r="CBI105" s="14"/>
      <c r="CBJ105" s="14"/>
      <c r="CBK105" s="14"/>
      <c r="CBL105" s="14"/>
      <c r="CBM105" s="14"/>
      <c r="CBN105" s="14"/>
      <c r="CBO105" s="14"/>
      <c r="CBP105" s="14"/>
      <c r="CBQ105" s="14"/>
      <c r="CBR105" s="14"/>
      <c r="CBS105" s="14"/>
      <c r="CBT105" s="14"/>
      <c r="CBU105" s="14"/>
      <c r="CBV105" s="14"/>
      <c r="CBW105" s="14"/>
      <c r="CBX105" s="14"/>
      <c r="CBY105" s="14"/>
      <c r="CBZ105" s="14"/>
      <c r="CCA105" s="14"/>
      <c r="CCB105" s="14"/>
      <c r="CCC105" s="14"/>
      <c r="CCD105" s="14"/>
      <c r="CCE105" s="14"/>
      <c r="CCF105" s="14"/>
      <c r="CCG105" s="14"/>
      <c r="CCH105" s="14"/>
      <c r="CCI105" s="14"/>
      <c r="CCJ105" s="14"/>
      <c r="CCK105" s="14"/>
      <c r="CCL105" s="14"/>
      <c r="CCM105" s="14"/>
      <c r="CCN105" s="14"/>
      <c r="CCO105" s="14"/>
      <c r="CCP105" s="14"/>
      <c r="CCQ105" s="14"/>
      <c r="CCR105" s="14"/>
      <c r="CCS105" s="14"/>
      <c r="CCT105" s="14"/>
      <c r="CCU105" s="14"/>
      <c r="CCV105" s="14"/>
      <c r="CCW105" s="14"/>
      <c r="CCX105" s="14"/>
      <c r="CCY105" s="14"/>
      <c r="CCZ105" s="14"/>
      <c r="CDA105" s="14"/>
      <c r="CDB105" s="14"/>
      <c r="CDC105" s="14"/>
      <c r="CDD105" s="14"/>
      <c r="CDE105" s="14"/>
      <c r="CDF105" s="14"/>
      <c r="CDG105" s="14"/>
      <c r="CDH105" s="14"/>
      <c r="CDI105" s="14"/>
      <c r="CDJ105" s="14"/>
      <c r="CDK105" s="14"/>
      <c r="CDL105" s="14"/>
      <c r="CDM105" s="14"/>
      <c r="CDN105" s="14"/>
      <c r="CDO105" s="14"/>
      <c r="CDP105" s="14"/>
      <c r="CDQ105" s="14"/>
      <c r="CDR105" s="14"/>
      <c r="CDS105" s="14"/>
      <c r="CDT105" s="14"/>
      <c r="CDU105" s="14"/>
      <c r="CDV105" s="14"/>
      <c r="CDW105" s="14"/>
      <c r="CDX105" s="14"/>
      <c r="CDY105" s="14"/>
      <c r="CDZ105" s="14"/>
      <c r="CEA105" s="14"/>
      <c r="CEB105" s="14"/>
      <c r="CEC105" s="14"/>
      <c r="CED105" s="14"/>
      <c r="CEE105" s="14"/>
      <c r="CEF105" s="14"/>
      <c r="CEG105" s="14"/>
      <c r="CEH105" s="14"/>
      <c r="CEI105" s="14"/>
      <c r="CEJ105" s="14"/>
      <c r="CEK105" s="14"/>
      <c r="CEL105" s="14"/>
      <c r="CEM105" s="14"/>
      <c r="CEN105" s="14"/>
      <c r="CEO105" s="14"/>
      <c r="CEP105" s="14"/>
      <c r="CEQ105" s="14"/>
      <c r="CER105" s="14"/>
      <c r="CES105" s="14"/>
      <c r="CET105" s="14"/>
      <c r="CEU105" s="14"/>
      <c r="CEV105" s="14"/>
      <c r="CEW105" s="14"/>
      <c r="CEX105" s="14"/>
      <c r="CEY105" s="14"/>
      <c r="CEZ105" s="14"/>
      <c r="CFA105" s="14"/>
      <c r="CFB105" s="14"/>
      <c r="CFC105" s="14"/>
      <c r="CFD105" s="14"/>
      <c r="CFE105" s="14"/>
      <c r="CFF105" s="14"/>
      <c r="CFG105" s="14"/>
      <c r="CFH105" s="14"/>
      <c r="CFI105" s="14"/>
      <c r="CFJ105" s="14"/>
      <c r="CFK105" s="14"/>
      <c r="CFL105" s="14"/>
      <c r="CFM105" s="14"/>
      <c r="CFN105" s="14"/>
      <c r="CFO105" s="14"/>
      <c r="CFP105" s="14"/>
      <c r="CFQ105" s="14"/>
      <c r="CFR105" s="14"/>
      <c r="CFS105" s="14"/>
      <c r="CFT105" s="14"/>
      <c r="CFU105" s="14"/>
      <c r="CFV105" s="14"/>
      <c r="CFW105" s="14"/>
      <c r="CFX105" s="14"/>
      <c r="CFY105" s="14"/>
      <c r="CFZ105" s="14"/>
      <c r="CGA105" s="14"/>
      <c r="CGB105" s="14"/>
      <c r="CGC105" s="14"/>
      <c r="CGD105" s="14"/>
      <c r="CGE105" s="14"/>
      <c r="CGF105" s="14"/>
      <c r="CGG105" s="14"/>
      <c r="CGH105" s="14"/>
      <c r="CGI105" s="14"/>
      <c r="CGJ105" s="14"/>
      <c r="CGK105" s="14"/>
      <c r="CGL105" s="14"/>
      <c r="CGM105" s="14"/>
      <c r="CGN105" s="14"/>
      <c r="CGO105" s="14"/>
      <c r="CGP105" s="14"/>
      <c r="CGQ105" s="14"/>
      <c r="CGR105" s="14"/>
      <c r="CGS105" s="14"/>
      <c r="CGT105" s="14"/>
      <c r="CGU105" s="14"/>
      <c r="CGV105" s="14"/>
      <c r="CGW105" s="14"/>
      <c r="CGX105" s="14"/>
      <c r="CGY105" s="14"/>
      <c r="CGZ105" s="14"/>
      <c r="CHA105" s="14"/>
      <c r="CHB105" s="14"/>
      <c r="CHC105" s="14"/>
      <c r="CHD105" s="14"/>
      <c r="CHE105" s="14"/>
      <c r="CHF105" s="14"/>
      <c r="CHG105" s="14"/>
      <c r="CHH105" s="14"/>
      <c r="CHI105" s="14"/>
      <c r="CHJ105" s="14"/>
      <c r="CHK105" s="14"/>
      <c r="CHL105" s="14"/>
      <c r="CHM105" s="14"/>
      <c r="CHN105" s="14"/>
      <c r="CHO105" s="14"/>
      <c r="CHP105" s="14"/>
      <c r="CHQ105" s="14"/>
      <c r="CHR105" s="14"/>
      <c r="CHS105" s="14"/>
      <c r="CHT105" s="14"/>
      <c r="CHU105" s="14"/>
      <c r="CHV105" s="14"/>
      <c r="CHW105" s="14"/>
      <c r="CHX105" s="14"/>
      <c r="CHY105" s="14"/>
      <c r="CHZ105" s="14"/>
      <c r="CIA105" s="14"/>
      <c r="CIB105" s="14"/>
      <c r="CIC105" s="14"/>
      <c r="CID105" s="14"/>
      <c r="CIE105" s="14"/>
      <c r="CIF105" s="14"/>
      <c r="CIG105" s="14"/>
      <c r="CIH105" s="14"/>
      <c r="CII105" s="14"/>
      <c r="CIJ105" s="14"/>
      <c r="CIK105" s="14"/>
      <c r="CIL105" s="14"/>
      <c r="CIM105" s="14"/>
      <c r="CIN105" s="14"/>
      <c r="CIO105" s="14"/>
      <c r="CIP105" s="14"/>
      <c r="CIQ105" s="14"/>
      <c r="CIR105" s="14"/>
      <c r="CIS105" s="14"/>
      <c r="CIT105" s="14"/>
      <c r="CIU105" s="14"/>
      <c r="CIV105" s="14"/>
      <c r="CIW105" s="14"/>
      <c r="CIX105" s="14"/>
      <c r="CIY105" s="14"/>
      <c r="CIZ105" s="14"/>
      <c r="CJA105" s="14"/>
      <c r="CJB105" s="14"/>
      <c r="CJC105" s="14"/>
      <c r="CJD105" s="14"/>
      <c r="CJE105" s="14"/>
      <c r="CJF105" s="14"/>
      <c r="CJG105" s="14"/>
      <c r="CJH105" s="14"/>
      <c r="CJI105" s="14"/>
      <c r="CJJ105" s="14"/>
      <c r="CJK105" s="14"/>
      <c r="CJL105" s="14"/>
      <c r="CJM105" s="14"/>
      <c r="CJN105" s="14"/>
      <c r="CJO105" s="14"/>
      <c r="CJP105" s="14"/>
      <c r="CJQ105" s="14"/>
      <c r="CJR105" s="14"/>
      <c r="CJS105" s="14"/>
      <c r="CJT105" s="14"/>
      <c r="CJU105" s="14"/>
      <c r="CJV105" s="14"/>
      <c r="CJW105" s="14"/>
      <c r="CJX105" s="14"/>
      <c r="CJY105" s="14"/>
      <c r="CJZ105" s="14"/>
      <c r="CKA105" s="14"/>
      <c r="CKB105" s="14"/>
      <c r="CKC105" s="14"/>
      <c r="CKD105" s="14"/>
      <c r="CKE105" s="14"/>
      <c r="CKF105" s="14"/>
      <c r="CKG105" s="14"/>
      <c r="CKH105" s="14"/>
      <c r="CKI105" s="14"/>
      <c r="CKJ105" s="14"/>
      <c r="CKK105" s="14"/>
      <c r="CKL105" s="14"/>
      <c r="CKM105" s="14"/>
      <c r="CKN105" s="14"/>
      <c r="CKO105" s="14"/>
      <c r="CKP105" s="14"/>
      <c r="CKQ105" s="14"/>
      <c r="CKR105" s="14"/>
      <c r="CKS105" s="14"/>
      <c r="CKT105" s="14"/>
      <c r="CKU105" s="14"/>
      <c r="CKV105" s="14"/>
      <c r="CKW105" s="14"/>
      <c r="CKX105" s="14"/>
      <c r="CKY105" s="14"/>
      <c r="CKZ105" s="14"/>
      <c r="CLA105" s="14"/>
      <c r="CLB105" s="14"/>
      <c r="CLC105" s="14"/>
      <c r="CLD105" s="14"/>
      <c r="CLE105" s="14"/>
      <c r="CLF105" s="14"/>
      <c r="CLG105" s="14"/>
      <c r="CLH105" s="14"/>
      <c r="CLI105" s="14"/>
      <c r="CLJ105" s="14"/>
      <c r="CLK105" s="14"/>
      <c r="CLL105" s="14"/>
      <c r="CLM105" s="14"/>
      <c r="CLN105" s="14"/>
      <c r="CLO105" s="14"/>
      <c r="CLP105" s="14"/>
      <c r="CLQ105" s="14"/>
      <c r="CLR105" s="14"/>
      <c r="CLS105" s="14"/>
      <c r="CLT105" s="14"/>
      <c r="CLU105" s="14"/>
      <c r="CLV105" s="14"/>
      <c r="CLW105" s="14"/>
      <c r="CLX105" s="14"/>
      <c r="CLY105" s="14"/>
      <c r="CLZ105" s="14"/>
      <c r="CMA105" s="14"/>
      <c r="CMB105" s="14"/>
      <c r="CMC105" s="14"/>
      <c r="CMD105" s="14"/>
      <c r="CME105" s="14"/>
      <c r="CMF105" s="14"/>
      <c r="CMG105" s="14"/>
      <c r="CMH105" s="14"/>
      <c r="CMI105" s="14"/>
      <c r="CMJ105" s="14"/>
      <c r="CMK105" s="14"/>
      <c r="CML105" s="14"/>
      <c r="CMM105" s="14"/>
      <c r="CMN105" s="14"/>
      <c r="CMO105" s="14"/>
      <c r="CMP105" s="14"/>
      <c r="CMQ105" s="14"/>
      <c r="CMR105" s="14"/>
      <c r="CMS105" s="14"/>
      <c r="CMT105" s="14"/>
      <c r="CMU105" s="14"/>
      <c r="CMV105" s="14"/>
      <c r="CMW105" s="14"/>
      <c r="CMX105" s="14"/>
      <c r="CMY105" s="14"/>
      <c r="CMZ105" s="14"/>
      <c r="CNA105" s="14"/>
      <c r="CNB105" s="14"/>
      <c r="CNC105" s="14"/>
      <c r="CND105" s="14"/>
      <c r="CNE105" s="14"/>
      <c r="CNF105" s="14"/>
      <c r="CNG105" s="14"/>
      <c r="CNH105" s="14"/>
      <c r="CNI105" s="14"/>
      <c r="CNJ105" s="14"/>
      <c r="CNK105" s="14"/>
      <c r="CNL105" s="14"/>
      <c r="CNM105" s="14"/>
      <c r="CNN105" s="14"/>
      <c r="CNO105" s="14"/>
      <c r="CNP105" s="14"/>
      <c r="CNQ105" s="14"/>
      <c r="CNR105" s="14"/>
      <c r="CNS105" s="14"/>
      <c r="CNT105" s="14"/>
      <c r="CNU105" s="14"/>
      <c r="CNV105" s="14"/>
      <c r="CNW105" s="14"/>
      <c r="CNX105" s="14"/>
      <c r="CNY105" s="14"/>
      <c r="CNZ105" s="14"/>
      <c r="COA105" s="14"/>
      <c r="COB105" s="14"/>
      <c r="COC105" s="14"/>
      <c r="COD105" s="14"/>
      <c r="COE105" s="14"/>
      <c r="COF105" s="14"/>
      <c r="COG105" s="14"/>
      <c r="COH105" s="14"/>
      <c r="COI105" s="14"/>
      <c r="COJ105" s="14"/>
      <c r="COK105" s="14"/>
      <c r="COL105" s="14"/>
      <c r="COM105" s="14"/>
      <c r="CON105" s="14"/>
      <c r="COO105" s="14"/>
      <c r="COP105" s="14"/>
      <c r="COQ105" s="14"/>
      <c r="COR105" s="14"/>
      <c r="COS105" s="14"/>
      <c r="COT105" s="14"/>
      <c r="COU105" s="14"/>
      <c r="COV105" s="14"/>
      <c r="COW105" s="14"/>
      <c r="COX105" s="14"/>
      <c r="COY105" s="14"/>
      <c r="COZ105" s="14"/>
      <c r="CPA105" s="14"/>
      <c r="CPB105" s="14"/>
      <c r="CPC105" s="14"/>
      <c r="CPD105" s="14"/>
      <c r="CPE105" s="14"/>
      <c r="CPF105" s="14"/>
      <c r="CPG105" s="14"/>
      <c r="CPH105" s="14"/>
      <c r="CPI105" s="14"/>
      <c r="CPJ105" s="14"/>
      <c r="CPK105" s="14"/>
      <c r="CPL105" s="14"/>
      <c r="CPM105" s="14"/>
      <c r="CPN105" s="14"/>
      <c r="CPO105" s="14"/>
      <c r="CPP105" s="14"/>
      <c r="CPQ105" s="14"/>
      <c r="CPR105" s="14"/>
      <c r="CPS105" s="14"/>
      <c r="CPT105" s="14"/>
      <c r="CPU105" s="14"/>
      <c r="CPV105" s="14"/>
      <c r="CPW105" s="14"/>
      <c r="CPX105" s="14"/>
      <c r="CPY105" s="14"/>
      <c r="CPZ105" s="14"/>
      <c r="CQA105" s="14"/>
      <c r="CQB105" s="14"/>
      <c r="CQC105" s="14"/>
      <c r="CQD105" s="14"/>
      <c r="CQE105" s="14"/>
      <c r="CQF105" s="14"/>
      <c r="CQG105" s="14"/>
      <c r="CQH105" s="14"/>
      <c r="CQI105" s="14"/>
      <c r="CQJ105" s="14"/>
      <c r="CQK105" s="14"/>
      <c r="CQL105" s="14"/>
      <c r="CQM105" s="14"/>
      <c r="CQN105" s="14"/>
      <c r="CQO105" s="14"/>
      <c r="CQP105" s="14"/>
      <c r="CQQ105" s="14"/>
      <c r="CQR105" s="14"/>
      <c r="CQS105" s="14"/>
      <c r="CQT105" s="14"/>
      <c r="CQU105" s="14"/>
      <c r="CQV105" s="14"/>
      <c r="CQW105" s="14"/>
      <c r="CQX105" s="14"/>
      <c r="CQY105" s="14"/>
      <c r="CQZ105" s="14"/>
      <c r="CRA105" s="14"/>
      <c r="CRB105" s="14"/>
      <c r="CRC105" s="14"/>
      <c r="CRD105" s="14"/>
      <c r="CRE105" s="14"/>
      <c r="CRF105" s="14"/>
      <c r="CRG105" s="14"/>
      <c r="CRH105" s="14"/>
      <c r="CRI105" s="14"/>
      <c r="CRJ105" s="14"/>
      <c r="CRK105" s="14"/>
      <c r="CRL105" s="14"/>
      <c r="CRM105" s="14"/>
      <c r="CRN105" s="14"/>
      <c r="CRO105" s="14"/>
      <c r="CRP105" s="14"/>
      <c r="CRQ105" s="14"/>
      <c r="CRR105" s="14"/>
      <c r="CRS105" s="14"/>
      <c r="CRT105" s="14"/>
      <c r="CRU105" s="14"/>
      <c r="CRV105" s="14"/>
      <c r="CRW105" s="14"/>
      <c r="CRX105" s="14"/>
      <c r="CRY105" s="14"/>
      <c r="CRZ105" s="14"/>
      <c r="CSA105" s="14"/>
      <c r="CSB105" s="14"/>
      <c r="CSC105" s="14"/>
      <c r="CSD105" s="14"/>
      <c r="CSE105" s="14"/>
      <c r="CSF105" s="14"/>
      <c r="CSG105" s="14"/>
      <c r="CSH105" s="14"/>
      <c r="CSI105" s="14"/>
      <c r="CSJ105" s="14"/>
      <c r="CSK105" s="14"/>
      <c r="CSL105" s="14"/>
      <c r="CSM105" s="14"/>
      <c r="CSN105" s="14"/>
      <c r="CSO105" s="14"/>
      <c r="CSP105" s="14"/>
      <c r="CSQ105" s="14"/>
      <c r="CSR105" s="14"/>
      <c r="CSS105" s="14"/>
      <c r="CST105" s="14"/>
      <c r="CSU105" s="14"/>
      <c r="CSV105" s="14"/>
      <c r="CSW105" s="14"/>
      <c r="CSX105" s="14"/>
      <c r="CSY105" s="14"/>
      <c r="CSZ105" s="14"/>
      <c r="CTA105" s="14"/>
      <c r="CTB105" s="14"/>
      <c r="CTC105" s="14"/>
      <c r="CTD105" s="14"/>
      <c r="CTE105" s="14"/>
      <c r="CTF105" s="14"/>
      <c r="CTG105" s="14"/>
      <c r="CTH105" s="14"/>
      <c r="CTI105" s="14"/>
      <c r="CTJ105" s="14"/>
      <c r="CTK105" s="14"/>
      <c r="CTL105" s="14"/>
      <c r="CTM105" s="14"/>
      <c r="CTN105" s="14"/>
      <c r="CTO105" s="14"/>
      <c r="CTP105" s="14"/>
      <c r="CTQ105" s="14"/>
      <c r="CTR105" s="14"/>
      <c r="CTS105" s="14"/>
      <c r="CTT105" s="14"/>
      <c r="CTU105" s="14"/>
      <c r="CTV105" s="14"/>
      <c r="CTW105" s="14"/>
      <c r="CTX105" s="14"/>
      <c r="CTY105" s="14"/>
      <c r="CTZ105" s="14"/>
      <c r="CUA105" s="14"/>
      <c r="CUB105" s="14"/>
      <c r="CUC105" s="14"/>
      <c r="CUD105" s="14"/>
      <c r="CUE105" s="14"/>
      <c r="CUF105" s="14"/>
      <c r="CUG105" s="14"/>
      <c r="CUH105" s="14"/>
      <c r="CUI105" s="14"/>
      <c r="CUJ105" s="14"/>
      <c r="CUK105" s="14"/>
      <c r="CUL105" s="14"/>
      <c r="CUM105" s="14"/>
      <c r="CUN105" s="14"/>
      <c r="CUO105" s="14"/>
      <c r="CUP105" s="14"/>
      <c r="CUQ105" s="14"/>
      <c r="CUR105" s="14"/>
      <c r="CUS105" s="14"/>
      <c r="CUT105" s="14"/>
      <c r="CUU105" s="14"/>
      <c r="CUV105" s="14"/>
      <c r="CUW105" s="14"/>
      <c r="CUX105" s="14"/>
      <c r="CUY105" s="14"/>
      <c r="CUZ105" s="14"/>
      <c r="CVA105" s="14"/>
      <c r="CVB105" s="14"/>
      <c r="CVC105" s="14"/>
      <c r="CVD105" s="14"/>
      <c r="CVE105" s="14"/>
      <c r="CVF105" s="14"/>
      <c r="CVG105" s="14"/>
      <c r="CVH105" s="14"/>
      <c r="CVI105" s="14"/>
      <c r="CVJ105" s="14"/>
      <c r="CVK105" s="14"/>
      <c r="CVL105" s="14"/>
      <c r="CVM105" s="14"/>
      <c r="CVN105" s="14"/>
      <c r="CVO105" s="14"/>
      <c r="CVP105" s="14"/>
      <c r="CVQ105" s="14"/>
      <c r="CVR105" s="14"/>
      <c r="CVS105" s="14"/>
      <c r="CVT105" s="14"/>
      <c r="CVU105" s="14"/>
      <c r="CVV105" s="14"/>
      <c r="CVW105" s="14"/>
      <c r="CVX105" s="14"/>
      <c r="CVY105" s="14"/>
      <c r="CVZ105" s="14"/>
      <c r="CWA105" s="14"/>
      <c r="CWB105" s="14"/>
      <c r="CWC105" s="14"/>
      <c r="CWD105" s="14"/>
      <c r="CWE105" s="14"/>
      <c r="CWF105" s="14"/>
      <c r="CWG105" s="14"/>
      <c r="CWH105" s="14"/>
      <c r="CWI105" s="14"/>
      <c r="CWJ105" s="14"/>
      <c r="CWK105" s="14"/>
      <c r="CWL105" s="14"/>
      <c r="CWM105" s="14"/>
      <c r="CWN105" s="14"/>
      <c r="CWO105" s="14"/>
      <c r="CWP105" s="14"/>
      <c r="CWQ105" s="14"/>
      <c r="CWR105" s="14"/>
      <c r="CWS105" s="14"/>
      <c r="CWT105" s="14"/>
      <c r="CWU105" s="14"/>
      <c r="CWV105" s="14"/>
      <c r="CWW105" s="14"/>
      <c r="CWX105" s="14"/>
      <c r="CWY105" s="14"/>
      <c r="CWZ105" s="14"/>
      <c r="CXA105" s="14"/>
      <c r="CXB105" s="14"/>
      <c r="CXC105" s="14"/>
      <c r="CXD105" s="14"/>
      <c r="CXE105" s="14"/>
      <c r="CXF105" s="14"/>
      <c r="CXG105" s="14"/>
      <c r="CXH105" s="14"/>
      <c r="CXI105" s="14"/>
      <c r="CXJ105" s="14"/>
      <c r="CXK105" s="14"/>
      <c r="CXL105" s="14"/>
      <c r="CXM105" s="14"/>
      <c r="CXN105" s="14"/>
      <c r="CXO105" s="14"/>
      <c r="CXP105" s="14"/>
      <c r="CXQ105" s="14"/>
      <c r="CXR105" s="14"/>
      <c r="CXS105" s="14"/>
      <c r="CXT105" s="14"/>
      <c r="CXU105" s="14"/>
      <c r="CXV105" s="14"/>
      <c r="CXW105" s="14"/>
      <c r="CXX105" s="14"/>
      <c r="CXY105" s="14"/>
      <c r="CXZ105" s="14"/>
      <c r="CYA105" s="14"/>
      <c r="CYB105" s="14"/>
      <c r="CYC105" s="14"/>
      <c r="CYD105" s="14"/>
      <c r="CYE105" s="14"/>
      <c r="CYF105" s="14"/>
      <c r="CYG105" s="14"/>
      <c r="CYH105" s="14"/>
      <c r="CYI105" s="14"/>
      <c r="CYJ105" s="14"/>
      <c r="CYK105" s="14"/>
      <c r="CYL105" s="14"/>
      <c r="CYM105" s="14"/>
      <c r="CYN105" s="14"/>
      <c r="CYO105" s="14"/>
      <c r="CYP105" s="14"/>
      <c r="CYQ105" s="14"/>
      <c r="CYR105" s="14"/>
      <c r="CYS105" s="14"/>
      <c r="CYT105" s="14"/>
      <c r="CYU105" s="14"/>
      <c r="CYV105" s="14"/>
      <c r="CYW105" s="14"/>
      <c r="CYX105" s="14"/>
      <c r="CYY105" s="14"/>
      <c r="CYZ105" s="14"/>
      <c r="CZA105" s="14"/>
      <c r="CZB105" s="14"/>
      <c r="CZC105" s="14"/>
      <c r="CZD105" s="14"/>
      <c r="CZE105" s="14"/>
      <c r="CZF105" s="14"/>
      <c r="CZG105" s="14"/>
      <c r="CZH105" s="14"/>
      <c r="CZI105" s="14"/>
      <c r="CZJ105" s="14"/>
      <c r="CZK105" s="14"/>
      <c r="CZL105" s="14"/>
      <c r="CZM105" s="14"/>
      <c r="CZN105" s="14"/>
      <c r="CZO105" s="14"/>
      <c r="CZP105" s="14"/>
      <c r="CZQ105" s="14"/>
      <c r="CZR105" s="14"/>
      <c r="CZS105" s="14"/>
      <c r="CZT105" s="14"/>
      <c r="CZU105" s="14"/>
      <c r="CZV105" s="14"/>
      <c r="CZW105" s="14"/>
      <c r="CZX105" s="14"/>
      <c r="CZY105" s="14"/>
      <c r="CZZ105" s="14"/>
      <c r="DAA105" s="14"/>
      <c r="DAB105" s="14"/>
      <c r="DAC105" s="14"/>
      <c r="DAD105" s="14"/>
      <c r="DAE105" s="14"/>
      <c r="DAF105" s="14"/>
      <c r="DAG105" s="14"/>
      <c r="DAH105" s="14"/>
      <c r="DAI105" s="14"/>
      <c r="DAJ105" s="14"/>
      <c r="DAK105" s="14"/>
      <c r="DAL105" s="14"/>
      <c r="DAM105" s="14"/>
      <c r="DAN105" s="14"/>
      <c r="DAO105" s="14"/>
      <c r="DAP105" s="14"/>
      <c r="DAQ105" s="14"/>
      <c r="DAR105" s="14"/>
      <c r="DAS105" s="14"/>
      <c r="DAT105" s="14"/>
      <c r="DAU105" s="14"/>
      <c r="DAV105" s="14"/>
      <c r="DAW105" s="14"/>
      <c r="DAX105" s="14"/>
      <c r="DAY105" s="14"/>
      <c r="DAZ105" s="14"/>
      <c r="DBA105" s="14"/>
      <c r="DBB105" s="14"/>
      <c r="DBC105" s="14"/>
      <c r="DBD105" s="14"/>
      <c r="DBE105" s="14"/>
      <c r="DBF105" s="14"/>
      <c r="DBG105" s="14"/>
      <c r="DBH105" s="14"/>
      <c r="DBI105" s="14"/>
      <c r="DBJ105" s="14"/>
      <c r="DBK105" s="14"/>
      <c r="DBL105" s="14"/>
      <c r="DBM105" s="14"/>
      <c r="DBN105" s="14"/>
      <c r="DBO105" s="14"/>
      <c r="DBP105" s="14"/>
      <c r="DBQ105" s="14"/>
      <c r="DBR105" s="14"/>
      <c r="DBS105" s="14"/>
      <c r="DBT105" s="14"/>
      <c r="DBU105" s="14"/>
      <c r="DBV105" s="14"/>
      <c r="DBW105" s="14"/>
      <c r="DBX105" s="14"/>
      <c r="DBY105" s="14"/>
      <c r="DBZ105" s="14"/>
      <c r="DCA105" s="14"/>
      <c r="DCB105" s="14"/>
      <c r="DCC105" s="14"/>
      <c r="DCD105" s="14"/>
      <c r="DCE105" s="14"/>
      <c r="DCF105" s="14"/>
      <c r="DCG105" s="14"/>
      <c r="DCH105" s="14"/>
      <c r="DCI105" s="14"/>
      <c r="DCJ105" s="14"/>
      <c r="DCK105" s="14"/>
      <c r="DCL105" s="14"/>
      <c r="DCM105" s="14"/>
      <c r="DCN105" s="14"/>
      <c r="DCO105" s="14"/>
      <c r="DCP105" s="14"/>
      <c r="DCQ105" s="14"/>
      <c r="DCR105" s="14"/>
      <c r="DCS105" s="14"/>
      <c r="DCT105" s="14"/>
      <c r="DCU105" s="14"/>
      <c r="DCV105" s="14"/>
      <c r="DCW105" s="14"/>
      <c r="DCX105" s="14"/>
      <c r="DCY105" s="14"/>
      <c r="DCZ105" s="14"/>
      <c r="DDA105" s="14"/>
      <c r="DDB105" s="14"/>
      <c r="DDC105" s="14"/>
      <c r="DDD105" s="14"/>
      <c r="DDE105" s="14"/>
      <c r="DDF105" s="14"/>
      <c r="DDG105" s="14"/>
      <c r="DDH105" s="14"/>
      <c r="DDI105" s="14"/>
      <c r="DDJ105" s="14"/>
      <c r="DDK105" s="14"/>
      <c r="DDL105" s="14"/>
      <c r="DDM105" s="14"/>
      <c r="DDN105" s="14"/>
      <c r="DDO105" s="14"/>
      <c r="DDP105" s="14"/>
      <c r="DDQ105" s="14"/>
      <c r="DDR105" s="14"/>
      <c r="DDS105" s="14"/>
      <c r="DDT105" s="14"/>
      <c r="DDU105" s="14"/>
      <c r="DDV105" s="14"/>
      <c r="DDW105" s="14"/>
      <c r="DDX105" s="14"/>
      <c r="DDY105" s="14"/>
      <c r="DDZ105" s="14"/>
      <c r="DEA105" s="14"/>
      <c r="DEB105" s="14"/>
      <c r="DEC105" s="14"/>
      <c r="DED105" s="14"/>
      <c r="DEE105" s="14"/>
      <c r="DEF105" s="14"/>
      <c r="DEG105" s="14"/>
      <c r="DEH105" s="14"/>
      <c r="DEI105" s="14"/>
      <c r="DEJ105" s="14"/>
      <c r="DEK105" s="14"/>
      <c r="DEL105" s="14"/>
      <c r="DEM105" s="14"/>
      <c r="DEN105" s="14"/>
      <c r="DEO105" s="14"/>
      <c r="DEP105" s="14"/>
      <c r="DEQ105" s="14"/>
      <c r="DER105" s="14"/>
      <c r="DES105" s="14"/>
      <c r="DET105" s="14"/>
      <c r="DEU105" s="14"/>
      <c r="DEV105" s="14"/>
      <c r="DEW105" s="14"/>
      <c r="DEX105" s="14"/>
      <c r="DEY105" s="14"/>
      <c r="DEZ105" s="14"/>
      <c r="DFA105" s="14"/>
      <c r="DFB105" s="14"/>
      <c r="DFC105" s="14"/>
      <c r="DFD105" s="14"/>
      <c r="DFE105" s="14"/>
      <c r="DFF105" s="14"/>
      <c r="DFG105" s="14"/>
      <c r="DFH105" s="14"/>
      <c r="DFI105" s="14"/>
      <c r="DFJ105" s="14"/>
      <c r="DFK105" s="14"/>
      <c r="DFL105" s="14"/>
      <c r="DFM105" s="14"/>
      <c r="DFN105" s="14"/>
      <c r="DFO105" s="14"/>
      <c r="DFP105" s="14"/>
      <c r="DFQ105" s="14"/>
      <c r="DFR105" s="14"/>
      <c r="DFS105" s="14"/>
      <c r="DFT105" s="14"/>
      <c r="DFU105" s="14"/>
      <c r="DFV105" s="14"/>
      <c r="DFW105" s="14"/>
      <c r="DFX105" s="14"/>
      <c r="DFY105" s="14"/>
      <c r="DFZ105" s="14"/>
      <c r="DGA105" s="14"/>
      <c r="DGB105" s="14"/>
      <c r="DGC105" s="14"/>
      <c r="DGD105" s="14"/>
      <c r="DGE105" s="14"/>
      <c r="DGF105" s="14"/>
      <c r="DGG105" s="14"/>
      <c r="DGH105" s="14"/>
      <c r="DGI105" s="14"/>
      <c r="DGJ105" s="14"/>
      <c r="DGK105" s="14"/>
      <c r="DGL105" s="14"/>
      <c r="DGM105" s="14"/>
      <c r="DGN105" s="14"/>
      <c r="DGO105" s="14"/>
      <c r="DGP105" s="14"/>
      <c r="DGQ105" s="14"/>
      <c r="DGR105" s="14"/>
      <c r="DGS105" s="14"/>
      <c r="DGT105" s="14"/>
      <c r="DGU105" s="14"/>
      <c r="DGV105" s="14"/>
      <c r="DGW105" s="14"/>
      <c r="DGX105" s="14"/>
      <c r="DGY105" s="14"/>
      <c r="DGZ105" s="14"/>
      <c r="DHA105" s="14"/>
      <c r="DHB105" s="14"/>
      <c r="DHC105" s="14"/>
      <c r="DHD105" s="14"/>
      <c r="DHE105" s="14"/>
      <c r="DHF105" s="14"/>
      <c r="DHG105" s="14"/>
      <c r="DHH105" s="14"/>
      <c r="DHI105" s="14"/>
      <c r="DHJ105" s="14"/>
      <c r="DHK105" s="14"/>
      <c r="DHL105" s="14"/>
      <c r="DHM105" s="14"/>
      <c r="DHN105" s="14"/>
      <c r="DHO105" s="14"/>
      <c r="DHP105" s="14"/>
      <c r="DHQ105" s="14"/>
      <c r="DHR105" s="14"/>
      <c r="DHS105" s="14"/>
      <c r="DHT105" s="14"/>
      <c r="DHU105" s="14"/>
      <c r="DHV105" s="14"/>
      <c r="DHW105" s="14"/>
      <c r="DHX105" s="14"/>
      <c r="DHY105" s="14"/>
      <c r="DHZ105" s="14"/>
      <c r="DIA105" s="14"/>
      <c r="DIB105" s="14"/>
      <c r="DIC105" s="14"/>
      <c r="DID105" s="14"/>
      <c r="DIE105" s="14"/>
      <c r="DIF105" s="14"/>
      <c r="DIG105" s="14"/>
      <c r="DIH105" s="14"/>
      <c r="DII105" s="14"/>
      <c r="DIJ105" s="14"/>
      <c r="DIK105" s="14"/>
      <c r="DIL105" s="14"/>
      <c r="DIM105" s="14"/>
      <c r="DIN105" s="14"/>
      <c r="DIO105" s="14"/>
      <c r="DIP105" s="14"/>
      <c r="DIQ105" s="14"/>
      <c r="DIR105" s="14"/>
      <c r="DIS105" s="14"/>
      <c r="DIT105" s="14"/>
      <c r="DIU105" s="14"/>
      <c r="DIV105" s="14"/>
      <c r="DIW105" s="14"/>
      <c r="DIX105" s="14"/>
      <c r="DIY105" s="14"/>
      <c r="DIZ105" s="14"/>
      <c r="DJA105" s="14"/>
      <c r="DJB105" s="14"/>
      <c r="DJC105" s="14"/>
      <c r="DJD105" s="14"/>
      <c r="DJE105" s="14"/>
      <c r="DJF105" s="14"/>
      <c r="DJG105" s="14"/>
      <c r="DJH105" s="14"/>
      <c r="DJI105" s="14"/>
      <c r="DJJ105" s="14"/>
      <c r="DJK105" s="14"/>
      <c r="DJL105" s="14"/>
      <c r="DJM105" s="14"/>
      <c r="DJN105" s="14"/>
      <c r="DJO105" s="14"/>
      <c r="DJP105" s="14"/>
      <c r="DJQ105" s="14"/>
      <c r="DJR105" s="14"/>
      <c r="DJS105" s="14"/>
      <c r="DJT105" s="14"/>
      <c r="DJU105" s="14"/>
      <c r="DJV105" s="14"/>
      <c r="DJW105" s="14"/>
      <c r="DJX105" s="14"/>
      <c r="DJY105" s="14"/>
      <c r="DJZ105" s="14"/>
      <c r="DKA105" s="14"/>
      <c r="DKB105" s="14"/>
      <c r="DKC105" s="14"/>
      <c r="DKD105" s="14"/>
      <c r="DKE105" s="14"/>
      <c r="DKF105" s="14"/>
      <c r="DKG105" s="14"/>
      <c r="DKH105" s="14"/>
      <c r="DKI105" s="14"/>
      <c r="DKJ105" s="14"/>
      <c r="DKK105" s="14"/>
      <c r="DKL105" s="14"/>
      <c r="DKM105" s="14"/>
      <c r="DKN105" s="14"/>
      <c r="DKO105" s="14"/>
      <c r="DKP105" s="14"/>
      <c r="DKQ105" s="14"/>
      <c r="DKR105" s="14"/>
      <c r="DKS105" s="14"/>
      <c r="DKT105" s="14"/>
      <c r="DKU105" s="14"/>
      <c r="DKV105" s="14"/>
      <c r="DKW105" s="14"/>
      <c r="DKX105" s="14"/>
      <c r="DKY105" s="14"/>
      <c r="DKZ105" s="14"/>
      <c r="DLA105" s="14"/>
      <c r="DLB105" s="14"/>
      <c r="DLC105" s="14"/>
      <c r="DLD105" s="14"/>
      <c r="DLE105" s="14"/>
      <c r="DLF105" s="14"/>
      <c r="DLG105" s="14"/>
      <c r="DLH105" s="14"/>
      <c r="DLI105" s="14"/>
      <c r="DLJ105" s="14"/>
      <c r="DLK105" s="14"/>
      <c r="DLL105" s="14"/>
      <c r="DLM105" s="14"/>
      <c r="DLN105" s="14"/>
      <c r="DLO105" s="14"/>
      <c r="DLP105" s="14"/>
      <c r="DLQ105" s="14"/>
      <c r="DLR105" s="14"/>
      <c r="DLS105" s="14"/>
      <c r="DLT105" s="14"/>
      <c r="DLU105" s="14"/>
      <c r="DLV105" s="14"/>
      <c r="DLW105" s="14"/>
      <c r="DLX105" s="14"/>
      <c r="DLY105" s="14"/>
      <c r="DLZ105" s="14"/>
      <c r="DMA105" s="14"/>
      <c r="DMB105" s="14"/>
      <c r="DMC105" s="14"/>
      <c r="DMD105" s="14"/>
      <c r="DME105" s="14"/>
      <c r="DMF105" s="14"/>
      <c r="DMG105" s="14"/>
      <c r="DMH105" s="14"/>
      <c r="DMI105" s="14"/>
      <c r="DMJ105" s="14"/>
      <c r="DMK105" s="14"/>
      <c r="DML105" s="14"/>
      <c r="DMM105" s="14"/>
      <c r="DMN105" s="14"/>
      <c r="DMO105" s="14"/>
      <c r="DMP105" s="14"/>
      <c r="DMQ105" s="14"/>
      <c r="DMR105" s="14"/>
      <c r="DMS105" s="14"/>
      <c r="DMT105" s="14"/>
      <c r="DMU105" s="14"/>
      <c r="DMV105" s="14"/>
      <c r="DMW105" s="14"/>
      <c r="DMX105" s="14"/>
      <c r="DMY105" s="14"/>
      <c r="DMZ105" s="14"/>
      <c r="DNA105" s="14"/>
      <c r="DNB105" s="14"/>
      <c r="DNC105" s="14"/>
      <c r="DND105" s="14"/>
      <c r="DNE105" s="14"/>
      <c r="DNF105" s="14"/>
      <c r="DNG105" s="14"/>
      <c r="DNH105" s="14"/>
      <c r="DNI105" s="14"/>
      <c r="DNJ105" s="14"/>
      <c r="DNK105" s="14"/>
      <c r="DNL105" s="14"/>
      <c r="DNM105" s="14"/>
      <c r="DNN105" s="14"/>
      <c r="DNO105" s="14"/>
      <c r="DNP105" s="14"/>
      <c r="DNQ105" s="14"/>
      <c r="DNR105" s="14"/>
      <c r="DNS105" s="14"/>
      <c r="DNT105" s="14"/>
      <c r="DNU105" s="14"/>
      <c r="DNV105" s="14"/>
      <c r="DNW105" s="14"/>
      <c r="DNX105" s="14"/>
      <c r="DNY105" s="14"/>
      <c r="DNZ105" s="14"/>
      <c r="DOA105" s="14"/>
      <c r="DOB105" s="14"/>
      <c r="DOC105" s="14"/>
      <c r="DOD105" s="14"/>
      <c r="DOE105" s="14"/>
      <c r="DOF105" s="14"/>
      <c r="DOG105" s="14"/>
      <c r="DOH105" s="14"/>
      <c r="DOI105" s="14"/>
      <c r="DOJ105" s="14"/>
      <c r="DOK105" s="14"/>
      <c r="DOL105" s="14"/>
      <c r="DOM105" s="14"/>
      <c r="DON105" s="14"/>
      <c r="DOO105" s="14"/>
      <c r="DOP105" s="14"/>
      <c r="DOQ105" s="14"/>
      <c r="DOR105" s="14"/>
      <c r="DOS105" s="14"/>
      <c r="DOT105" s="14"/>
      <c r="DOU105" s="14"/>
      <c r="DOV105" s="14"/>
      <c r="DOW105" s="14"/>
      <c r="DOX105" s="14"/>
      <c r="DOY105" s="14"/>
      <c r="DOZ105" s="14"/>
      <c r="DPA105" s="14"/>
      <c r="DPB105" s="14"/>
      <c r="DPC105" s="14"/>
      <c r="DPD105" s="14"/>
      <c r="DPE105" s="14"/>
      <c r="DPF105" s="14"/>
      <c r="DPG105" s="14"/>
      <c r="DPH105" s="14"/>
      <c r="DPI105" s="14"/>
      <c r="DPJ105" s="14"/>
      <c r="DPK105" s="14"/>
      <c r="DPL105" s="14"/>
      <c r="DPM105" s="14"/>
      <c r="DPN105" s="14"/>
      <c r="DPO105" s="14"/>
      <c r="DPP105" s="14"/>
      <c r="DPQ105" s="14"/>
      <c r="DPR105" s="14"/>
      <c r="DPS105" s="14"/>
      <c r="DPT105" s="14"/>
      <c r="DPU105" s="14"/>
      <c r="DPV105" s="14"/>
      <c r="DPW105" s="14"/>
      <c r="DPX105" s="14"/>
      <c r="DPY105" s="14"/>
      <c r="DPZ105" s="14"/>
      <c r="DQA105" s="14"/>
      <c r="DQB105" s="14"/>
      <c r="DQC105" s="14"/>
      <c r="DQD105" s="14"/>
      <c r="DQE105" s="14"/>
      <c r="DQF105" s="14"/>
      <c r="DQG105" s="14"/>
      <c r="DQH105" s="14"/>
      <c r="DQI105" s="14"/>
      <c r="DQJ105" s="14"/>
      <c r="DQK105" s="14"/>
      <c r="DQL105" s="14"/>
      <c r="DQM105" s="14"/>
      <c r="DQN105" s="14"/>
      <c r="DQO105" s="14"/>
      <c r="DQP105" s="14"/>
      <c r="DQQ105" s="14"/>
      <c r="DQR105" s="14"/>
      <c r="DQS105" s="14"/>
      <c r="DQT105" s="14"/>
      <c r="DQU105" s="14"/>
      <c r="DQV105" s="14"/>
      <c r="DQW105" s="14"/>
      <c r="DQX105" s="14"/>
      <c r="DQY105" s="14"/>
      <c r="DQZ105" s="14"/>
      <c r="DRA105" s="14"/>
      <c r="DRB105" s="14"/>
      <c r="DRC105" s="14"/>
      <c r="DRD105" s="14"/>
      <c r="DRE105" s="14"/>
      <c r="DRF105" s="14"/>
      <c r="DRG105" s="14"/>
      <c r="DRH105" s="14"/>
      <c r="DRI105" s="14"/>
      <c r="DRJ105" s="14"/>
      <c r="DRK105" s="14"/>
      <c r="DRL105" s="14"/>
      <c r="DRM105" s="14"/>
      <c r="DRN105" s="14"/>
      <c r="DRO105" s="14"/>
      <c r="DRP105" s="14"/>
      <c r="DRQ105" s="14"/>
      <c r="DRR105" s="14"/>
      <c r="DRS105" s="14"/>
      <c r="DRT105" s="14"/>
      <c r="DRU105" s="14"/>
      <c r="DRV105" s="14"/>
      <c r="DRW105" s="14"/>
      <c r="DRX105" s="14"/>
      <c r="DRY105" s="14"/>
      <c r="DRZ105" s="14"/>
      <c r="DSA105" s="14"/>
      <c r="DSB105" s="14"/>
      <c r="DSC105" s="14"/>
      <c r="DSD105" s="14"/>
      <c r="DSE105" s="14"/>
      <c r="DSF105" s="14"/>
      <c r="DSG105" s="14"/>
      <c r="DSH105" s="14"/>
      <c r="DSI105" s="14"/>
      <c r="DSJ105" s="14"/>
      <c r="DSK105" s="14"/>
      <c r="DSL105" s="14"/>
      <c r="DSM105" s="14"/>
      <c r="DSN105" s="14"/>
      <c r="DSO105" s="14"/>
      <c r="DSP105" s="14"/>
      <c r="DSQ105" s="14"/>
      <c r="DSR105" s="14"/>
      <c r="DSS105" s="14"/>
      <c r="DST105" s="14"/>
      <c r="DSU105" s="14"/>
      <c r="DSV105" s="14"/>
      <c r="DSW105" s="14"/>
      <c r="DSX105" s="14"/>
      <c r="DSY105" s="14"/>
      <c r="DSZ105" s="14"/>
      <c r="DTA105" s="14"/>
      <c r="DTB105" s="14"/>
      <c r="DTC105" s="14"/>
      <c r="DTD105" s="14"/>
      <c r="DTE105" s="14"/>
      <c r="DTF105" s="14"/>
      <c r="DTG105" s="14"/>
      <c r="DTH105" s="14"/>
      <c r="DTI105" s="14"/>
      <c r="DTJ105" s="14"/>
      <c r="DTK105" s="14"/>
      <c r="DTL105" s="14"/>
      <c r="DTM105" s="14"/>
      <c r="DTN105" s="14"/>
      <c r="DTO105" s="14"/>
      <c r="DTP105" s="14"/>
      <c r="DTQ105" s="14"/>
      <c r="DTR105" s="14"/>
      <c r="DTS105" s="14"/>
      <c r="DTT105" s="14"/>
      <c r="DTU105" s="14"/>
      <c r="DTV105" s="14"/>
      <c r="DTW105" s="14"/>
      <c r="DTX105" s="14"/>
      <c r="DTY105" s="14"/>
      <c r="DTZ105" s="14"/>
      <c r="DUA105" s="14"/>
      <c r="DUB105" s="14"/>
      <c r="DUC105" s="14"/>
      <c r="DUD105" s="14"/>
      <c r="DUE105" s="14"/>
      <c r="DUF105" s="14"/>
      <c r="DUG105" s="14"/>
      <c r="DUH105" s="14"/>
      <c r="DUI105" s="14"/>
      <c r="DUJ105" s="14"/>
      <c r="DUK105" s="14"/>
      <c r="DUL105" s="14"/>
      <c r="DUM105" s="14"/>
      <c r="DUN105" s="14"/>
      <c r="DUO105" s="14"/>
      <c r="DUP105" s="14"/>
      <c r="DUQ105" s="14"/>
      <c r="DUR105" s="14"/>
      <c r="DUS105" s="14"/>
      <c r="DUT105" s="14"/>
      <c r="DUU105" s="14"/>
      <c r="DUV105" s="14"/>
      <c r="DUW105" s="14"/>
      <c r="DUX105" s="14"/>
      <c r="DUY105" s="14"/>
      <c r="DUZ105" s="14"/>
      <c r="DVA105" s="14"/>
      <c r="DVB105" s="14"/>
      <c r="DVC105" s="14"/>
      <c r="DVD105" s="14"/>
      <c r="DVE105" s="14"/>
      <c r="DVF105" s="14"/>
      <c r="DVG105" s="14"/>
      <c r="DVH105" s="14"/>
      <c r="DVI105" s="14"/>
      <c r="DVJ105" s="14"/>
      <c r="DVK105" s="14"/>
      <c r="DVL105" s="14"/>
      <c r="DVM105" s="14"/>
      <c r="DVN105" s="14"/>
      <c r="DVO105" s="14"/>
      <c r="DVP105" s="14"/>
      <c r="DVQ105" s="14"/>
      <c r="DVR105" s="14"/>
      <c r="DVS105" s="14"/>
      <c r="DVT105" s="14"/>
      <c r="DVU105" s="14"/>
      <c r="DVV105" s="14"/>
      <c r="DVW105" s="14"/>
      <c r="DVX105" s="14"/>
      <c r="DVY105" s="14"/>
      <c r="DVZ105" s="14"/>
      <c r="DWA105" s="14"/>
      <c r="DWB105" s="14"/>
      <c r="DWC105" s="14"/>
      <c r="DWD105" s="14"/>
      <c r="DWE105" s="14"/>
      <c r="DWF105" s="14"/>
      <c r="DWG105" s="14"/>
      <c r="DWH105" s="14"/>
      <c r="DWI105" s="14"/>
      <c r="DWJ105" s="14"/>
      <c r="DWK105" s="14"/>
      <c r="DWL105" s="14"/>
      <c r="DWM105" s="14"/>
      <c r="DWN105" s="14"/>
      <c r="DWO105" s="14"/>
      <c r="DWP105" s="14"/>
      <c r="DWQ105" s="14"/>
      <c r="DWR105" s="14"/>
      <c r="DWS105" s="14"/>
      <c r="DWT105" s="14"/>
      <c r="DWU105" s="14"/>
      <c r="DWV105" s="14"/>
      <c r="DWW105" s="14"/>
      <c r="DWX105" s="14"/>
      <c r="DWY105" s="14"/>
      <c r="DWZ105" s="14"/>
      <c r="DXA105" s="14"/>
      <c r="DXB105" s="14"/>
      <c r="DXC105" s="14"/>
      <c r="DXD105" s="14"/>
      <c r="DXE105" s="14"/>
      <c r="DXF105" s="14"/>
      <c r="DXG105" s="14"/>
      <c r="DXH105" s="14"/>
      <c r="DXI105" s="14"/>
      <c r="DXJ105" s="14"/>
      <c r="DXK105" s="14"/>
      <c r="DXL105" s="14"/>
      <c r="DXM105" s="14"/>
      <c r="DXN105" s="14"/>
      <c r="DXO105" s="14"/>
      <c r="DXP105" s="14"/>
      <c r="DXQ105" s="14"/>
      <c r="DXR105" s="14"/>
      <c r="DXS105" s="14"/>
      <c r="DXT105" s="14"/>
      <c r="DXU105" s="14"/>
      <c r="DXV105" s="14"/>
      <c r="DXW105" s="14"/>
      <c r="DXX105" s="14"/>
      <c r="DXY105" s="14"/>
      <c r="DXZ105" s="14"/>
      <c r="DYA105" s="14"/>
      <c r="DYB105" s="14"/>
      <c r="DYC105" s="14"/>
      <c r="DYD105" s="14"/>
      <c r="DYE105" s="14"/>
      <c r="DYF105" s="14"/>
      <c r="DYG105" s="14"/>
      <c r="DYH105" s="14"/>
      <c r="DYI105" s="14"/>
      <c r="DYJ105" s="14"/>
      <c r="DYK105" s="14"/>
      <c r="DYL105" s="14"/>
      <c r="DYM105" s="14"/>
      <c r="DYN105" s="14"/>
      <c r="DYO105" s="14"/>
      <c r="DYP105" s="14"/>
      <c r="DYQ105" s="14"/>
      <c r="DYR105" s="14"/>
      <c r="DYS105" s="14"/>
      <c r="DYT105" s="14"/>
      <c r="DYU105" s="14"/>
      <c r="DYV105" s="14"/>
      <c r="DYW105" s="14"/>
      <c r="DYX105" s="14"/>
      <c r="DYY105" s="14"/>
      <c r="DYZ105" s="14"/>
      <c r="DZA105" s="14"/>
      <c r="DZB105" s="14"/>
      <c r="DZC105" s="14"/>
      <c r="DZD105" s="14"/>
      <c r="DZE105" s="14"/>
      <c r="DZF105" s="14"/>
      <c r="DZG105" s="14"/>
      <c r="DZH105" s="14"/>
      <c r="DZI105" s="14"/>
      <c r="DZJ105" s="14"/>
      <c r="DZK105" s="14"/>
      <c r="DZL105" s="14"/>
      <c r="DZM105" s="14"/>
      <c r="DZN105" s="14"/>
      <c r="DZO105" s="14"/>
      <c r="DZP105" s="14"/>
      <c r="DZQ105" s="14"/>
      <c r="DZR105" s="14"/>
      <c r="DZS105" s="14"/>
      <c r="DZT105" s="14"/>
      <c r="DZU105" s="14"/>
      <c r="DZV105" s="14"/>
      <c r="DZW105" s="14"/>
      <c r="DZX105" s="14"/>
      <c r="DZY105" s="14"/>
      <c r="DZZ105" s="14"/>
      <c r="EAA105" s="14"/>
      <c r="EAB105" s="14"/>
      <c r="EAC105" s="14"/>
      <c r="EAD105" s="14"/>
      <c r="EAE105" s="14"/>
      <c r="EAF105" s="14"/>
      <c r="EAG105" s="14"/>
      <c r="EAH105" s="14"/>
      <c r="EAI105" s="14"/>
      <c r="EAJ105" s="14"/>
      <c r="EAK105" s="14"/>
      <c r="EAL105" s="14"/>
      <c r="EAM105" s="14"/>
      <c r="EAN105" s="14"/>
      <c r="EAO105" s="14"/>
      <c r="EAP105" s="14"/>
      <c r="EAQ105" s="14"/>
      <c r="EAR105" s="14"/>
      <c r="EAS105" s="14"/>
      <c r="EAT105" s="14"/>
      <c r="EAU105" s="14"/>
      <c r="EAV105" s="14"/>
      <c r="EAW105" s="14"/>
      <c r="EAX105" s="14"/>
      <c r="EAY105" s="14"/>
      <c r="EAZ105" s="14"/>
      <c r="EBA105" s="14"/>
      <c r="EBB105" s="14"/>
      <c r="EBC105" s="14"/>
      <c r="EBD105" s="14"/>
      <c r="EBE105" s="14"/>
      <c r="EBF105" s="14"/>
      <c r="EBG105" s="14"/>
      <c r="EBH105" s="14"/>
      <c r="EBI105" s="14"/>
      <c r="EBJ105" s="14"/>
      <c r="EBK105" s="14"/>
      <c r="EBL105" s="14"/>
      <c r="EBM105" s="14"/>
      <c r="EBN105" s="14"/>
      <c r="EBO105" s="14"/>
      <c r="EBP105" s="14"/>
      <c r="EBQ105" s="14"/>
      <c r="EBR105" s="14"/>
      <c r="EBS105" s="14"/>
      <c r="EBT105" s="14"/>
      <c r="EBU105" s="14"/>
      <c r="EBV105" s="14"/>
      <c r="EBW105" s="14"/>
      <c r="EBX105" s="14"/>
      <c r="EBY105" s="14"/>
      <c r="EBZ105" s="14"/>
      <c r="ECA105" s="14"/>
      <c r="ECB105" s="14"/>
      <c r="ECC105" s="14"/>
      <c r="ECD105" s="14"/>
      <c r="ECE105" s="14"/>
      <c r="ECF105" s="14"/>
      <c r="ECG105" s="14"/>
      <c r="ECH105" s="14"/>
      <c r="ECI105" s="14"/>
      <c r="ECJ105" s="14"/>
      <c r="ECK105" s="14"/>
      <c r="ECL105" s="14"/>
      <c r="ECM105" s="14"/>
      <c r="ECN105" s="14"/>
      <c r="ECO105" s="14"/>
      <c r="ECP105" s="14"/>
      <c r="ECQ105" s="14"/>
      <c r="ECR105" s="14"/>
      <c r="ECS105" s="14"/>
      <c r="ECT105" s="14"/>
      <c r="ECU105" s="14"/>
      <c r="ECV105" s="14"/>
      <c r="ECW105" s="14"/>
      <c r="ECX105" s="14"/>
      <c r="ECY105" s="14"/>
      <c r="ECZ105" s="14"/>
      <c r="EDA105" s="14"/>
      <c r="EDB105" s="14"/>
      <c r="EDC105" s="14"/>
      <c r="EDD105" s="14"/>
      <c r="EDE105" s="14"/>
      <c r="EDF105" s="14"/>
      <c r="EDG105" s="14"/>
      <c r="EDH105" s="14"/>
      <c r="EDI105" s="14"/>
      <c r="EDJ105" s="14"/>
      <c r="EDK105" s="14"/>
      <c r="EDL105" s="14"/>
      <c r="EDM105" s="14"/>
      <c r="EDN105" s="14"/>
      <c r="EDO105" s="14"/>
      <c r="EDP105" s="14"/>
      <c r="EDQ105" s="14"/>
      <c r="EDR105" s="14"/>
      <c r="EDS105" s="14"/>
      <c r="EDT105" s="14"/>
      <c r="EDU105" s="14"/>
      <c r="EDV105" s="14"/>
      <c r="EDW105" s="14"/>
      <c r="EDX105" s="14"/>
      <c r="EDY105" s="14"/>
      <c r="EDZ105" s="14"/>
      <c r="EEA105" s="14"/>
      <c r="EEB105" s="14"/>
      <c r="EEC105" s="14"/>
      <c r="EED105" s="14"/>
      <c r="EEE105" s="14"/>
      <c r="EEF105" s="14"/>
      <c r="EEG105" s="14"/>
      <c r="EEH105" s="14"/>
      <c r="EEI105" s="14"/>
      <c r="EEJ105" s="14"/>
      <c r="EEK105" s="14"/>
      <c r="EEL105" s="14"/>
      <c r="EEM105" s="14"/>
      <c r="EEN105" s="14"/>
      <c r="EEO105" s="14"/>
      <c r="EEP105" s="14"/>
      <c r="EEQ105" s="14"/>
      <c r="EER105" s="14"/>
      <c r="EES105" s="14"/>
      <c r="EET105" s="14"/>
      <c r="EEU105" s="14"/>
      <c r="EEV105" s="14"/>
      <c r="EEW105" s="14"/>
      <c r="EEX105" s="14"/>
      <c r="EEY105" s="14"/>
      <c r="EEZ105" s="14"/>
      <c r="EFA105" s="14"/>
      <c r="EFB105" s="14"/>
      <c r="EFC105" s="14"/>
      <c r="EFD105" s="14"/>
      <c r="EFE105" s="14"/>
      <c r="EFF105" s="14"/>
      <c r="EFG105" s="14"/>
      <c r="EFH105" s="14"/>
      <c r="EFI105" s="14"/>
      <c r="EFJ105" s="14"/>
      <c r="EFK105" s="14"/>
      <c r="EFL105" s="14"/>
      <c r="EFM105" s="14"/>
      <c r="EFN105" s="14"/>
      <c r="EFO105" s="14"/>
      <c r="EFP105" s="14"/>
      <c r="EFQ105" s="14"/>
      <c r="EFR105" s="14"/>
      <c r="EFS105" s="14"/>
      <c r="EFT105" s="14"/>
      <c r="EFU105" s="14"/>
      <c r="EFV105" s="14"/>
      <c r="EFW105" s="14"/>
      <c r="EFX105" s="14"/>
      <c r="EFY105" s="14"/>
      <c r="EFZ105" s="14"/>
      <c r="EGA105" s="14"/>
      <c r="EGB105" s="14"/>
      <c r="EGC105" s="14"/>
      <c r="EGD105" s="14"/>
      <c r="EGE105" s="14"/>
      <c r="EGF105" s="14"/>
      <c r="EGG105" s="14"/>
      <c r="EGH105" s="14"/>
      <c r="EGI105" s="14"/>
      <c r="EGJ105" s="14"/>
      <c r="EGK105" s="14"/>
      <c r="EGL105" s="14"/>
      <c r="EGM105" s="14"/>
      <c r="EGN105" s="14"/>
      <c r="EGO105" s="14"/>
      <c r="EGP105" s="14"/>
      <c r="EGQ105" s="14"/>
      <c r="EGR105" s="14"/>
      <c r="EGS105" s="14"/>
      <c r="EGT105" s="14"/>
      <c r="EGU105" s="14"/>
      <c r="EGV105" s="14"/>
      <c r="EGW105" s="14"/>
      <c r="EGX105" s="14"/>
      <c r="EGY105" s="14"/>
      <c r="EGZ105" s="14"/>
      <c r="EHA105" s="14"/>
      <c r="EHB105" s="14"/>
      <c r="EHC105" s="14"/>
      <c r="EHD105" s="14"/>
      <c r="EHE105" s="14"/>
      <c r="EHF105" s="14"/>
      <c r="EHG105" s="14"/>
      <c r="EHH105" s="14"/>
      <c r="EHI105" s="14"/>
      <c r="EHJ105" s="14"/>
      <c r="EHK105" s="14"/>
      <c r="EHL105" s="14"/>
      <c r="EHM105" s="14"/>
      <c r="EHN105" s="14"/>
      <c r="EHO105" s="14"/>
      <c r="EHP105" s="14"/>
      <c r="EHQ105" s="14"/>
      <c r="EHR105" s="14"/>
      <c r="EHS105" s="14"/>
      <c r="EHT105" s="14"/>
      <c r="EHU105" s="14"/>
      <c r="EHV105" s="14"/>
      <c r="EHW105" s="14"/>
      <c r="EHX105" s="14"/>
      <c r="EHY105" s="14"/>
      <c r="EHZ105" s="14"/>
      <c r="EIA105" s="14"/>
      <c r="EIB105" s="14"/>
      <c r="EIC105" s="14"/>
      <c r="EID105" s="14"/>
      <c r="EIE105" s="14"/>
      <c r="EIF105" s="14"/>
      <c r="EIG105" s="14"/>
      <c r="EIH105" s="14"/>
      <c r="EII105" s="14"/>
      <c r="EIJ105" s="14"/>
      <c r="EIK105" s="14"/>
      <c r="EIL105" s="14"/>
      <c r="EIM105" s="14"/>
      <c r="EIN105" s="14"/>
      <c r="EIO105" s="14"/>
      <c r="EIP105" s="14"/>
      <c r="EIQ105" s="14"/>
      <c r="EIR105" s="14"/>
      <c r="EIS105" s="14"/>
      <c r="EIT105" s="14"/>
      <c r="EIU105" s="14"/>
      <c r="EIV105" s="14"/>
      <c r="EIW105" s="14"/>
      <c r="EIX105" s="14"/>
      <c r="EIY105" s="14"/>
      <c r="EIZ105" s="14"/>
      <c r="EJA105" s="14"/>
      <c r="EJB105" s="14"/>
      <c r="EJC105" s="14"/>
      <c r="EJD105" s="14"/>
      <c r="EJE105" s="14"/>
      <c r="EJF105" s="14"/>
      <c r="EJG105" s="14"/>
      <c r="EJH105" s="14"/>
      <c r="EJI105" s="14"/>
      <c r="EJJ105" s="14"/>
      <c r="EJK105" s="14"/>
      <c r="EJL105" s="14"/>
      <c r="EJM105" s="14"/>
      <c r="EJN105" s="14"/>
      <c r="EJO105" s="14"/>
      <c r="EJP105" s="14"/>
      <c r="EJQ105" s="14"/>
      <c r="EJR105" s="14"/>
      <c r="EJS105" s="14"/>
      <c r="EJT105" s="14"/>
      <c r="EJU105" s="14"/>
      <c r="EJV105" s="14"/>
      <c r="EJW105" s="14"/>
      <c r="EJX105" s="14"/>
      <c r="EJY105" s="14"/>
      <c r="EJZ105" s="14"/>
      <c r="EKA105" s="14"/>
      <c r="EKB105" s="14"/>
      <c r="EKC105" s="14"/>
      <c r="EKD105" s="14"/>
      <c r="EKE105" s="14"/>
      <c r="EKF105" s="14"/>
      <c r="EKG105" s="14"/>
      <c r="EKH105" s="14"/>
      <c r="EKI105" s="14"/>
      <c r="EKJ105" s="14"/>
      <c r="EKK105" s="14"/>
      <c r="EKL105" s="14"/>
      <c r="EKM105" s="14"/>
      <c r="EKN105" s="14"/>
      <c r="EKO105" s="14"/>
      <c r="EKP105" s="14"/>
      <c r="EKQ105" s="14"/>
      <c r="EKR105" s="14"/>
      <c r="EKS105" s="14"/>
      <c r="EKT105" s="14"/>
      <c r="EKU105" s="14"/>
      <c r="EKV105" s="14"/>
      <c r="EKW105" s="14"/>
      <c r="EKX105" s="14"/>
      <c r="EKY105" s="14"/>
      <c r="EKZ105" s="14"/>
      <c r="ELA105" s="14"/>
      <c r="ELB105" s="14"/>
      <c r="ELC105" s="14"/>
      <c r="ELD105" s="14"/>
      <c r="ELE105" s="14"/>
      <c r="ELF105" s="14"/>
      <c r="ELG105" s="14"/>
      <c r="ELH105" s="14"/>
      <c r="ELI105" s="14"/>
      <c r="ELJ105" s="14"/>
      <c r="ELK105" s="14"/>
      <c r="ELL105" s="14"/>
      <c r="ELM105" s="14"/>
      <c r="ELN105" s="14"/>
      <c r="ELO105" s="14"/>
      <c r="ELP105" s="14"/>
      <c r="ELQ105" s="14"/>
      <c r="ELR105" s="14"/>
      <c r="ELS105" s="14"/>
      <c r="ELT105" s="14"/>
      <c r="ELU105" s="14"/>
      <c r="ELV105" s="14"/>
      <c r="ELW105" s="14"/>
      <c r="ELX105" s="14"/>
      <c r="ELY105" s="14"/>
      <c r="ELZ105" s="14"/>
      <c r="EMA105" s="14"/>
      <c r="EMB105" s="14"/>
      <c r="EMC105" s="14"/>
      <c r="EMD105" s="14"/>
      <c r="EME105" s="14"/>
      <c r="EMF105" s="14"/>
      <c r="EMG105" s="14"/>
      <c r="EMH105" s="14"/>
      <c r="EMI105" s="14"/>
      <c r="EMJ105" s="14"/>
      <c r="EMK105" s="14"/>
      <c r="EML105" s="14"/>
      <c r="EMM105" s="14"/>
      <c r="EMN105" s="14"/>
      <c r="EMO105" s="14"/>
      <c r="EMP105" s="14"/>
      <c r="EMQ105" s="14"/>
      <c r="EMR105" s="14"/>
      <c r="EMS105" s="14"/>
      <c r="EMT105" s="14"/>
      <c r="EMU105" s="14"/>
      <c r="EMV105" s="14"/>
      <c r="EMW105" s="14"/>
      <c r="EMX105" s="14"/>
      <c r="EMY105" s="14"/>
      <c r="EMZ105" s="14"/>
      <c r="ENA105" s="14"/>
      <c r="ENB105" s="14"/>
      <c r="ENC105" s="14"/>
      <c r="END105" s="14"/>
      <c r="ENE105" s="14"/>
      <c r="ENF105" s="14"/>
      <c r="ENG105" s="14"/>
      <c r="ENH105" s="14"/>
      <c r="ENI105" s="14"/>
      <c r="ENJ105" s="14"/>
      <c r="ENK105" s="14"/>
      <c r="ENL105" s="14"/>
      <c r="ENM105" s="14"/>
      <c r="ENN105" s="14"/>
      <c r="ENO105" s="14"/>
      <c r="ENP105" s="14"/>
      <c r="ENQ105" s="14"/>
      <c r="ENR105" s="14"/>
      <c r="ENS105" s="14"/>
      <c r="ENT105" s="14"/>
      <c r="ENU105" s="14"/>
      <c r="ENV105" s="14"/>
      <c r="ENW105" s="14"/>
      <c r="ENX105" s="14"/>
      <c r="ENY105" s="14"/>
      <c r="ENZ105" s="14"/>
      <c r="EOA105" s="14"/>
      <c r="EOB105" s="14"/>
      <c r="EOC105" s="14"/>
      <c r="EOD105" s="14"/>
      <c r="EOE105" s="14"/>
      <c r="EOF105" s="14"/>
      <c r="EOG105" s="14"/>
      <c r="EOH105" s="14"/>
      <c r="EOI105" s="14"/>
      <c r="EOJ105" s="14"/>
      <c r="EOK105" s="14"/>
      <c r="EOL105" s="14"/>
      <c r="EOM105" s="14"/>
      <c r="EON105" s="14"/>
      <c r="EOO105" s="14"/>
      <c r="EOP105" s="14"/>
      <c r="EOQ105" s="14"/>
      <c r="EOR105" s="14"/>
      <c r="EOS105" s="14"/>
      <c r="EOT105" s="14"/>
      <c r="EOU105" s="14"/>
      <c r="EOV105" s="14"/>
      <c r="EOW105" s="14"/>
      <c r="EOX105" s="14"/>
      <c r="EOY105" s="14"/>
      <c r="EOZ105" s="14"/>
      <c r="EPA105" s="14"/>
      <c r="EPB105" s="14"/>
      <c r="EPC105" s="14"/>
      <c r="EPD105" s="14"/>
      <c r="EPE105" s="14"/>
      <c r="EPF105" s="14"/>
      <c r="EPG105" s="14"/>
      <c r="EPH105" s="14"/>
      <c r="EPI105" s="14"/>
      <c r="EPJ105" s="14"/>
      <c r="EPK105" s="14"/>
      <c r="EPL105" s="14"/>
      <c r="EPM105" s="14"/>
      <c r="EPN105" s="14"/>
      <c r="EPO105" s="14"/>
      <c r="EPP105" s="14"/>
      <c r="EPQ105" s="14"/>
      <c r="EPR105" s="14"/>
      <c r="EPS105" s="14"/>
      <c r="EPT105" s="14"/>
      <c r="EPU105" s="14"/>
      <c r="EPV105" s="14"/>
      <c r="EPW105" s="14"/>
      <c r="EPX105" s="14"/>
      <c r="EPY105" s="14"/>
      <c r="EPZ105" s="14"/>
      <c r="EQA105" s="14"/>
      <c r="EQB105" s="14"/>
      <c r="EQC105" s="14"/>
      <c r="EQD105" s="14"/>
      <c r="EQE105" s="14"/>
      <c r="EQF105" s="14"/>
      <c r="EQG105" s="14"/>
      <c r="EQH105" s="14"/>
      <c r="EQI105" s="14"/>
      <c r="EQJ105" s="14"/>
      <c r="EQK105" s="14"/>
      <c r="EQL105" s="14"/>
      <c r="EQM105" s="14"/>
      <c r="EQN105" s="14"/>
      <c r="EQO105" s="14"/>
      <c r="EQP105" s="14"/>
      <c r="EQQ105" s="14"/>
      <c r="EQR105" s="14"/>
      <c r="EQS105" s="14"/>
      <c r="EQT105" s="14"/>
      <c r="EQU105" s="14"/>
      <c r="EQV105" s="14"/>
      <c r="EQW105" s="14"/>
      <c r="EQX105" s="14"/>
      <c r="EQY105" s="14"/>
      <c r="EQZ105" s="14"/>
      <c r="ERA105" s="14"/>
      <c r="ERB105" s="14"/>
      <c r="ERC105" s="14"/>
      <c r="ERD105" s="14"/>
      <c r="ERE105" s="14"/>
      <c r="ERF105" s="14"/>
      <c r="ERG105" s="14"/>
      <c r="ERH105" s="14"/>
      <c r="ERI105" s="14"/>
      <c r="ERJ105" s="14"/>
      <c r="ERK105" s="14"/>
      <c r="ERL105" s="14"/>
      <c r="ERM105" s="14"/>
      <c r="ERN105" s="14"/>
      <c r="ERO105" s="14"/>
      <c r="ERP105" s="14"/>
      <c r="ERQ105" s="14"/>
      <c r="ERR105" s="14"/>
      <c r="ERS105" s="14"/>
      <c r="ERT105" s="14"/>
      <c r="ERU105" s="14"/>
      <c r="ERV105" s="14"/>
      <c r="ERW105" s="14"/>
      <c r="ERX105" s="14"/>
      <c r="ERY105" s="14"/>
      <c r="ERZ105" s="14"/>
      <c r="ESA105" s="14"/>
      <c r="ESB105" s="14"/>
      <c r="ESC105" s="14"/>
      <c r="ESD105" s="14"/>
      <c r="ESE105" s="14"/>
      <c r="ESF105" s="14"/>
      <c r="ESG105" s="14"/>
      <c r="ESH105" s="14"/>
      <c r="ESI105" s="14"/>
      <c r="ESJ105" s="14"/>
      <c r="ESK105" s="14"/>
      <c r="ESL105" s="14"/>
      <c r="ESM105" s="14"/>
      <c r="ESN105" s="14"/>
      <c r="ESO105" s="14"/>
      <c r="ESP105" s="14"/>
      <c r="ESQ105" s="14"/>
      <c r="ESR105" s="14"/>
      <c r="ESS105" s="14"/>
      <c r="EST105" s="14"/>
      <c r="ESU105" s="14"/>
      <c r="ESV105" s="14"/>
      <c r="ESW105" s="14"/>
      <c r="ESX105" s="14"/>
      <c r="ESY105" s="14"/>
      <c r="ESZ105" s="14"/>
      <c r="ETA105" s="14"/>
      <c r="ETB105" s="14"/>
      <c r="ETC105" s="14"/>
      <c r="ETD105" s="14"/>
      <c r="ETE105" s="14"/>
      <c r="ETF105" s="14"/>
      <c r="ETG105" s="14"/>
      <c r="ETH105" s="14"/>
      <c r="ETI105" s="14"/>
      <c r="ETJ105" s="14"/>
      <c r="ETK105" s="14"/>
      <c r="ETL105" s="14"/>
      <c r="ETM105" s="14"/>
      <c r="ETN105" s="14"/>
      <c r="ETO105" s="14"/>
      <c r="ETP105" s="14"/>
      <c r="ETQ105" s="14"/>
      <c r="ETR105" s="14"/>
      <c r="ETS105" s="14"/>
      <c r="ETT105" s="14"/>
      <c r="ETU105" s="14"/>
      <c r="ETV105" s="14"/>
      <c r="ETW105" s="14"/>
      <c r="ETX105" s="14"/>
      <c r="ETY105" s="14"/>
      <c r="ETZ105" s="14"/>
      <c r="EUA105" s="14"/>
      <c r="EUB105" s="14"/>
      <c r="EUC105" s="14"/>
      <c r="EUD105" s="14"/>
      <c r="EUE105" s="14"/>
      <c r="EUF105" s="14"/>
      <c r="EUG105" s="14"/>
      <c r="EUH105" s="14"/>
      <c r="EUI105" s="14"/>
      <c r="EUJ105" s="14"/>
      <c r="EUK105" s="14"/>
      <c r="EUL105" s="14"/>
      <c r="EUM105" s="14"/>
      <c r="EUN105" s="14"/>
      <c r="EUO105" s="14"/>
      <c r="EUP105" s="14"/>
      <c r="EUQ105" s="14"/>
      <c r="EUR105" s="14"/>
      <c r="EUS105" s="14"/>
      <c r="EUT105" s="14"/>
      <c r="EUU105" s="14"/>
      <c r="EUV105" s="14"/>
      <c r="EUW105" s="14"/>
      <c r="EUX105" s="14"/>
      <c r="EUY105" s="14"/>
      <c r="EUZ105" s="14"/>
      <c r="EVA105" s="14"/>
      <c r="EVB105" s="14"/>
      <c r="EVC105" s="14"/>
      <c r="EVD105" s="14"/>
      <c r="EVE105" s="14"/>
      <c r="EVF105" s="14"/>
      <c r="EVG105" s="14"/>
      <c r="EVH105" s="14"/>
      <c r="EVI105" s="14"/>
      <c r="EVJ105" s="14"/>
      <c r="EVK105" s="14"/>
      <c r="EVL105" s="14"/>
      <c r="EVM105" s="14"/>
      <c r="EVN105" s="14"/>
      <c r="EVO105" s="14"/>
      <c r="EVP105" s="14"/>
      <c r="EVQ105" s="14"/>
      <c r="EVR105" s="14"/>
      <c r="EVS105" s="14"/>
      <c r="EVT105" s="14"/>
      <c r="EVU105" s="14"/>
      <c r="EVV105" s="14"/>
      <c r="EVW105" s="14"/>
      <c r="EVX105" s="14"/>
      <c r="EVY105" s="14"/>
      <c r="EVZ105" s="14"/>
      <c r="EWA105" s="14"/>
      <c r="EWB105" s="14"/>
      <c r="EWC105" s="14"/>
      <c r="EWD105" s="14"/>
      <c r="EWE105" s="14"/>
      <c r="EWF105" s="14"/>
      <c r="EWG105" s="14"/>
      <c r="EWH105" s="14"/>
      <c r="EWI105" s="14"/>
      <c r="EWJ105" s="14"/>
      <c r="EWK105" s="14"/>
      <c r="EWL105" s="14"/>
      <c r="EWM105" s="14"/>
      <c r="EWN105" s="14"/>
      <c r="EWO105" s="14"/>
      <c r="EWP105" s="14"/>
      <c r="EWQ105" s="14"/>
      <c r="EWR105" s="14"/>
      <c r="EWS105" s="14"/>
      <c r="EWT105" s="14"/>
      <c r="EWU105" s="14"/>
      <c r="EWV105" s="14"/>
      <c r="EWW105" s="14"/>
      <c r="EWX105" s="14"/>
      <c r="EWY105" s="14"/>
      <c r="EWZ105" s="14"/>
      <c r="EXA105" s="14"/>
      <c r="EXB105" s="14"/>
      <c r="EXC105" s="14"/>
      <c r="EXD105" s="14"/>
      <c r="EXE105" s="14"/>
      <c r="EXF105" s="14"/>
      <c r="EXG105" s="14"/>
      <c r="EXH105" s="14"/>
      <c r="EXI105" s="14"/>
      <c r="EXJ105" s="14"/>
      <c r="EXK105" s="14"/>
      <c r="EXL105" s="14"/>
      <c r="EXM105" s="14"/>
      <c r="EXN105" s="14"/>
      <c r="EXO105" s="14"/>
      <c r="EXP105" s="14"/>
      <c r="EXQ105" s="14"/>
      <c r="EXR105" s="14"/>
      <c r="EXS105" s="14"/>
      <c r="EXT105" s="14"/>
      <c r="EXU105" s="14"/>
      <c r="EXV105" s="14"/>
      <c r="EXW105" s="14"/>
      <c r="EXX105" s="14"/>
      <c r="EXY105" s="14"/>
      <c r="EXZ105" s="14"/>
      <c r="EYA105" s="14"/>
      <c r="EYB105" s="14"/>
      <c r="EYC105" s="14"/>
      <c r="EYD105" s="14"/>
      <c r="EYE105" s="14"/>
      <c r="EYF105" s="14"/>
      <c r="EYG105" s="14"/>
      <c r="EYH105" s="14"/>
      <c r="EYI105" s="14"/>
      <c r="EYJ105" s="14"/>
      <c r="EYK105" s="14"/>
      <c r="EYL105" s="14"/>
      <c r="EYM105" s="14"/>
      <c r="EYN105" s="14"/>
      <c r="EYO105" s="14"/>
      <c r="EYP105" s="14"/>
      <c r="EYQ105" s="14"/>
      <c r="EYR105" s="14"/>
      <c r="EYS105" s="14"/>
      <c r="EYT105" s="14"/>
      <c r="EYU105" s="14"/>
      <c r="EYV105" s="14"/>
      <c r="EYW105" s="14"/>
      <c r="EYX105" s="14"/>
      <c r="EYY105" s="14"/>
      <c r="EYZ105" s="14"/>
      <c r="EZA105" s="14"/>
      <c r="EZB105" s="14"/>
      <c r="EZC105" s="14"/>
      <c r="EZD105" s="14"/>
      <c r="EZE105" s="14"/>
      <c r="EZF105" s="14"/>
      <c r="EZG105" s="14"/>
      <c r="EZH105" s="14"/>
      <c r="EZI105" s="14"/>
      <c r="EZJ105" s="14"/>
      <c r="EZK105" s="14"/>
      <c r="EZL105" s="14"/>
      <c r="EZM105" s="14"/>
      <c r="EZN105" s="14"/>
      <c r="EZO105" s="14"/>
      <c r="EZP105" s="14"/>
      <c r="EZQ105" s="14"/>
      <c r="EZR105" s="14"/>
      <c r="EZS105" s="14"/>
      <c r="EZT105" s="14"/>
      <c r="EZU105" s="14"/>
      <c r="EZV105" s="14"/>
      <c r="EZW105" s="14"/>
      <c r="EZX105" s="14"/>
      <c r="EZY105" s="14"/>
      <c r="EZZ105" s="14"/>
      <c r="FAA105" s="14"/>
      <c r="FAB105" s="14"/>
      <c r="FAC105" s="14"/>
      <c r="FAD105" s="14"/>
      <c r="FAE105" s="14"/>
      <c r="FAF105" s="14"/>
      <c r="FAG105" s="14"/>
      <c r="FAH105" s="14"/>
      <c r="FAI105" s="14"/>
      <c r="FAJ105" s="14"/>
      <c r="FAK105" s="14"/>
      <c r="FAL105" s="14"/>
      <c r="FAM105" s="14"/>
      <c r="FAN105" s="14"/>
      <c r="FAO105" s="14"/>
      <c r="FAP105" s="14"/>
      <c r="FAQ105" s="14"/>
      <c r="FAR105" s="14"/>
      <c r="FAS105" s="14"/>
      <c r="FAT105" s="14"/>
      <c r="FAU105" s="14"/>
      <c r="FAV105" s="14"/>
      <c r="FAW105" s="14"/>
      <c r="FAX105" s="14"/>
      <c r="FAY105" s="14"/>
      <c r="FAZ105" s="14"/>
      <c r="FBA105" s="14"/>
      <c r="FBB105" s="14"/>
      <c r="FBC105" s="14"/>
      <c r="FBD105" s="14"/>
      <c r="FBE105" s="14"/>
      <c r="FBF105" s="14"/>
      <c r="FBG105" s="14"/>
      <c r="FBH105" s="14"/>
      <c r="FBI105" s="14"/>
      <c r="FBJ105" s="14"/>
      <c r="FBK105" s="14"/>
      <c r="FBL105" s="14"/>
      <c r="FBM105" s="14"/>
      <c r="FBN105" s="14"/>
      <c r="FBO105" s="14"/>
      <c r="FBP105" s="14"/>
      <c r="FBQ105" s="14"/>
      <c r="FBR105" s="14"/>
      <c r="FBS105" s="14"/>
      <c r="FBT105" s="14"/>
      <c r="FBU105" s="14"/>
      <c r="FBV105" s="14"/>
      <c r="FBW105" s="14"/>
      <c r="FBX105" s="14"/>
      <c r="FBY105" s="14"/>
      <c r="FBZ105" s="14"/>
      <c r="FCA105" s="14"/>
      <c r="FCB105" s="14"/>
      <c r="FCC105" s="14"/>
      <c r="FCD105" s="14"/>
      <c r="FCE105" s="14"/>
      <c r="FCF105" s="14"/>
      <c r="FCG105" s="14"/>
      <c r="FCH105" s="14"/>
      <c r="FCI105" s="14"/>
      <c r="FCJ105" s="14"/>
      <c r="FCK105" s="14"/>
      <c r="FCL105" s="14"/>
      <c r="FCM105" s="14"/>
      <c r="FCN105" s="14"/>
      <c r="FCO105" s="14"/>
      <c r="FCP105" s="14"/>
      <c r="FCQ105" s="14"/>
      <c r="FCR105" s="14"/>
      <c r="FCS105" s="14"/>
      <c r="FCT105" s="14"/>
      <c r="FCU105" s="14"/>
      <c r="FCV105" s="14"/>
      <c r="FCW105" s="14"/>
      <c r="FCX105" s="14"/>
      <c r="FCY105" s="14"/>
      <c r="FCZ105" s="14"/>
      <c r="FDA105" s="14"/>
      <c r="FDB105" s="14"/>
      <c r="FDC105" s="14"/>
      <c r="FDD105" s="14"/>
      <c r="FDE105" s="14"/>
      <c r="FDF105" s="14"/>
      <c r="FDG105" s="14"/>
      <c r="FDH105" s="14"/>
      <c r="FDI105" s="14"/>
      <c r="FDJ105" s="14"/>
      <c r="FDK105" s="14"/>
      <c r="FDL105" s="14"/>
      <c r="FDM105" s="14"/>
      <c r="FDN105" s="14"/>
      <c r="FDO105" s="14"/>
      <c r="FDP105" s="14"/>
      <c r="FDQ105" s="14"/>
      <c r="FDR105" s="14"/>
      <c r="FDS105" s="14"/>
      <c r="FDT105" s="14"/>
      <c r="FDU105" s="14"/>
      <c r="FDV105" s="14"/>
      <c r="FDW105" s="14"/>
      <c r="FDX105" s="14"/>
      <c r="FDY105" s="14"/>
      <c r="FDZ105" s="14"/>
      <c r="FEA105" s="14"/>
      <c r="FEB105" s="14"/>
      <c r="FEC105" s="14"/>
      <c r="FED105" s="14"/>
      <c r="FEE105" s="14"/>
      <c r="FEF105" s="14"/>
      <c r="FEG105" s="14"/>
      <c r="FEH105" s="14"/>
      <c r="FEI105" s="14"/>
      <c r="FEJ105" s="14"/>
      <c r="FEK105" s="14"/>
      <c r="FEL105" s="14"/>
      <c r="FEM105" s="14"/>
      <c r="FEN105" s="14"/>
      <c r="FEO105" s="14"/>
      <c r="FEP105" s="14"/>
      <c r="FEQ105" s="14"/>
      <c r="FER105" s="14"/>
      <c r="FES105" s="14"/>
      <c r="FET105" s="14"/>
      <c r="FEU105" s="14"/>
      <c r="FEV105" s="14"/>
      <c r="FEW105" s="14"/>
      <c r="FEX105" s="14"/>
      <c r="FEY105" s="14"/>
      <c r="FEZ105" s="14"/>
      <c r="FFA105" s="14"/>
      <c r="FFB105" s="14"/>
      <c r="FFC105" s="14"/>
      <c r="FFD105" s="14"/>
      <c r="FFE105" s="14"/>
      <c r="FFF105" s="14"/>
      <c r="FFG105" s="14"/>
      <c r="FFH105" s="14"/>
      <c r="FFI105" s="14"/>
      <c r="FFJ105" s="14"/>
      <c r="FFK105" s="14"/>
      <c r="FFL105" s="14"/>
      <c r="FFM105" s="14"/>
      <c r="FFN105" s="14"/>
      <c r="FFO105" s="14"/>
      <c r="FFP105" s="14"/>
      <c r="FFQ105" s="14"/>
      <c r="FFR105" s="14"/>
      <c r="FFS105" s="14"/>
      <c r="FFT105" s="14"/>
      <c r="FFU105" s="14"/>
      <c r="FFV105" s="14"/>
      <c r="FFW105" s="14"/>
      <c r="FFX105" s="14"/>
      <c r="FFY105" s="14"/>
      <c r="FFZ105" s="14"/>
      <c r="FGA105" s="14"/>
      <c r="FGB105" s="14"/>
      <c r="FGC105" s="14"/>
      <c r="FGD105" s="14"/>
      <c r="FGE105" s="14"/>
      <c r="FGF105" s="14"/>
      <c r="FGG105" s="14"/>
      <c r="FGH105" s="14"/>
      <c r="FGI105" s="14"/>
      <c r="FGJ105" s="14"/>
      <c r="FGK105" s="14"/>
      <c r="FGL105" s="14"/>
      <c r="FGM105" s="14"/>
      <c r="FGN105" s="14"/>
      <c r="FGO105" s="14"/>
      <c r="FGP105" s="14"/>
      <c r="FGQ105" s="14"/>
      <c r="FGR105" s="14"/>
      <c r="FGS105" s="14"/>
      <c r="FGT105" s="14"/>
      <c r="FGU105" s="14"/>
      <c r="FGV105" s="14"/>
      <c r="FGW105" s="14"/>
      <c r="FGX105" s="14"/>
      <c r="FGY105" s="14"/>
      <c r="FGZ105" s="14"/>
      <c r="FHA105" s="14"/>
      <c r="FHB105" s="14"/>
      <c r="FHC105" s="14"/>
      <c r="FHD105" s="14"/>
      <c r="FHE105" s="14"/>
      <c r="FHF105" s="14"/>
      <c r="FHG105" s="14"/>
      <c r="FHH105" s="14"/>
      <c r="FHI105" s="14"/>
      <c r="FHJ105" s="14"/>
      <c r="FHK105" s="14"/>
      <c r="FHL105" s="14"/>
      <c r="FHM105" s="14"/>
      <c r="FHN105" s="14"/>
      <c r="FHO105" s="14"/>
      <c r="FHP105" s="14"/>
      <c r="FHQ105" s="14"/>
      <c r="FHR105" s="14"/>
      <c r="FHS105" s="14"/>
      <c r="FHT105" s="14"/>
      <c r="FHU105" s="14"/>
      <c r="FHV105" s="14"/>
      <c r="FHW105" s="14"/>
      <c r="FHX105" s="14"/>
      <c r="FHY105" s="14"/>
      <c r="FHZ105" s="14"/>
      <c r="FIA105" s="14"/>
      <c r="FIB105" s="14"/>
      <c r="FIC105" s="14"/>
      <c r="FID105" s="14"/>
      <c r="FIE105" s="14"/>
      <c r="FIF105" s="14"/>
      <c r="FIG105" s="14"/>
      <c r="FIH105" s="14"/>
      <c r="FII105" s="14"/>
      <c r="FIJ105" s="14"/>
      <c r="FIK105" s="14"/>
      <c r="FIL105" s="14"/>
      <c r="FIM105" s="14"/>
      <c r="FIN105" s="14"/>
      <c r="FIO105" s="14"/>
      <c r="FIP105" s="14"/>
      <c r="FIQ105" s="14"/>
      <c r="FIR105" s="14"/>
      <c r="FIS105" s="14"/>
      <c r="FIT105" s="14"/>
      <c r="FIU105" s="14"/>
      <c r="FIV105" s="14"/>
      <c r="FIW105" s="14"/>
      <c r="FIX105" s="14"/>
      <c r="FIY105" s="14"/>
      <c r="FIZ105" s="14"/>
      <c r="FJA105" s="14"/>
      <c r="FJB105" s="14"/>
      <c r="FJC105" s="14"/>
      <c r="FJD105" s="14"/>
      <c r="FJE105" s="14"/>
      <c r="FJF105" s="14"/>
      <c r="FJG105" s="14"/>
      <c r="FJH105" s="14"/>
      <c r="FJI105" s="14"/>
      <c r="FJJ105" s="14"/>
      <c r="FJK105" s="14"/>
      <c r="FJL105" s="14"/>
      <c r="FJM105" s="14"/>
      <c r="FJN105" s="14"/>
      <c r="FJO105" s="14"/>
      <c r="FJP105" s="14"/>
      <c r="FJQ105" s="14"/>
      <c r="FJR105" s="14"/>
      <c r="FJS105" s="14"/>
      <c r="FJT105" s="14"/>
      <c r="FJU105" s="14"/>
      <c r="FJV105" s="14"/>
      <c r="FJW105" s="14"/>
      <c r="FJX105" s="14"/>
      <c r="FJY105" s="14"/>
      <c r="FJZ105" s="14"/>
      <c r="FKA105" s="14"/>
      <c r="FKB105" s="14"/>
      <c r="FKC105" s="14"/>
      <c r="FKD105" s="14"/>
      <c r="FKE105" s="14"/>
      <c r="FKF105" s="14"/>
      <c r="FKG105" s="14"/>
      <c r="FKH105" s="14"/>
      <c r="FKI105" s="14"/>
      <c r="FKJ105" s="14"/>
      <c r="FKK105" s="14"/>
      <c r="FKL105" s="14"/>
      <c r="FKM105" s="14"/>
      <c r="FKN105" s="14"/>
      <c r="FKO105" s="14"/>
      <c r="FKP105" s="14"/>
      <c r="FKQ105" s="14"/>
      <c r="FKR105" s="14"/>
      <c r="FKS105" s="14"/>
      <c r="FKT105" s="14"/>
      <c r="FKU105" s="14"/>
      <c r="FKV105" s="14"/>
      <c r="FKW105" s="14"/>
      <c r="FKX105" s="14"/>
      <c r="FKY105" s="14"/>
      <c r="FKZ105" s="14"/>
      <c r="FLA105" s="14"/>
      <c r="FLB105" s="14"/>
      <c r="FLC105" s="14"/>
      <c r="FLD105" s="14"/>
      <c r="FLE105" s="14"/>
      <c r="FLF105" s="14"/>
      <c r="FLG105" s="14"/>
      <c r="FLH105" s="14"/>
      <c r="FLI105" s="14"/>
      <c r="FLJ105" s="14"/>
      <c r="FLK105" s="14"/>
      <c r="FLL105" s="14"/>
      <c r="FLM105" s="14"/>
      <c r="FLN105" s="14"/>
      <c r="FLO105" s="14"/>
      <c r="FLP105" s="14"/>
      <c r="FLQ105" s="14"/>
      <c r="FLR105" s="14"/>
      <c r="FLS105" s="14"/>
      <c r="FLT105" s="14"/>
      <c r="FLU105" s="14"/>
      <c r="FLV105" s="14"/>
      <c r="FLW105" s="14"/>
      <c r="FLX105" s="14"/>
      <c r="FLY105" s="14"/>
      <c r="FLZ105" s="14"/>
      <c r="FMA105" s="14"/>
      <c r="FMB105" s="14"/>
      <c r="FMC105" s="14"/>
      <c r="FMD105" s="14"/>
      <c r="FME105" s="14"/>
      <c r="FMF105" s="14"/>
      <c r="FMG105" s="14"/>
      <c r="FMH105" s="14"/>
      <c r="FMI105" s="14"/>
      <c r="FMJ105" s="14"/>
      <c r="FMK105" s="14"/>
      <c r="FML105" s="14"/>
      <c r="FMM105" s="14"/>
      <c r="FMN105" s="14"/>
      <c r="FMO105" s="14"/>
      <c r="FMP105" s="14"/>
      <c r="FMQ105" s="14"/>
      <c r="FMR105" s="14"/>
      <c r="FMS105" s="14"/>
      <c r="FMT105" s="14"/>
      <c r="FMU105" s="14"/>
      <c r="FMV105" s="14"/>
      <c r="FMW105" s="14"/>
      <c r="FMX105" s="14"/>
      <c r="FMY105" s="14"/>
      <c r="FMZ105" s="14"/>
      <c r="FNA105" s="14"/>
      <c r="FNB105" s="14"/>
      <c r="FNC105" s="14"/>
      <c r="FND105" s="14"/>
      <c r="FNE105" s="14"/>
      <c r="FNF105" s="14"/>
      <c r="FNG105" s="14"/>
      <c r="FNH105" s="14"/>
      <c r="FNI105" s="14"/>
      <c r="FNJ105" s="14"/>
      <c r="FNK105" s="14"/>
      <c r="FNL105" s="14"/>
      <c r="FNM105" s="14"/>
      <c r="FNN105" s="14"/>
      <c r="FNO105" s="14"/>
      <c r="FNP105" s="14"/>
      <c r="FNQ105" s="14"/>
      <c r="FNR105" s="14"/>
      <c r="FNS105" s="14"/>
      <c r="FNT105" s="14"/>
      <c r="FNU105" s="14"/>
      <c r="FNV105" s="14"/>
      <c r="FNW105" s="14"/>
      <c r="FNX105" s="14"/>
      <c r="FNY105" s="14"/>
      <c r="FNZ105" s="14"/>
      <c r="FOA105" s="14"/>
      <c r="FOB105" s="14"/>
      <c r="FOC105" s="14"/>
      <c r="FOD105" s="14"/>
      <c r="FOE105" s="14"/>
      <c r="FOF105" s="14"/>
      <c r="FOG105" s="14"/>
      <c r="FOH105" s="14"/>
      <c r="FOI105" s="14"/>
      <c r="FOJ105" s="14"/>
      <c r="FOK105" s="14"/>
      <c r="FOL105" s="14"/>
      <c r="FOM105" s="14"/>
      <c r="FON105" s="14"/>
      <c r="FOO105" s="14"/>
      <c r="FOP105" s="14"/>
      <c r="FOQ105" s="14"/>
      <c r="FOR105" s="14"/>
      <c r="FOS105" s="14"/>
      <c r="FOT105" s="14"/>
      <c r="FOU105" s="14"/>
      <c r="FOV105" s="14"/>
      <c r="FOW105" s="14"/>
      <c r="FOX105" s="14"/>
      <c r="FOY105" s="14"/>
      <c r="FOZ105" s="14"/>
      <c r="FPA105" s="14"/>
      <c r="FPB105" s="14"/>
      <c r="FPC105" s="14"/>
      <c r="FPD105" s="14"/>
      <c r="FPE105" s="14"/>
      <c r="FPF105" s="14"/>
      <c r="FPG105" s="14"/>
      <c r="FPH105" s="14"/>
      <c r="FPI105" s="14"/>
      <c r="FPJ105" s="14"/>
      <c r="FPK105" s="14"/>
      <c r="FPL105" s="14"/>
      <c r="FPM105" s="14"/>
      <c r="FPN105" s="14"/>
      <c r="FPO105" s="14"/>
      <c r="FPP105" s="14"/>
      <c r="FPQ105" s="14"/>
      <c r="FPR105" s="14"/>
      <c r="FPS105" s="14"/>
      <c r="FPT105" s="14"/>
      <c r="FPU105" s="14"/>
      <c r="FPV105" s="14"/>
      <c r="FPW105" s="14"/>
      <c r="FPX105" s="14"/>
      <c r="FPY105" s="14"/>
      <c r="FPZ105" s="14"/>
      <c r="FQA105" s="14"/>
      <c r="FQB105" s="14"/>
      <c r="FQC105" s="14"/>
      <c r="FQD105" s="14"/>
      <c r="FQE105" s="14"/>
      <c r="FQF105" s="14"/>
      <c r="FQG105" s="14"/>
      <c r="FQH105" s="14"/>
      <c r="FQI105" s="14"/>
      <c r="FQJ105" s="14"/>
      <c r="FQK105" s="14"/>
      <c r="FQL105" s="14"/>
      <c r="FQM105" s="14"/>
      <c r="FQN105" s="14"/>
      <c r="FQO105" s="14"/>
      <c r="FQP105" s="14"/>
      <c r="FQQ105" s="14"/>
      <c r="FQR105" s="14"/>
      <c r="FQS105" s="14"/>
      <c r="FQT105" s="14"/>
      <c r="FQU105" s="14"/>
      <c r="FQV105" s="14"/>
      <c r="FQW105" s="14"/>
      <c r="FQX105" s="14"/>
      <c r="FQY105" s="14"/>
      <c r="FQZ105" s="14"/>
      <c r="FRA105" s="14"/>
      <c r="FRB105" s="14"/>
      <c r="FRC105" s="14"/>
      <c r="FRD105" s="14"/>
      <c r="FRE105" s="14"/>
      <c r="FRF105" s="14"/>
      <c r="FRG105" s="14"/>
      <c r="FRH105" s="14"/>
      <c r="FRI105" s="14"/>
      <c r="FRJ105" s="14"/>
      <c r="FRK105" s="14"/>
      <c r="FRL105" s="14"/>
      <c r="FRM105" s="14"/>
      <c r="FRN105" s="14"/>
      <c r="FRO105" s="14"/>
      <c r="FRP105" s="14"/>
      <c r="FRQ105" s="14"/>
      <c r="FRR105" s="14"/>
      <c r="FRS105" s="14"/>
      <c r="FRT105" s="14"/>
      <c r="FRU105" s="14"/>
      <c r="FRV105" s="14"/>
      <c r="FRW105" s="14"/>
      <c r="FRX105" s="14"/>
      <c r="FRY105" s="14"/>
      <c r="FRZ105" s="14"/>
      <c r="FSA105" s="14"/>
      <c r="FSB105" s="14"/>
      <c r="FSC105" s="14"/>
      <c r="FSD105" s="14"/>
      <c r="FSE105" s="14"/>
      <c r="FSF105" s="14"/>
      <c r="FSG105" s="14"/>
      <c r="FSH105" s="14"/>
      <c r="FSI105" s="14"/>
      <c r="FSJ105" s="14"/>
      <c r="FSK105" s="14"/>
      <c r="FSL105" s="14"/>
      <c r="FSM105" s="14"/>
      <c r="FSN105" s="14"/>
      <c r="FSO105" s="14"/>
      <c r="FSP105" s="14"/>
      <c r="FSQ105" s="14"/>
      <c r="FSR105" s="14"/>
      <c r="FSS105" s="14"/>
      <c r="FST105" s="14"/>
      <c r="FSU105" s="14"/>
      <c r="FSV105" s="14"/>
      <c r="FSW105" s="14"/>
      <c r="FSX105" s="14"/>
      <c r="FSY105" s="14"/>
      <c r="FSZ105" s="14"/>
      <c r="FTA105" s="14"/>
      <c r="FTB105" s="14"/>
      <c r="FTC105" s="14"/>
      <c r="FTD105" s="14"/>
      <c r="FTE105" s="14"/>
      <c r="FTF105" s="14"/>
      <c r="FTG105" s="14"/>
      <c r="FTH105" s="14"/>
      <c r="FTI105" s="14"/>
      <c r="FTJ105" s="14"/>
      <c r="FTK105" s="14"/>
      <c r="FTL105" s="14"/>
      <c r="FTM105" s="14"/>
      <c r="FTN105" s="14"/>
      <c r="FTO105" s="14"/>
      <c r="FTP105" s="14"/>
      <c r="FTQ105" s="14"/>
      <c r="FTR105" s="14"/>
      <c r="FTS105" s="14"/>
      <c r="FTT105" s="14"/>
      <c r="FTU105" s="14"/>
      <c r="FTV105" s="14"/>
      <c r="FTW105" s="14"/>
      <c r="FTX105" s="14"/>
      <c r="FTY105" s="14"/>
      <c r="FTZ105" s="14"/>
      <c r="FUA105" s="14"/>
      <c r="FUB105" s="14"/>
      <c r="FUC105" s="14"/>
      <c r="FUD105" s="14"/>
      <c r="FUE105" s="14"/>
      <c r="FUF105" s="14"/>
      <c r="FUG105" s="14"/>
      <c r="FUH105" s="14"/>
      <c r="FUI105" s="14"/>
      <c r="FUJ105" s="14"/>
      <c r="FUK105" s="14"/>
      <c r="FUL105" s="14"/>
      <c r="FUM105" s="14"/>
      <c r="FUN105" s="14"/>
      <c r="FUO105" s="14"/>
      <c r="FUP105" s="14"/>
      <c r="FUQ105" s="14"/>
      <c r="FUR105" s="14"/>
      <c r="FUS105" s="14"/>
      <c r="FUT105" s="14"/>
      <c r="FUU105" s="14"/>
      <c r="FUV105" s="14"/>
      <c r="FUW105" s="14"/>
      <c r="FUX105" s="14"/>
      <c r="FUY105" s="14"/>
      <c r="FUZ105" s="14"/>
      <c r="FVA105" s="14"/>
      <c r="FVB105" s="14"/>
      <c r="FVC105" s="14"/>
      <c r="FVD105" s="14"/>
      <c r="FVE105" s="14"/>
      <c r="FVF105" s="14"/>
      <c r="FVG105" s="14"/>
      <c r="FVH105" s="14"/>
      <c r="FVI105" s="14"/>
      <c r="FVJ105" s="14"/>
      <c r="FVK105" s="14"/>
      <c r="FVL105" s="14"/>
      <c r="FVM105" s="14"/>
      <c r="FVN105" s="14"/>
      <c r="FVO105" s="14"/>
      <c r="FVP105" s="14"/>
      <c r="FVQ105" s="14"/>
      <c r="FVR105" s="14"/>
      <c r="FVS105" s="14"/>
      <c r="FVT105" s="14"/>
      <c r="FVU105" s="14"/>
      <c r="FVV105" s="14"/>
      <c r="FVW105" s="14"/>
      <c r="FVX105" s="14"/>
      <c r="FVY105" s="14"/>
      <c r="FVZ105" s="14"/>
      <c r="FWA105" s="14"/>
      <c r="FWB105" s="14"/>
      <c r="FWC105" s="14"/>
      <c r="FWD105" s="14"/>
      <c r="FWE105" s="14"/>
      <c r="FWF105" s="14"/>
      <c r="FWG105" s="14"/>
      <c r="FWH105" s="14"/>
      <c r="FWI105" s="14"/>
      <c r="FWJ105" s="14"/>
      <c r="FWK105" s="14"/>
      <c r="FWL105" s="14"/>
      <c r="FWM105" s="14"/>
      <c r="FWN105" s="14"/>
      <c r="FWO105" s="14"/>
      <c r="FWP105" s="14"/>
      <c r="FWQ105" s="14"/>
      <c r="FWR105" s="14"/>
      <c r="FWS105" s="14"/>
      <c r="FWT105" s="14"/>
      <c r="FWU105" s="14"/>
      <c r="FWV105" s="14"/>
      <c r="FWW105" s="14"/>
      <c r="FWX105" s="14"/>
      <c r="FWY105" s="14"/>
      <c r="FWZ105" s="14"/>
      <c r="FXA105" s="14"/>
      <c r="FXB105" s="14"/>
      <c r="FXC105" s="14"/>
      <c r="FXD105" s="14"/>
      <c r="FXE105" s="14"/>
      <c r="FXF105" s="14"/>
      <c r="FXG105" s="14"/>
      <c r="FXH105" s="14"/>
      <c r="FXI105" s="14"/>
      <c r="FXJ105" s="14"/>
      <c r="FXK105" s="14"/>
      <c r="FXL105" s="14"/>
      <c r="FXM105" s="14"/>
      <c r="FXN105" s="14"/>
      <c r="FXO105" s="14"/>
      <c r="FXP105" s="14"/>
      <c r="FXQ105" s="14"/>
      <c r="FXR105" s="14"/>
      <c r="FXS105" s="14"/>
      <c r="FXT105" s="14"/>
      <c r="FXU105" s="14"/>
      <c r="FXV105" s="14"/>
      <c r="FXW105" s="14"/>
      <c r="FXX105" s="14"/>
      <c r="FXY105" s="14"/>
      <c r="FXZ105" s="14"/>
      <c r="FYA105" s="14"/>
      <c r="FYB105" s="14"/>
      <c r="FYC105" s="14"/>
      <c r="FYD105" s="14"/>
      <c r="FYE105" s="14"/>
      <c r="FYF105" s="14"/>
      <c r="FYG105" s="14"/>
      <c r="FYH105" s="14"/>
      <c r="FYI105" s="14"/>
      <c r="FYJ105" s="14"/>
      <c r="FYK105" s="14"/>
      <c r="FYL105" s="14"/>
      <c r="FYM105" s="14"/>
      <c r="FYN105" s="14"/>
      <c r="FYO105" s="14"/>
      <c r="FYP105" s="14"/>
      <c r="FYQ105" s="14"/>
      <c r="FYR105" s="14"/>
      <c r="FYS105" s="14"/>
      <c r="FYT105" s="14"/>
      <c r="FYU105" s="14"/>
      <c r="FYV105" s="14"/>
      <c r="FYW105" s="14"/>
      <c r="FYX105" s="14"/>
      <c r="FYY105" s="14"/>
      <c r="FYZ105" s="14"/>
      <c r="FZA105" s="14"/>
      <c r="FZB105" s="14"/>
      <c r="FZC105" s="14"/>
      <c r="FZD105" s="14"/>
      <c r="FZE105" s="14"/>
      <c r="FZF105" s="14"/>
      <c r="FZG105" s="14"/>
      <c r="FZH105" s="14"/>
      <c r="FZI105" s="14"/>
      <c r="FZJ105" s="14"/>
      <c r="FZK105" s="14"/>
      <c r="FZL105" s="14"/>
      <c r="FZM105" s="14"/>
      <c r="FZN105" s="14"/>
      <c r="FZO105" s="14"/>
      <c r="FZP105" s="14"/>
      <c r="FZQ105" s="14"/>
      <c r="FZR105" s="14"/>
      <c r="FZS105" s="14"/>
      <c r="FZT105" s="14"/>
      <c r="FZU105" s="14"/>
      <c r="FZV105" s="14"/>
      <c r="FZW105" s="14"/>
      <c r="FZX105" s="14"/>
      <c r="FZY105" s="14"/>
      <c r="FZZ105" s="14"/>
      <c r="GAA105" s="14"/>
      <c r="GAB105" s="14"/>
      <c r="GAC105" s="14"/>
      <c r="GAD105" s="14"/>
      <c r="GAE105" s="14"/>
      <c r="GAF105" s="14"/>
      <c r="GAG105" s="14"/>
      <c r="GAH105" s="14"/>
      <c r="GAI105" s="14"/>
      <c r="GAJ105" s="14"/>
      <c r="GAK105" s="14"/>
      <c r="GAL105" s="14"/>
      <c r="GAM105" s="14"/>
      <c r="GAN105" s="14"/>
      <c r="GAO105" s="14"/>
      <c r="GAP105" s="14"/>
      <c r="GAQ105" s="14"/>
      <c r="GAR105" s="14"/>
      <c r="GAS105" s="14"/>
      <c r="GAT105" s="14"/>
      <c r="GAU105" s="14"/>
      <c r="GAV105" s="14"/>
      <c r="GAW105" s="14"/>
      <c r="GAX105" s="14"/>
      <c r="GAY105" s="14"/>
      <c r="GAZ105" s="14"/>
      <c r="GBA105" s="14"/>
      <c r="GBB105" s="14"/>
      <c r="GBC105" s="14"/>
      <c r="GBD105" s="14"/>
      <c r="GBE105" s="14"/>
      <c r="GBF105" s="14"/>
      <c r="GBG105" s="14"/>
      <c r="GBH105" s="14"/>
      <c r="GBI105" s="14"/>
      <c r="GBJ105" s="14"/>
      <c r="GBK105" s="14"/>
      <c r="GBL105" s="14"/>
      <c r="GBM105" s="14"/>
      <c r="GBN105" s="14"/>
      <c r="GBO105" s="14"/>
      <c r="GBP105" s="14"/>
      <c r="GBQ105" s="14"/>
      <c r="GBR105" s="14"/>
      <c r="GBS105" s="14"/>
      <c r="GBT105" s="14"/>
      <c r="GBU105" s="14"/>
      <c r="GBV105" s="14"/>
      <c r="GBW105" s="14"/>
      <c r="GBX105" s="14"/>
      <c r="GBY105" s="14"/>
      <c r="GBZ105" s="14"/>
      <c r="GCA105" s="14"/>
      <c r="GCB105" s="14"/>
      <c r="GCC105" s="14"/>
      <c r="GCD105" s="14"/>
      <c r="GCE105" s="14"/>
      <c r="GCF105" s="14"/>
      <c r="GCG105" s="14"/>
      <c r="GCH105" s="14"/>
      <c r="GCI105" s="14"/>
      <c r="GCJ105" s="14"/>
      <c r="GCK105" s="14"/>
      <c r="GCL105" s="14"/>
      <c r="GCM105" s="14"/>
      <c r="GCN105" s="14"/>
      <c r="GCO105" s="14"/>
      <c r="GCP105" s="14"/>
      <c r="GCQ105" s="14"/>
      <c r="GCR105" s="14"/>
      <c r="GCS105" s="14"/>
      <c r="GCT105" s="14"/>
      <c r="GCU105" s="14"/>
      <c r="GCV105" s="14"/>
      <c r="GCW105" s="14"/>
      <c r="GCX105" s="14"/>
      <c r="GCY105" s="14"/>
      <c r="GCZ105" s="14"/>
      <c r="GDA105" s="14"/>
      <c r="GDB105" s="14"/>
      <c r="GDC105" s="14"/>
      <c r="GDD105" s="14"/>
      <c r="GDE105" s="14"/>
      <c r="GDF105" s="14"/>
      <c r="GDG105" s="14"/>
      <c r="GDH105" s="14"/>
      <c r="GDI105" s="14"/>
      <c r="GDJ105" s="14"/>
      <c r="GDK105" s="14"/>
      <c r="GDL105" s="14"/>
      <c r="GDM105" s="14"/>
      <c r="GDN105" s="14"/>
      <c r="GDO105" s="14"/>
      <c r="GDP105" s="14"/>
      <c r="GDQ105" s="14"/>
      <c r="GDR105" s="14"/>
      <c r="GDS105" s="14"/>
      <c r="GDT105" s="14"/>
      <c r="GDU105" s="14"/>
      <c r="GDV105" s="14"/>
      <c r="GDW105" s="14"/>
      <c r="GDX105" s="14"/>
      <c r="GDY105" s="14"/>
      <c r="GDZ105" s="14"/>
      <c r="GEA105" s="14"/>
      <c r="GEB105" s="14"/>
      <c r="GEC105" s="14"/>
      <c r="GED105" s="14"/>
      <c r="GEE105" s="14"/>
      <c r="GEF105" s="14"/>
      <c r="GEG105" s="14"/>
      <c r="GEH105" s="14"/>
      <c r="GEI105" s="14"/>
      <c r="GEJ105" s="14"/>
      <c r="GEK105" s="14"/>
      <c r="GEL105" s="14"/>
      <c r="GEM105" s="14"/>
      <c r="GEN105" s="14"/>
      <c r="GEO105" s="14"/>
      <c r="GEP105" s="14"/>
      <c r="GEQ105" s="14"/>
      <c r="GER105" s="14"/>
      <c r="GES105" s="14"/>
      <c r="GET105" s="14"/>
      <c r="GEU105" s="14"/>
      <c r="GEV105" s="14"/>
      <c r="GEW105" s="14"/>
      <c r="GEX105" s="14"/>
      <c r="GEY105" s="14"/>
      <c r="GEZ105" s="14"/>
      <c r="GFA105" s="14"/>
      <c r="GFB105" s="14"/>
      <c r="GFC105" s="14"/>
      <c r="GFD105" s="14"/>
      <c r="GFE105" s="14"/>
      <c r="GFF105" s="14"/>
      <c r="GFG105" s="14"/>
      <c r="GFH105" s="14"/>
      <c r="GFI105" s="14"/>
      <c r="GFJ105" s="14"/>
      <c r="GFK105" s="14"/>
      <c r="GFL105" s="14"/>
      <c r="GFM105" s="14"/>
      <c r="GFN105" s="14"/>
      <c r="GFO105" s="14"/>
      <c r="GFP105" s="14"/>
      <c r="GFQ105" s="14"/>
      <c r="GFR105" s="14"/>
      <c r="GFS105" s="14"/>
      <c r="GFT105" s="14"/>
      <c r="GFU105" s="14"/>
      <c r="GFV105" s="14"/>
      <c r="GFW105" s="14"/>
      <c r="GFX105" s="14"/>
      <c r="GFY105" s="14"/>
      <c r="GFZ105" s="14"/>
      <c r="GGA105" s="14"/>
      <c r="GGB105" s="14"/>
      <c r="GGC105" s="14"/>
      <c r="GGD105" s="14"/>
      <c r="GGE105" s="14"/>
      <c r="GGF105" s="14"/>
      <c r="GGG105" s="14"/>
      <c r="GGH105" s="14"/>
      <c r="GGI105" s="14"/>
      <c r="GGJ105" s="14"/>
      <c r="GGK105" s="14"/>
      <c r="GGL105" s="14"/>
      <c r="GGM105" s="14"/>
      <c r="GGN105" s="14"/>
      <c r="GGO105" s="14"/>
      <c r="GGP105" s="14"/>
      <c r="GGQ105" s="14"/>
      <c r="GGR105" s="14"/>
      <c r="GGS105" s="14"/>
      <c r="GGT105" s="14"/>
      <c r="GGU105" s="14"/>
      <c r="GGV105" s="14"/>
      <c r="GGW105" s="14"/>
      <c r="GGX105" s="14"/>
      <c r="GGY105" s="14"/>
      <c r="GGZ105" s="14"/>
      <c r="GHA105" s="14"/>
      <c r="GHB105" s="14"/>
      <c r="GHC105" s="14"/>
      <c r="GHD105" s="14"/>
      <c r="GHE105" s="14"/>
      <c r="GHF105" s="14"/>
      <c r="GHG105" s="14"/>
      <c r="GHH105" s="14"/>
      <c r="GHI105" s="14"/>
      <c r="GHJ105" s="14"/>
      <c r="GHK105" s="14"/>
      <c r="GHL105" s="14"/>
      <c r="GHM105" s="14"/>
      <c r="GHN105" s="14"/>
      <c r="GHO105" s="14"/>
      <c r="GHP105" s="14"/>
      <c r="GHQ105" s="14"/>
      <c r="GHR105" s="14"/>
      <c r="GHS105" s="14"/>
      <c r="GHT105" s="14"/>
      <c r="GHU105" s="14"/>
      <c r="GHV105" s="14"/>
      <c r="GHW105" s="14"/>
      <c r="GHX105" s="14"/>
      <c r="GHY105" s="14"/>
      <c r="GHZ105" s="14"/>
      <c r="GIA105" s="14"/>
      <c r="GIB105" s="14"/>
      <c r="GIC105" s="14"/>
      <c r="GID105" s="14"/>
      <c r="GIE105" s="14"/>
      <c r="GIF105" s="14"/>
      <c r="GIG105" s="14"/>
      <c r="GIH105" s="14"/>
      <c r="GII105" s="14"/>
      <c r="GIJ105" s="14"/>
      <c r="GIK105" s="14"/>
      <c r="GIL105" s="14"/>
      <c r="GIM105" s="14"/>
      <c r="GIN105" s="14"/>
      <c r="GIO105" s="14"/>
      <c r="GIP105" s="14"/>
      <c r="GIQ105" s="14"/>
      <c r="GIR105" s="14"/>
      <c r="GIS105" s="14"/>
      <c r="GIT105" s="14"/>
      <c r="GIU105" s="14"/>
      <c r="GIV105" s="14"/>
      <c r="GIW105" s="14"/>
      <c r="GIX105" s="14"/>
      <c r="GIY105" s="14"/>
      <c r="GIZ105" s="14"/>
      <c r="GJA105" s="14"/>
      <c r="GJB105" s="14"/>
      <c r="GJC105" s="14"/>
      <c r="GJD105" s="14"/>
      <c r="GJE105" s="14"/>
      <c r="GJF105" s="14"/>
      <c r="GJG105" s="14"/>
      <c r="GJH105" s="14"/>
      <c r="GJI105" s="14"/>
      <c r="GJJ105" s="14"/>
      <c r="GJK105" s="14"/>
      <c r="GJL105" s="14"/>
      <c r="GJM105" s="14"/>
      <c r="GJN105" s="14"/>
      <c r="GJO105" s="14"/>
      <c r="GJP105" s="14"/>
      <c r="GJQ105" s="14"/>
      <c r="GJR105" s="14"/>
      <c r="GJS105" s="14"/>
      <c r="GJT105" s="14"/>
      <c r="GJU105" s="14"/>
      <c r="GJV105" s="14"/>
      <c r="GJW105" s="14"/>
      <c r="GJX105" s="14"/>
      <c r="GJY105" s="14"/>
      <c r="GJZ105" s="14"/>
      <c r="GKA105" s="14"/>
      <c r="GKB105" s="14"/>
      <c r="GKC105" s="14"/>
      <c r="GKD105" s="14"/>
      <c r="GKE105" s="14"/>
      <c r="GKF105" s="14"/>
      <c r="GKG105" s="14"/>
      <c r="GKH105" s="14"/>
      <c r="GKI105" s="14"/>
      <c r="GKJ105" s="14"/>
      <c r="GKK105" s="14"/>
      <c r="GKL105" s="14"/>
      <c r="GKM105" s="14"/>
      <c r="GKN105" s="14"/>
      <c r="GKO105" s="14"/>
      <c r="GKP105" s="14"/>
      <c r="GKQ105" s="14"/>
      <c r="GKR105" s="14"/>
      <c r="GKS105" s="14"/>
      <c r="GKT105" s="14"/>
      <c r="GKU105" s="14"/>
      <c r="GKV105" s="14"/>
      <c r="GKW105" s="14"/>
      <c r="GKX105" s="14"/>
      <c r="GKY105" s="14"/>
      <c r="GKZ105" s="14"/>
      <c r="GLA105" s="14"/>
      <c r="GLB105" s="14"/>
      <c r="GLC105" s="14"/>
      <c r="GLD105" s="14"/>
      <c r="GLE105" s="14"/>
      <c r="GLF105" s="14"/>
      <c r="GLG105" s="14"/>
      <c r="GLH105" s="14"/>
      <c r="GLI105" s="14"/>
      <c r="GLJ105" s="14"/>
      <c r="GLK105" s="14"/>
      <c r="GLL105" s="14"/>
      <c r="GLM105" s="14"/>
      <c r="GLN105" s="14"/>
      <c r="GLO105" s="14"/>
      <c r="GLP105" s="14"/>
      <c r="GLQ105" s="14"/>
      <c r="GLR105" s="14"/>
      <c r="GLS105" s="14"/>
      <c r="GLT105" s="14"/>
      <c r="GLU105" s="14"/>
      <c r="GLV105" s="14"/>
      <c r="GLW105" s="14"/>
      <c r="GLX105" s="14"/>
      <c r="GLY105" s="14"/>
      <c r="GLZ105" s="14"/>
      <c r="GMA105" s="14"/>
      <c r="GMB105" s="14"/>
      <c r="GMC105" s="14"/>
      <c r="GMD105" s="14"/>
      <c r="GME105" s="14"/>
      <c r="GMF105" s="14"/>
      <c r="GMG105" s="14"/>
      <c r="GMH105" s="14"/>
      <c r="GMI105" s="14"/>
      <c r="GMJ105" s="14"/>
      <c r="GMK105" s="14"/>
      <c r="GML105" s="14"/>
      <c r="GMM105" s="14"/>
      <c r="GMN105" s="14"/>
      <c r="GMO105" s="14"/>
      <c r="GMP105" s="14"/>
      <c r="GMQ105" s="14"/>
      <c r="GMR105" s="14"/>
      <c r="GMS105" s="14"/>
      <c r="GMT105" s="14"/>
      <c r="GMU105" s="14"/>
      <c r="GMV105" s="14"/>
      <c r="GMW105" s="14"/>
      <c r="GMX105" s="14"/>
      <c r="GMY105" s="14"/>
      <c r="GMZ105" s="14"/>
      <c r="GNA105" s="14"/>
      <c r="GNB105" s="14"/>
      <c r="GNC105" s="14"/>
      <c r="GND105" s="14"/>
      <c r="GNE105" s="14"/>
      <c r="GNF105" s="14"/>
      <c r="GNG105" s="14"/>
      <c r="GNH105" s="14"/>
      <c r="GNI105" s="14"/>
      <c r="GNJ105" s="14"/>
      <c r="GNK105" s="14"/>
      <c r="GNL105" s="14"/>
      <c r="GNM105" s="14"/>
      <c r="GNN105" s="14"/>
      <c r="GNO105" s="14"/>
      <c r="GNP105" s="14"/>
      <c r="GNQ105" s="14"/>
      <c r="GNR105" s="14"/>
      <c r="GNS105" s="14"/>
      <c r="GNT105" s="14"/>
      <c r="GNU105" s="14"/>
      <c r="GNV105" s="14"/>
      <c r="GNW105" s="14"/>
      <c r="GNX105" s="14"/>
      <c r="GNY105" s="14"/>
      <c r="GNZ105" s="14"/>
      <c r="GOA105" s="14"/>
      <c r="GOB105" s="14"/>
      <c r="GOC105" s="14"/>
      <c r="GOD105" s="14"/>
      <c r="GOE105" s="14"/>
      <c r="GOF105" s="14"/>
      <c r="GOG105" s="14"/>
      <c r="GOH105" s="14"/>
      <c r="GOI105" s="14"/>
      <c r="GOJ105" s="14"/>
      <c r="GOK105" s="14"/>
      <c r="GOL105" s="14"/>
      <c r="GOM105" s="14"/>
      <c r="GON105" s="14"/>
      <c r="GOO105" s="14"/>
      <c r="GOP105" s="14"/>
      <c r="GOQ105" s="14"/>
      <c r="GOR105" s="14"/>
      <c r="GOS105" s="14"/>
      <c r="GOT105" s="14"/>
      <c r="GOU105" s="14"/>
      <c r="GOV105" s="14"/>
      <c r="GOW105" s="14"/>
      <c r="GOX105" s="14"/>
      <c r="GOY105" s="14"/>
      <c r="GOZ105" s="14"/>
      <c r="GPA105" s="14"/>
      <c r="GPB105" s="14"/>
      <c r="GPC105" s="14"/>
      <c r="GPD105" s="14"/>
      <c r="GPE105" s="14"/>
      <c r="GPF105" s="14"/>
      <c r="GPG105" s="14"/>
      <c r="GPH105" s="14"/>
      <c r="GPI105" s="14"/>
      <c r="GPJ105" s="14"/>
      <c r="GPK105" s="14"/>
      <c r="GPL105" s="14"/>
      <c r="GPM105" s="14"/>
      <c r="GPN105" s="14"/>
      <c r="GPO105" s="14"/>
      <c r="GPP105" s="14"/>
      <c r="GPQ105" s="14"/>
      <c r="GPR105" s="14"/>
      <c r="GPS105" s="14"/>
      <c r="GPT105" s="14"/>
      <c r="GPU105" s="14"/>
      <c r="GPV105" s="14"/>
      <c r="GPW105" s="14"/>
      <c r="GPX105" s="14"/>
      <c r="GPY105" s="14"/>
      <c r="GPZ105" s="14"/>
      <c r="GQA105" s="14"/>
      <c r="GQB105" s="14"/>
      <c r="GQC105" s="14"/>
      <c r="GQD105" s="14"/>
      <c r="GQE105" s="14"/>
      <c r="GQF105" s="14"/>
      <c r="GQG105" s="14"/>
      <c r="GQH105" s="14"/>
      <c r="GQI105" s="14"/>
      <c r="GQJ105" s="14"/>
      <c r="GQK105" s="14"/>
      <c r="GQL105" s="14"/>
      <c r="GQM105" s="14"/>
      <c r="GQN105" s="14"/>
      <c r="GQO105" s="14"/>
      <c r="GQP105" s="14"/>
      <c r="GQQ105" s="14"/>
      <c r="GQR105" s="14"/>
      <c r="GQS105" s="14"/>
      <c r="GQT105" s="14"/>
      <c r="GQU105" s="14"/>
      <c r="GQV105" s="14"/>
      <c r="GQW105" s="14"/>
      <c r="GQX105" s="14"/>
      <c r="GQY105" s="14"/>
      <c r="GQZ105" s="14"/>
      <c r="GRA105" s="14"/>
      <c r="GRB105" s="14"/>
      <c r="GRC105" s="14"/>
      <c r="GRD105" s="14"/>
      <c r="GRE105" s="14"/>
      <c r="GRF105" s="14"/>
      <c r="GRG105" s="14"/>
      <c r="GRH105" s="14"/>
      <c r="GRI105" s="14"/>
      <c r="GRJ105" s="14"/>
      <c r="GRK105" s="14"/>
      <c r="GRL105" s="14"/>
      <c r="GRM105" s="14"/>
      <c r="GRN105" s="14"/>
      <c r="GRO105" s="14"/>
      <c r="GRP105" s="14"/>
      <c r="GRQ105" s="14"/>
      <c r="GRR105" s="14"/>
      <c r="GRS105" s="14"/>
      <c r="GRT105" s="14"/>
      <c r="GRU105" s="14"/>
      <c r="GRV105" s="14"/>
      <c r="GRW105" s="14"/>
      <c r="GRX105" s="14"/>
      <c r="GRY105" s="14"/>
      <c r="GRZ105" s="14"/>
      <c r="GSA105" s="14"/>
      <c r="GSB105" s="14"/>
      <c r="GSC105" s="14"/>
      <c r="GSD105" s="14"/>
      <c r="GSE105" s="14"/>
      <c r="GSF105" s="14"/>
      <c r="GSG105" s="14"/>
      <c r="GSH105" s="14"/>
      <c r="GSI105" s="14"/>
      <c r="GSJ105" s="14"/>
      <c r="GSK105" s="14"/>
      <c r="GSL105" s="14"/>
      <c r="GSM105" s="14"/>
      <c r="GSN105" s="14"/>
      <c r="GSO105" s="14"/>
      <c r="GSP105" s="14"/>
      <c r="GSQ105" s="14"/>
      <c r="GSR105" s="14"/>
      <c r="GSS105" s="14"/>
      <c r="GST105" s="14"/>
      <c r="GSU105" s="14"/>
      <c r="GSV105" s="14"/>
      <c r="GSW105" s="14"/>
      <c r="GSX105" s="14"/>
      <c r="GSY105" s="14"/>
      <c r="GSZ105" s="14"/>
      <c r="GTA105" s="14"/>
      <c r="GTB105" s="14"/>
      <c r="GTC105" s="14"/>
      <c r="GTD105" s="14"/>
      <c r="GTE105" s="14"/>
      <c r="GTF105" s="14"/>
      <c r="GTG105" s="14"/>
      <c r="GTH105" s="14"/>
      <c r="GTI105" s="14"/>
      <c r="GTJ105" s="14"/>
      <c r="GTK105" s="14"/>
      <c r="GTL105" s="14"/>
      <c r="GTM105" s="14"/>
      <c r="GTN105" s="14"/>
      <c r="GTO105" s="14"/>
      <c r="GTP105" s="14"/>
      <c r="GTQ105" s="14"/>
      <c r="GTR105" s="14"/>
      <c r="GTS105" s="14"/>
      <c r="GTT105" s="14"/>
      <c r="GTU105" s="14"/>
      <c r="GTV105" s="14"/>
      <c r="GTW105" s="14"/>
      <c r="GTX105" s="14"/>
      <c r="GTY105" s="14"/>
      <c r="GTZ105" s="14"/>
      <c r="GUA105" s="14"/>
      <c r="GUB105" s="14"/>
      <c r="GUC105" s="14"/>
      <c r="GUD105" s="14"/>
      <c r="GUE105" s="14"/>
      <c r="GUF105" s="14"/>
      <c r="GUG105" s="14"/>
      <c r="GUH105" s="14"/>
      <c r="GUI105" s="14"/>
      <c r="GUJ105" s="14"/>
      <c r="GUK105" s="14"/>
      <c r="GUL105" s="14"/>
      <c r="GUM105" s="14"/>
      <c r="GUN105" s="14"/>
      <c r="GUO105" s="14"/>
      <c r="GUP105" s="14"/>
      <c r="GUQ105" s="14"/>
      <c r="GUR105" s="14"/>
      <c r="GUS105" s="14"/>
      <c r="GUT105" s="14"/>
      <c r="GUU105" s="14"/>
      <c r="GUV105" s="14"/>
      <c r="GUW105" s="14"/>
      <c r="GUX105" s="14"/>
      <c r="GUY105" s="14"/>
      <c r="GUZ105" s="14"/>
      <c r="GVA105" s="14"/>
      <c r="GVB105" s="14"/>
      <c r="GVC105" s="14"/>
      <c r="GVD105" s="14"/>
      <c r="GVE105" s="14"/>
      <c r="GVF105" s="14"/>
      <c r="GVG105" s="14"/>
      <c r="GVH105" s="14"/>
      <c r="GVI105" s="14"/>
      <c r="GVJ105" s="14"/>
      <c r="GVK105" s="14"/>
      <c r="GVL105" s="14"/>
      <c r="GVM105" s="14"/>
      <c r="GVN105" s="14"/>
      <c r="GVO105" s="14"/>
      <c r="GVP105" s="14"/>
      <c r="GVQ105" s="14"/>
      <c r="GVR105" s="14"/>
      <c r="GVS105" s="14"/>
      <c r="GVT105" s="14"/>
      <c r="GVU105" s="14"/>
      <c r="GVV105" s="14"/>
      <c r="GVW105" s="14"/>
      <c r="GVX105" s="14"/>
      <c r="GVY105" s="14"/>
      <c r="GVZ105" s="14"/>
      <c r="GWA105" s="14"/>
      <c r="GWB105" s="14"/>
      <c r="GWC105" s="14"/>
      <c r="GWD105" s="14"/>
      <c r="GWE105" s="14"/>
      <c r="GWF105" s="14"/>
      <c r="GWG105" s="14"/>
      <c r="GWH105" s="14"/>
      <c r="GWI105" s="14"/>
      <c r="GWJ105" s="14"/>
      <c r="GWK105" s="14"/>
      <c r="GWL105" s="14"/>
      <c r="GWM105" s="14"/>
      <c r="GWN105" s="14"/>
      <c r="GWO105" s="14"/>
      <c r="GWP105" s="14"/>
      <c r="GWQ105" s="14"/>
      <c r="GWR105" s="14"/>
      <c r="GWS105" s="14"/>
      <c r="GWT105" s="14"/>
      <c r="GWU105" s="14"/>
      <c r="GWV105" s="14"/>
      <c r="GWW105" s="14"/>
      <c r="GWX105" s="14"/>
      <c r="GWY105" s="14"/>
      <c r="GWZ105" s="14"/>
      <c r="GXA105" s="14"/>
      <c r="GXB105" s="14"/>
      <c r="GXC105" s="14"/>
      <c r="GXD105" s="14"/>
      <c r="GXE105" s="14"/>
      <c r="GXF105" s="14"/>
      <c r="GXG105" s="14"/>
      <c r="GXH105" s="14"/>
      <c r="GXI105" s="14"/>
      <c r="GXJ105" s="14"/>
      <c r="GXK105" s="14"/>
      <c r="GXL105" s="14"/>
      <c r="GXM105" s="14"/>
      <c r="GXN105" s="14"/>
      <c r="GXO105" s="14"/>
      <c r="GXP105" s="14"/>
      <c r="GXQ105" s="14"/>
      <c r="GXR105" s="14"/>
      <c r="GXS105" s="14"/>
      <c r="GXT105" s="14"/>
      <c r="GXU105" s="14"/>
      <c r="GXV105" s="14"/>
      <c r="GXW105" s="14"/>
      <c r="GXX105" s="14"/>
      <c r="GXY105" s="14"/>
      <c r="GXZ105" s="14"/>
      <c r="GYA105" s="14"/>
      <c r="GYB105" s="14"/>
      <c r="GYC105" s="14"/>
      <c r="GYD105" s="14"/>
      <c r="GYE105" s="14"/>
      <c r="GYF105" s="14"/>
      <c r="GYG105" s="14"/>
      <c r="GYH105" s="14"/>
      <c r="GYI105" s="14"/>
      <c r="GYJ105" s="14"/>
      <c r="GYK105" s="14"/>
      <c r="GYL105" s="14"/>
      <c r="GYM105" s="14"/>
      <c r="GYN105" s="14"/>
      <c r="GYO105" s="14"/>
      <c r="GYP105" s="14"/>
      <c r="GYQ105" s="14"/>
      <c r="GYR105" s="14"/>
      <c r="GYS105" s="14"/>
      <c r="GYT105" s="14"/>
      <c r="GYU105" s="14"/>
      <c r="GYV105" s="14"/>
      <c r="GYW105" s="14"/>
      <c r="GYX105" s="14"/>
      <c r="GYY105" s="14"/>
      <c r="GYZ105" s="14"/>
      <c r="GZA105" s="14"/>
      <c r="GZB105" s="14"/>
      <c r="GZC105" s="14"/>
      <c r="GZD105" s="14"/>
      <c r="GZE105" s="14"/>
      <c r="GZF105" s="14"/>
      <c r="GZG105" s="14"/>
      <c r="GZH105" s="14"/>
      <c r="GZI105" s="14"/>
      <c r="GZJ105" s="14"/>
      <c r="GZK105" s="14"/>
      <c r="GZL105" s="14"/>
      <c r="GZM105" s="14"/>
      <c r="GZN105" s="14"/>
      <c r="GZO105" s="14"/>
      <c r="GZP105" s="14"/>
      <c r="GZQ105" s="14"/>
      <c r="GZR105" s="14"/>
      <c r="GZS105" s="14"/>
      <c r="GZT105" s="14"/>
      <c r="GZU105" s="14"/>
      <c r="GZV105" s="14"/>
      <c r="GZW105" s="14"/>
      <c r="GZX105" s="14"/>
      <c r="GZY105" s="14"/>
      <c r="GZZ105" s="14"/>
      <c r="HAA105" s="14"/>
      <c r="HAB105" s="14"/>
      <c r="HAC105" s="14"/>
      <c r="HAD105" s="14"/>
      <c r="HAE105" s="14"/>
      <c r="HAF105" s="14"/>
      <c r="HAG105" s="14"/>
      <c r="HAH105" s="14"/>
      <c r="HAI105" s="14"/>
      <c r="HAJ105" s="14"/>
      <c r="HAK105" s="14"/>
      <c r="HAL105" s="14"/>
      <c r="HAM105" s="14"/>
      <c r="HAN105" s="14"/>
      <c r="HAO105" s="14"/>
      <c r="HAP105" s="14"/>
      <c r="HAQ105" s="14"/>
      <c r="HAR105" s="14"/>
      <c r="HAS105" s="14"/>
      <c r="HAT105" s="14"/>
      <c r="HAU105" s="14"/>
      <c r="HAV105" s="14"/>
      <c r="HAW105" s="14"/>
      <c r="HAX105" s="14"/>
      <c r="HAY105" s="14"/>
      <c r="HAZ105" s="14"/>
      <c r="HBA105" s="14"/>
      <c r="HBB105" s="14"/>
      <c r="HBC105" s="14"/>
      <c r="HBD105" s="14"/>
      <c r="HBE105" s="14"/>
      <c r="HBF105" s="14"/>
      <c r="HBG105" s="14"/>
      <c r="HBH105" s="14"/>
      <c r="HBI105" s="14"/>
      <c r="HBJ105" s="14"/>
      <c r="HBK105" s="14"/>
      <c r="HBL105" s="14"/>
      <c r="HBM105" s="14"/>
      <c r="HBN105" s="14"/>
      <c r="HBO105" s="14"/>
      <c r="HBP105" s="14"/>
      <c r="HBQ105" s="14"/>
      <c r="HBR105" s="14"/>
      <c r="HBS105" s="14"/>
      <c r="HBT105" s="14"/>
      <c r="HBU105" s="14"/>
      <c r="HBV105" s="14"/>
      <c r="HBW105" s="14"/>
      <c r="HBX105" s="14"/>
      <c r="HBY105" s="14"/>
      <c r="HBZ105" s="14"/>
      <c r="HCA105" s="14"/>
      <c r="HCB105" s="14"/>
      <c r="HCC105" s="14"/>
      <c r="HCD105" s="14"/>
      <c r="HCE105" s="14"/>
      <c r="HCF105" s="14"/>
      <c r="HCG105" s="14"/>
      <c r="HCH105" s="14"/>
      <c r="HCI105" s="14"/>
      <c r="HCJ105" s="14"/>
      <c r="HCK105" s="14"/>
      <c r="HCL105" s="14"/>
      <c r="HCM105" s="14"/>
      <c r="HCN105" s="14"/>
      <c r="HCO105" s="14"/>
      <c r="HCP105" s="14"/>
      <c r="HCQ105" s="14"/>
      <c r="HCR105" s="14"/>
      <c r="HCS105" s="14"/>
      <c r="HCT105" s="14"/>
      <c r="HCU105" s="14"/>
      <c r="HCV105" s="14"/>
      <c r="HCW105" s="14"/>
      <c r="HCX105" s="14"/>
      <c r="HCY105" s="14"/>
      <c r="HCZ105" s="14"/>
      <c r="HDA105" s="14"/>
      <c r="HDB105" s="14"/>
      <c r="HDC105" s="14"/>
      <c r="HDD105" s="14"/>
      <c r="HDE105" s="14"/>
      <c r="HDF105" s="14"/>
      <c r="HDG105" s="14"/>
      <c r="HDH105" s="14"/>
      <c r="HDI105" s="14"/>
      <c r="HDJ105" s="14"/>
      <c r="HDK105" s="14"/>
      <c r="HDL105" s="14"/>
      <c r="HDM105" s="14"/>
      <c r="HDN105" s="14"/>
      <c r="HDO105" s="14"/>
      <c r="HDP105" s="14"/>
      <c r="HDQ105" s="14"/>
      <c r="HDR105" s="14"/>
      <c r="HDS105" s="14"/>
      <c r="HDT105" s="14"/>
      <c r="HDU105" s="14"/>
      <c r="HDV105" s="14"/>
      <c r="HDW105" s="14"/>
      <c r="HDX105" s="14"/>
      <c r="HDY105" s="14"/>
      <c r="HDZ105" s="14"/>
      <c r="HEA105" s="14"/>
      <c r="HEB105" s="14"/>
      <c r="HEC105" s="14"/>
      <c r="HED105" s="14"/>
      <c r="HEE105" s="14"/>
      <c r="HEF105" s="14"/>
      <c r="HEG105" s="14"/>
      <c r="HEH105" s="14"/>
      <c r="HEI105" s="14"/>
      <c r="HEJ105" s="14"/>
      <c r="HEK105" s="14"/>
      <c r="HEL105" s="14"/>
      <c r="HEM105" s="14"/>
      <c r="HEN105" s="14"/>
      <c r="HEO105" s="14"/>
      <c r="HEP105" s="14"/>
      <c r="HEQ105" s="14"/>
      <c r="HER105" s="14"/>
      <c r="HES105" s="14"/>
      <c r="HET105" s="14"/>
      <c r="HEU105" s="14"/>
      <c r="HEV105" s="14"/>
      <c r="HEW105" s="14"/>
      <c r="HEX105" s="14"/>
      <c r="HEY105" s="14"/>
      <c r="HEZ105" s="14"/>
      <c r="HFA105" s="14"/>
      <c r="HFB105" s="14"/>
      <c r="HFC105" s="14"/>
      <c r="HFD105" s="14"/>
      <c r="HFE105" s="14"/>
      <c r="HFF105" s="14"/>
      <c r="HFG105" s="14"/>
      <c r="HFH105" s="14"/>
      <c r="HFI105" s="14"/>
      <c r="HFJ105" s="14"/>
      <c r="HFK105" s="14"/>
      <c r="HFL105" s="14"/>
      <c r="HFM105" s="14"/>
      <c r="HFN105" s="14"/>
      <c r="HFO105" s="14"/>
      <c r="HFP105" s="14"/>
      <c r="HFQ105" s="14"/>
      <c r="HFR105" s="14"/>
      <c r="HFS105" s="14"/>
      <c r="HFT105" s="14"/>
      <c r="HFU105" s="14"/>
      <c r="HFV105" s="14"/>
      <c r="HFW105" s="14"/>
      <c r="HFX105" s="14"/>
      <c r="HFY105" s="14"/>
      <c r="HFZ105" s="14"/>
      <c r="HGA105" s="14"/>
      <c r="HGB105" s="14"/>
      <c r="HGC105" s="14"/>
      <c r="HGD105" s="14"/>
      <c r="HGE105" s="14"/>
      <c r="HGF105" s="14"/>
      <c r="HGG105" s="14"/>
      <c r="HGH105" s="14"/>
      <c r="HGI105" s="14"/>
      <c r="HGJ105" s="14"/>
      <c r="HGK105" s="14"/>
      <c r="HGL105" s="14"/>
      <c r="HGM105" s="14"/>
      <c r="HGN105" s="14"/>
      <c r="HGO105" s="14"/>
      <c r="HGP105" s="14"/>
      <c r="HGQ105" s="14"/>
      <c r="HGR105" s="14"/>
      <c r="HGS105" s="14"/>
      <c r="HGT105" s="14"/>
      <c r="HGU105" s="14"/>
      <c r="HGV105" s="14"/>
      <c r="HGW105" s="14"/>
      <c r="HGX105" s="14"/>
      <c r="HGY105" s="14"/>
      <c r="HGZ105" s="14"/>
      <c r="HHA105" s="14"/>
      <c r="HHB105" s="14"/>
      <c r="HHC105" s="14"/>
      <c r="HHD105" s="14"/>
      <c r="HHE105" s="14"/>
      <c r="HHF105" s="14"/>
      <c r="HHG105" s="14"/>
      <c r="HHH105" s="14"/>
      <c r="HHI105" s="14"/>
      <c r="HHJ105" s="14"/>
      <c r="HHK105" s="14"/>
      <c r="HHL105" s="14"/>
      <c r="HHM105" s="14"/>
      <c r="HHN105" s="14"/>
      <c r="HHO105" s="14"/>
      <c r="HHP105" s="14"/>
      <c r="HHQ105" s="14"/>
      <c r="HHR105" s="14"/>
      <c r="HHS105" s="14"/>
      <c r="HHT105" s="14"/>
      <c r="HHU105" s="14"/>
      <c r="HHV105" s="14"/>
      <c r="HHW105" s="14"/>
      <c r="HHX105" s="14"/>
      <c r="HHY105" s="14"/>
      <c r="HHZ105" s="14"/>
      <c r="HIA105" s="14"/>
      <c r="HIB105" s="14"/>
      <c r="HIC105" s="14"/>
      <c r="HID105" s="14"/>
      <c r="HIE105" s="14"/>
      <c r="HIF105" s="14"/>
      <c r="HIG105" s="14"/>
      <c r="HIH105" s="14"/>
      <c r="HII105" s="14"/>
      <c r="HIJ105" s="14"/>
      <c r="HIK105" s="14"/>
      <c r="HIL105" s="14"/>
      <c r="HIM105" s="14"/>
      <c r="HIN105" s="14"/>
      <c r="HIO105" s="14"/>
      <c r="HIP105" s="14"/>
      <c r="HIQ105" s="14"/>
      <c r="HIR105" s="14"/>
      <c r="HIS105" s="14"/>
      <c r="HIT105" s="14"/>
      <c r="HIU105" s="14"/>
      <c r="HIV105" s="14"/>
      <c r="HIW105" s="14"/>
      <c r="HIX105" s="14"/>
      <c r="HIY105" s="14"/>
      <c r="HIZ105" s="14"/>
      <c r="HJA105" s="14"/>
      <c r="HJB105" s="14"/>
      <c r="HJC105" s="14"/>
      <c r="HJD105" s="14"/>
      <c r="HJE105" s="14"/>
      <c r="HJF105" s="14"/>
      <c r="HJG105" s="14"/>
      <c r="HJH105" s="14"/>
      <c r="HJI105" s="14"/>
      <c r="HJJ105" s="14"/>
      <c r="HJK105" s="14"/>
      <c r="HJL105" s="14"/>
      <c r="HJM105" s="14"/>
      <c r="HJN105" s="14"/>
      <c r="HJO105" s="14"/>
      <c r="HJP105" s="14"/>
      <c r="HJQ105" s="14"/>
      <c r="HJR105" s="14"/>
      <c r="HJS105" s="14"/>
      <c r="HJT105" s="14"/>
      <c r="HJU105" s="14"/>
      <c r="HJV105" s="14"/>
      <c r="HJW105" s="14"/>
      <c r="HJX105" s="14"/>
      <c r="HJY105" s="14"/>
      <c r="HJZ105" s="14"/>
      <c r="HKA105" s="14"/>
      <c r="HKB105" s="14"/>
      <c r="HKC105" s="14"/>
      <c r="HKD105" s="14"/>
      <c r="HKE105" s="14"/>
      <c r="HKF105" s="14"/>
      <c r="HKG105" s="14"/>
      <c r="HKH105" s="14"/>
      <c r="HKI105" s="14"/>
      <c r="HKJ105" s="14"/>
      <c r="HKK105" s="14"/>
      <c r="HKL105" s="14"/>
      <c r="HKM105" s="14"/>
      <c r="HKN105" s="14"/>
      <c r="HKO105" s="14"/>
      <c r="HKP105" s="14"/>
      <c r="HKQ105" s="14"/>
      <c r="HKR105" s="14"/>
      <c r="HKS105" s="14"/>
      <c r="HKT105" s="14"/>
      <c r="HKU105" s="14"/>
      <c r="HKV105" s="14"/>
      <c r="HKW105" s="14"/>
      <c r="HKX105" s="14"/>
      <c r="HKY105" s="14"/>
      <c r="HKZ105" s="14"/>
      <c r="HLA105" s="14"/>
      <c r="HLB105" s="14"/>
      <c r="HLC105" s="14"/>
      <c r="HLD105" s="14"/>
      <c r="HLE105" s="14"/>
      <c r="HLF105" s="14"/>
      <c r="HLG105" s="14"/>
      <c r="HLH105" s="14"/>
      <c r="HLI105" s="14"/>
      <c r="HLJ105" s="14"/>
      <c r="HLK105" s="14"/>
      <c r="HLL105" s="14"/>
      <c r="HLM105" s="14"/>
      <c r="HLN105" s="14"/>
      <c r="HLO105" s="14"/>
      <c r="HLP105" s="14"/>
      <c r="HLQ105" s="14"/>
      <c r="HLR105" s="14"/>
      <c r="HLS105" s="14"/>
      <c r="HLT105" s="14"/>
      <c r="HLU105" s="14"/>
      <c r="HLV105" s="14"/>
      <c r="HLW105" s="14"/>
      <c r="HLX105" s="14"/>
      <c r="HLY105" s="14"/>
      <c r="HLZ105" s="14"/>
      <c r="HMA105" s="14"/>
      <c r="HMB105" s="14"/>
      <c r="HMC105" s="14"/>
      <c r="HMD105" s="14"/>
      <c r="HME105" s="14"/>
      <c r="HMF105" s="14"/>
      <c r="HMG105" s="14"/>
      <c r="HMH105" s="14"/>
      <c r="HMI105" s="14"/>
      <c r="HMJ105" s="14"/>
      <c r="HMK105" s="14"/>
      <c r="HML105" s="14"/>
      <c r="HMM105" s="14"/>
      <c r="HMN105" s="14"/>
      <c r="HMO105" s="14"/>
      <c r="HMP105" s="14"/>
      <c r="HMQ105" s="14"/>
      <c r="HMR105" s="14"/>
      <c r="HMS105" s="14"/>
      <c r="HMT105" s="14"/>
      <c r="HMU105" s="14"/>
      <c r="HMV105" s="14"/>
      <c r="HMW105" s="14"/>
      <c r="HMX105" s="14"/>
      <c r="HMY105" s="14"/>
      <c r="HMZ105" s="14"/>
      <c r="HNA105" s="14"/>
      <c r="HNB105" s="14"/>
      <c r="HNC105" s="14"/>
      <c r="HND105" s="14"/>
      <c r="HNE105" s="14"/>
      <c r="HNF105" s="14"/>
      <c r="HNG105" s="14"/>
      <c r="HNH105" s="14"/>
      <c r="HNI105" s="14"/>
      <c r="HNJ105" s="14"/>
      <c r="HNK105" s="14"/>
      <c r="HNL105" s="14"/>
      <c r="HNM105" s="14"/>
      <c r="HNN105" s="14"/>
      <c r="HNO105" s="14"/>
      <c r="HNP105" s="14"/>
      <c r="HNQ105" s="14"/>
      <c r="HNR105" s="14"/>
      <c r="HNS105" s="14"/>
      <c r="HNT105" s="14"/>
      <c r="HNU105" s="14"/>
      <c r="HNV105" s="14"/>
      <c r="HNW105" s="14"/>
      <c r="HNX105" s="14"/>
      <c r="HNY105" s="14"/>
      <c r="HNZ105" s="14"/>
      <c r="HOA105" s="14"/>
      <c r="HOB105" s="14"/>
      <c r="HOC105" s="14"/>
      <c r="HOD105" s="14"/>
      <c r="HOE105" s="14"/>
      <c r="HOF105" s="14"/>
      <c r="HOG105" s="14"/>
      <c r="HOH105" s="14"/>
      <c r="HOI105" s="14"/>
      <c r="HOJ105" s="14"/>
      <c r="HOK105" s="14"/>
      <c r="HOL105" s="14"/>
      <c r="HOM105" s="14"/>
      <c r="HON105" s="14"/>
      <c r="HOO105" s="14"/>
      <c r="HOP105" s="14"/>
      <c r="HOQ105" s="14"/>
      <c r="HOR105" s="14"/>
      <c r="HOS105" s="14"/>
      <c r="HOT105" s="14"/>
      <c r="HOU105" s="14"/>
      <c r="HOV105" s="14"/>
      <c r="HOW105" s="14"/>
      <c r="HOX105" s="14"/>
      <c r="HOY105" s="14"/>
      <c r="HOZ105" s="14"/>
      <c r="HPA105" s="14"/>
      <c r="HPB105" s="14"/>
      <c r="HPC105" s="14"/>
      <c r="HPD105" s="14"/>
      <c r="HPE105" s="14"/>
      <c r="HPF105" s="14"/>
      <c r="HPG105" s="14"/>
      <c r="HPH105" s="14"/>
      <c r="HPI105" s="14"/>
      <c r="HPJ105" s="14"/>
      <c r="HPK105" s="14"/>
      <c r="HPL105" s="14"/>
      <c r="HPM105" s="14"/>
      <c r="HPN105" s="14"/>
      <c r="HPO105" s="14"/>
      <c r="HPP105" s="14"/>
      <c r="HPQ105" s="14"/>
      <c r="HPR105" s="14"/>
      <c r="HPS105" s="14"/>
      <c r="HPT105" s="14"/>
      <c r="HPU105" s="14"/>
      <c r="HPV105" s="14"/>
      <c r="HPW105" s="14"/>
      <c r="HPX105" s="14"/>
      <c r="HPY105" s="14"/>
      <c r="HPZ105" s="14"/>
      <c r="HQA105" s="14"/>
      <c r="HQB105" s="14"/>
      <c r="HQC105" s="14"/>
      <c r="HQD105" s="14"/>
      <c r="HQE105" s="14"/>
      <c r="HQF105" s="14"/>
      <c r="HQG105" s="14"/>
      <c r="HQH105" s="14"/>
      <c r="HQI105" s="14"/>
      <c r="HQJ105" s="14"/>
      <c r="HQK105" s="14"/>
      <c r="HQL105" s="14"/>
      <c r="HQM105" s="14"/>
      <c r="HQN105" s="14"/>
      <c r="HQO105" s="14"/>
      <c r="HQP105" s="14"/>
      <c r="HQQ105" s="14"/>
      <c r="HQR105" s="14"/>
      <c r="HQS105" s="14"/>
      <c r="HQT105" s="14"/>
      <c r="HQU105" s="14"/>
      <c r="HQV105" s="14"/>
      <c r="HQW105" s="14"/>
      <c r="HQX105" s="14"/>
      <c r="HQY105" s="14"/>
      <c r="HQZ105" s="14"/>
      <c r="HRA105" s="14"/>
      <c r="HRB105" s="14"/>
      <c r="HRC105" s="14"/>
      <c r="HRD105" s="14"/>
      <c r="HRE105" s="14"/>
      <c r="HRF105" s="14"/>
      <c r="HRG105" s="14"/>
      <c r="HRH105" s="14"/>
      <c r="HRI105" s="14"/>
      <c r="HRJ105" s="14"/>
      <c r="HRK105" s="14"/>
      <c r="HRL105" s="14"/>
      <c r="HRM105" s="14"/>
      <c r="HRN105" s="14"/>
      <c r="HRO105" s="14"/>
      <c r="HRP105" s="14"/>
      <c r="HRQ105" s="14"/>
      <c r="HRR105" s="14"/>
      <c r="HRS105" s="14"/>
      <c r="HRT105" s="14"/>
      <c r="HRU105" s="14"/>
      <c r="HRV105" s="14"/>
      <c r="HRW105" s="14"/>
      <c r="HRX105" s="14"/>
      <c r="HRY105" s="14"/>
      <c r="HRZ105" s="14"/>
      <c r="HSA105" s="14"/>
      <c r="HSB105" s="14"/>
      <c r="HSC105" s="14"/>
      <c r="HSD105" s="14"/>
      <c r="HSE105" s="14"/>
      <c r="HSF105" s="14"/>
      <c r="HSG105" s="14"/>
      <c r="HSH105" s="14"/>
      <c r="HSI105" s="14"/>
      <c r="HSJ105" s="14"/>
      <c r="HSK105" s="14"/>
      <c r="HSL105" s="14"/>
      <c r="HSM105" s="14"/>
      <c r="HSN105" s="14"/>
      <c r="HSO105" s="14"/>
      <c r="HSP105" s="14"/>
      <c r="HSQ105" s="14"/>
      <c r="HSR105" s="14"/>
      <c r="HSS105" s="14"/>
      <c r="HST105" s="14"/>
      <c r="HSU105" s="14"/>
      <c r="HSV105" s="14"/>
      <c r="HSW105" s="14"/>
      <c r="HSX105" s="14"/>
      <c r="HSY105" s="14"/>
      <c r="HSZ105" s="14"/>
      <c r="HTA105" s="14"/>
      <c r="HTB105" s="14"/>
      <c r="HTC105" s="14"/>
      <c r="HTD105" s="14"/>
      <c r="HTE105" s="14"/>
      <c r="HTF105" s="14"/>
      <c r="HTG105" s="14"/>
      <c r="HTH105" s="14"/>
      <c r="HTI105" s="14"/>
      <c r="HTJ105" s="14"/>
      <c r="HTK105" s="14"/>
      <c r="HTL105" s="14"/>
      <c r="HTM105" s="14"/>
      <c r="HTN105" s="14"/>
      <c r="HTO105" s="14"/>
      <c r="HTP105" s="14"/>
      <c r="HTQ105" s="14"/>
      <c r="HTR105" s="14"/>
      <c r="HTS105" s="14"/>
      <c r="HTT105" s="14"/>
      <c r="HTU105" s="14"/>
      <c r="HTV105" s="14"/>
      <c r="HTW105" s="14"/>
      <c r="HTX105" s="14"/>
      <c r="HTY105" s="14"/>
      <c r="HTZ105" s="14"/>
      <c r="HUA105" s="14"/>
      <c r="HUB105" s="14"/>
      <c r="HUC105" s="14"/>
      <c r="HUD105" s="14"/>
      <c r="HUE105" s="14"/>
      <c r="HUF105" s="14"/>
      <c r="HUG105" s="14"/>
      <c r="HUH105" s="14"/>
      <c r="HUI105" s="14"/>
      <c r="HUJ105" s="14"/>
      <c r="HUK105" s="14"/>
      <c r="HUL105" s="14"/>
      <c r="HUM105" s="14"/>
      <c r="HUN105" s="14"/>
      <c r="HUO105" s="14"/>
      <c r="HUP105" s="14"/>
      <c r="HUQ105" s="14"/>
      <c r="HUR105" s="14"/>
      <c r="HUS105" s="14"/>
      <c r="HUT105" s="14"/>
      <c r="HUU105" s="14"/>
      <c r="HUV105" s="14"/>
      <c r="HUW105" s="14"/>
      <c r="HUX105" s="14"/>
      <c r="HUY105" s="14"/>
      <c r="HUZ105" s="14"/>
      <c r="HVA105" s="14"/>
      <c r="HVB105" s="14"/>
      <c r="HVC105" s="14"/>
      <c r="HVD105" s="14"/>
      <c r="HVE105" s="14"/>
      <c r="HVF105" s="14"/>
      <c r="HVG105" s="14"/>
      <c r="HVH105" s="14"/>
      <c r="HVI105" s="14"/>
      <c r="HVJ105" s="14"/>
      <c r="HVK105" s="14"/>
      <c r="HVL105" s="14"/>
      <c r="HVM105" s="14"/>
      <c r="HVN105" s="14"/>
      <c r="HVO105" s="14"/>
      <c r="HVP105" s="14"/>
      <c r="HVQ105" s="14"/>
      <c r="HVR105" s="14"/>
      <c r="HVS105" s="14"/>
      <c r="HVT105" s="14"/>
      <c r="HVU105" s="14"/>
      <c r="HVV105" s="14"/>
      <c r="HVW105" s="14"/>
      <c r="HVX105" s="14"/>
      <c r="HVY105" s="14"/>
      <c r="HVZ105" s="14"/>
      <c r="HWA105" s="14"/>
      <c r="HWB105" s="14"/>
      <c r="HWC105" s="14"/>
      <c r="HWD105" s="14"/>
      <c r="HWE105" s="14"/>
      <c r="HWF105" s="14"/>
      <c r="HWG105" s="14"/>
      <c r="HWH105" s="14"/>
      <c r="HWI105" s="14"/>
      <c r="HWJ105" s="14"/>
      <c r="HWK105" s="14"/>
      <c r="HWL105" s="14"/>
      <c r="HWM105" s="14"/>
      <c r="HWN105" s="14"/>
      <c r="HWO105" s="14"/>
      <c r="HWP105" s="14"/>
      <c r="HWQ105" s="14"/>
      <c r="HWR105" s="14"/>
      <c r="HWS105" s="14"/>
      <c r="HWT105" s="14"/>
      <c r="HWU105" s="14"/>
      <c r="HWV105" s="14"/>
      <c r="HWW105" s="14"/>
      <c r="HWX105" s="14"/>
      <c r="HWY105" s="14"/>
      <c r="HWZ105" s="14"/>
      <c r="HXA105" s="14"/>
      <c r="HXB105" s="14"/>
      <c r="HXC105" s="14"/>
      <c r="HXD105" s="14"/>
      <c r="HXE105" s="14"/>
      <c r="HXF105" s="14"/>
      <c r="HXG105" s="14"/>
      <c r="HXH105" s="14"/>
      <c r="HXI105" s="14"/>
      <c r="HXJ105" s="14"/>
      <c r="HXK105" s="14"/>
      <c r="HXL105" s="14"/>
      <c r="HXM105" s="14"/>
      <c r="HXN105" s="14"/>
      <c r="HXO105" s="14"/>
      <c r="HXP105" s="14"/>
      <c r="HXQ105" s="14"/>
      <c r="HXR105" s="14"/>
      <c r="HXS105" s="14"/>
      <c r="HXT105" s="14"/>
      <c r="HXU105" s="14"/>
      <c r="HXV105" s="14"/>
      <c r="HXW105" s="14"/>
      <c r="HXX105" s="14"/>
      <c r="HXY105" s="14"/>
      <c r="HXZ105" s="14"/>
      <c r="HYA105" s="14"/>
      <c r="HYB105" s="14"/>
      <c r="HYC105" s="14"/>
      <c r="HYD105" s="14"/>
      <c r="HYE105" s="14"/>
      <c r="HYF105" s="14"/>
      <c r="HYG105" s="14"/>
      <c r="HYH105" s="14"/>
      <c r="HYI105" s="14"/>
      <c r="HYJ105" s="14"/>
      <c r="HYK105" s="14"/>
      <c r="HYL105" s="14"/>
      <c r="HYM105" s="14"/>
      <c r="HYN105" s="14"/>
      <c r="HYO105" s="14"/>
      <c r="HYP105" s="14"/>
      <c r="HYQ105" s="14"/>
      <c r="HYR105" s="14"/>
      <c r="HYS105" s="14"/>
      <c r="HYT105" s="14"/>
      <c r="HYU105" s="14"/>
      <c r="HYV105" s="14"/>
      <c r="HYW105" s="14"/>
      <c r="HYX105" s="14"/>
      <c r="HYY105" s="14"/>
      <c r="HYZ105" s="14"/>
      <c r="HZA105" s="14"/>
      <c r="HZB105" s="14"/>
      <c r="HZC105" s="14"/>
      <c r="HZD105" s="14"/>
      <c r="HZE105" s="14"/>
      <c r="HZF105" s="14"/>
      <c r="HZG105" s="14"/>
      <c r="HZH105" s="14"/>
      <c r="HZI105" s="14"/>
      <c r="HZJ105" s="14"/>
      <c r="HZK105" s="14"/>
      <c r="HZL105" s="14"/>
      <c r="HZM105" s="14"/>
      <c r="HZN105" s="14"/>
      <c r="HZO105" s="14"/>
      <c r="HZP105" s="14"/>
      <c r="HZQ105" s="14"/>
      <c r="HZR105" s="14"/>
      <c r="HZS105" s="14"/>
      <c r="HZT105" s="14"/>
      <c r="HZU105" s="14"/>
      <c r="HZV105" s="14"/>
      <c r="HZW105" s="14"/>
      <c r="HZX105" s="14"/>
      <c r="HZY105" s="14"/>
      <c r="HZZ105" s="14"/>
      <c r="IAA105" s="14"/>
      <c r="IAB105" s="14"/>
      <c r="IAC105" s="14"/>
      <c r="IAD105" s="14"/>
      <c r="IAE105" s="14"/>
      <c r="IAF105" s="14"/>
      <c r="IAG105" s="14"/>
      <c r="IAH105" s="14"/>
      <c r="IAI105" s="14"/>
      <c r="IAJ105" s="14"/>
      <c r="IAK105" s="14"/>
      <c r="IAL105" s="14"/>
      <c r="IAM105" s="14"/>
      <c r="IAN105" s="14"/>
      <c r="IAO105" s="14"/>
      <c r="IAP105" s="14"/>
      <c r="IAQ105" s="14"/>
      <c r="IAR105" s="14"/>
      <c r="IAS105" s="14"/>
      <c r="IAT105" s="14"/>
      <c r="IAU105" s="14"/>
      <c r="IAV105" s="14"/>
      <c r="IAW105" s="14"/>
      <c r="IAX105" s="14"/>
      <c r="IAY105" s="14"/>
      <c r="IAZ105" s="14"/>
      <c r="IBA105" s="14"/>
      <c r="IBB105" s="14"/>
      <c r="IBC105" s="14"/>
      <c r="IBD105" s="14"/>
      <c r="IBE105" s="14"/>
      <c r="IBF105" s="14"/>
      <c r="IBG105" s="14"/>
      <c r="IBH105" s="14"/>
      <c r="IBI105" s="14"/>
      <c r="IBJ105" s="14"/>
      <c r="IBK105" s="14"/>
      <c r="IBL105" s="14"/>
      <c r="IBM105" s="14"/>
      <c r="IBN105" s="14"/>
      <c r="IBO105" s="14"/>
      <c r="IBP105" s="14"/>
      <c r="IBQ105" s="14"/>
      <c r="IBR105" s="14"/>
      <c r="IBS105" s="14"/>
      <c r="IBT105" s="14"/>
      <c r="IBU105" s="14"/>
      <c r="IBV105" s="14"/>
      <c r="IBW105" s="14"/>
      <c r="IBX105" s="14"/>
      <c r="IBY105" s="14"/>
      <c r="IBZ105" s="14"/>
      <c r="ICA105" s="14"/>
      <c r="ICB105" s="14"/>
      <c r="ICC105" s="14"/>
      <c r="ICD105" s="14"/>
      <c r="ICE105" s="14"/>
      <c r="ICF105" s="14"/>
      <c r="ICG105" s="14"/>
      <c r="ICH105" s="14"/>
      <c r="ICI105" s="14"/>
      <c r="ICJ105" s="14"/>
      <c r="ICK105" s="14"/>
      <c r="ICL105" s="14"/>
      <c r="ICM105" s="14"/>
      <c r="ICN105" s="14"/>
      <c r="ICO105" s="14"/>
      <c r="ICP105" s="14"/>
      <c r="ICQ105" s="14"/>
      <c r="ICR105" s="14"/>
      <c r="ICS105" s="14"/>
      <c r="ICT105" s="14"/>
      <c r="ICU105" s="14"/>
      <c r="ICV105" s="14"/>
      <c r="ICW105" s="14"/>
      <c r="ICX105" s="14"/>
      <c r="ICY105" s="14"/>
      <c r="ICZ105" s="14"/>
      <c r="IDA105" s="14"/>
      <c r="IDB105" s="14"/>
      <c r="IDC105" s="14"/>
      <c r="IDD105" s="14"/>
      <c r="IDE105" s="14"/>
      <c r="IDF105" s="14"/>
      <c r="IDG105" s="14"/>
      <c r="IDH105" s="14"/>
      <c r="IDI105" s="14"/>
      <c r="IDJ105" s="14"/>
      <c r="IDK105" s="14"/>
      <c r="IDL105" s="14"/>
      <c r="IDM105" s="14"/>
      <c r="IDN105" s="14"/>
      <c r="IDO105" s="14"/>
      <c r="IDP105" s="14"/>
      <c r="IDQ105" s="14"/>
      <c r="IDR105" s="14"/>
      <c r="IDS105" s="14"/>
      <c r="IDT105" s="14"/>
      <c r="IDU105" s="14"/>
      <c r="IDV105" s="14"/>
      <c r="IDW105" s="14"/>
      <c r="IDX105" s="14"/>
      <c r="IDY105" s="14"/>
      <c r="IDZ105" s="14"/>
      <c r="IEA105" s="14"/>
      <c r="IEB105" s="14"/>
      <c r="IEC105" s="14"/>
      <c r="IED105" s="14"/>
      <c r="IEE105" s="14"/>
      <c r="IEF105" s="14"/>
      <c r="IEG105" s="14"/>
      <c r="IEH105" s="14"/>
      <c r="IEI105" s="14"/>
      <c r="IEJ105" s="14"/>
      <c r="IEK105" s="14"/>
      <c r="IEL105" s="14"/>
      <c r="IEM105" s="14"/>
      <c r="IEN105" s="14"/>
      <c r="IEO105" s="14"/>
      <c r="IEP105" s="14"/>
      <c r="IEQ105" s="14"/>
      <c r="IER105" s="14"/>
      <c r="IES105" s="14"/>
      <c r="IET105" s="14"/>
      <c r="IEU105" s="14"/>
      <c r="IEV105" s="14"/>
      <c r="IEW105" s="14"/>
      <c r="IEX105" s="14"/>
      <c r="IEY105" s="14"/>
      <c r="IEZ105" s="14"/>
      <c r="IFA105" s="14"/>
      <c r="IFB105" s="14"/>
      <c r="IFC105" s="14"/>
      <c r="IFD105" s="14"/>
      <c r="IFE105" s="14"/>
      <c r="IFF105" s="14"/>
      <c r="IFG105" s="14"/>
      <c r="IFH105" s="14"/>
      <c r="IFI105" s="14"/>
      <c r="IFJ105" s="14"/>
      <c r="IFK105" s="14"/>
      <c r="IFL105" s="14"/>
      <c r="IFM105" s="14"/>
      <c r="IFN105" s="14"/>
      <c r="IFO105" s="14"/>
      <c r="IFP105" s="14"/>
      <c r="IFQ105" s="14"/>
      <c r="IFR105" s="14"/>
      <c r="IFS105" s="14"/>
      <c r="IFT105" s="14"/>
      <c r="IFU105" s="14"/>
      <c r="IFV105" s="14"/>
      <c r="IFW105" s="14"/>
      <c r="IFX105" s="14"/>
      <c r="IFY105" s="14"/>
      <c r="IFZ105" s="14"/>
      <c r="IGA105" s="14"/>
      <c r="IGB105" s="14"/>
      <c r="IGC105" s="14"/>
      <c r="IGD105" s="14"/>
      <c r="IGE105" s="14"/>
      <c r="IGF105" s="14"/>
      <c r="IGG105" s="14"/>
      <c r="IGH105" s="14"/>
      <c r="IGI105" s="14"/>
      <c r="IGJ105" s="14"/>
      <c r="IGK105" s="14"/>
      <c r="IGL105" s="14"/>
      <c r="IGM105" s="14"/>
      <c r="IGN105" s="14"/>
      <c r="IGO105" s="14"/>
      <c r="IGP105" s="14"/>
      <c r="IGQ105" s="14"/>
      <c r="IGR105" s="14"/>
      <c r="IGS105" s="14"/>
      <c r="IGT105" s="14"/>
      <c r="IGU105" s="14"/>
      <c r="IGV105" s="14"/>
      <c r="IGW105" s="14"/>
      <c r="IGX105" s="14"/>
      <c r="IGY105" s="14"/>
      <c r="IGZ105" s="14"/>
      <c r="IHA105" s="14"/>
      <c r="IHB105" s="14"/>
      <c r="IHC105" s="14"/>
      <c r="IHD105" s="14"/>
      <c r="IHE105" s="14"/>
      <c r="IHF105" s="14"/>
      <c r="IHG105" s="14"/>
      <c r="IHH105" s="14"/>
      <c r="IHI105" s="14"/>
      <c r="IHJ105" s="14"/>
      <c r="IHK105" s="14"/>
      <c r="IHL105" s="14"/>
      <c r="IHM105" s="14"/>
      <c r="IHN105" s="14"/>
      <c r="IHO105" s="14"/>
      <c r="IHP105" s="14"/>
      <c r="IHQ105" s="14"/>
      <c r="IHR105" s="14"/>
      <c r="IHS105" s="14"/>
      <c r="IHT105" s="14"/>
      <c r="IHU105" s="14"/>
      <c r="IHV105" s="14"/>
      <c r="IHW105" s="14"/>
      <c r="IHX105" s="14"/>
      <c r="IHY105" s="14"/>
      <c r="IHZ105" s="14"/>
      <c r="IIA105" s="14"/>
      <c r="IIB105" s="14"/>
      <c r="IIC105" s="14"/>
      <c r="IID105" s="14"/>
      <c r="IIE105" s="14"/>
      <c r="IIF105" s="14"/>
      <c r="IIG105" s="14"/>
      <c r="IIH105" s="14"/>
      <c r="III105" s="14"/>
      <c r="IIJ105" s="14"/>
      <c r="IIK105" s="14"/>
      <c r="IIL105" s="14"/>
      <c r="IIM105" s="14"/>
      <c r="IIN105" s="14"/>
      <c r="IIO105" s="14"/>
      <c r="IIP105" s="14"/>
      <c r="IIQ105" s="14"/>
      <c r="IIR105" s="14"/>
      <c r="IIS105" s="14"/>
      <c r="IIT105" s="14"/>
      <c r="IIU105" s="14"/>
      <c r="IIV105" s="14"/>
      <c r="IIW105" s="14"/>
      <c r="IIX105" s="14"/>
      <c r="IIY105" s="14"/>
      <c r="IIZ105" s="14"/>
      <c r="IJA105" s="14"/>
      <c r="IJB105" s="14"/>
      <c r="IJC105" s="14"/>
      <c r="IJD105" s="14"/>
      <c r="IJE105" s="14"/>
      <c r="IJF105" s="14"/>
      <c r="IJG105" s="14"/>
      <c r="IJH105" s="14"/>
      <c r="IJI105" s="14"/>
      <c r="IJJ105" s="14"/>
      <c r="IJK105" s="14"/>
      <c r="IJL105" s="14"/>
      <c r="IJM105" s="14"/>
      <c r="IJN105" s="14"/>
      <c r="IJO105" s="14"/>
      <c r="IJP105" s="14"/>
      <c r="IJQ105" s="14"/>
      <c r="IJR105" s="14"/>
      <c r="IJS105" s="14"/>
      <c r="IJT105" s="14"/>
      <c r="IJU105" s="14"/>
      <c r="IJV105" s="14"/>
      <c r="IJW105" s="14"/>
      <c r="IJX105" s="14"/>
      <c r="IJY105" s="14"/>
      <c r="IJZ105" s="14"/>
      <c r="IKA105" s="14"/>
      <c r="IKB105" s="14"/>
      <c r="IKC105" s="14"/>
      <c r="IKD105" s="14"/>
      <c r="IKE105" s="14"/>
      <c r="IKF105" s="14"/>
      <c r="IKG105" s="14"/>
      <c r="IKH105" s="14"/>
      <c r="IKI105" s="14"/>
      <c r="IKJ105" s="14"/>
      <c r="IKK105" s="14"/>
      <c r="IKL105" s="14"/>
      <c r="IKM105" s="14"/>
      <c r="IKN105" s="14"/>
      <c r="IKO105" s="14"/>
      <c r="IKP105" s="14"/>
      <c r="IKQ105" s="14"/>
      <c r="IKR105" s="14"/>
      <c r="IKS105" s="14"/>
      <c r="IKT105" s="14"/>
      <c r="IKU105" s="14"/>
      <c r="IKV105" s="14"/>
      <c r="IKW105" s="14"/>
      <c r="IKX105" s="14"/>
      <c r="IKY105" s="14"/>
      <c r="IKZ105" s="14"/>
      <c r="ILA105" s="14"/>
      <c r="ILB105" s="14"/>
      <c r="ILC105" s="14"/>
      <c r="ILD105" s="14"/>
      <c r="ILE105" s="14"/>
      <c r="ILF105" s="14"/>
      <c r="ILG105" s="14"/>
      <c r="ILH105" s="14"/>
      <c r="ILI105" s="14"/>
      <c r="ILJ105" s="14"/>
      <c r="ILK105" s="14"/>
      <c r="ILL105" s="14"/>
      <c r="ILM105" s="14"/>
      <c r="ILN105" s="14"/>
      <c r="ILO105" s="14"/>
      <c r="ILP105" s="14"/>
      <c r="ILQ105" s="14"/>
      <c r="ILR105" s="14"/>
      <c r="ILS105" s="14"/>
      <c r="ILT105" s="14"/>
      <c r="ILU105" s="14"/>
      <c r="ILV105" s="14"/>
      <c r="ILW105" s="14"/>
      <c r="ILX105" s="14"/>
      <c r="ILY105" s="14"/>
      <c r="ILZ105" s="14"/>
      <c r="IMA105" s="14"/>
      <c r="IMB105" s="14"/>
      <c r="IMC105" s="14"/>
      <c r="IMD105" s="14"/>
      <c r="IME105" s="14"/>
      <c r="IMF105" s="14"/>
      <c r="IMG105" s="14"/>
      <c r="IMH105" s="14"/>
      <c r="IMI105" s="14"/>
      <c r="IMJ105" s="14"/>
      <c r="IMK105" s="14"/>
      <c r="IML105" s="14"/>
      <c r="IMM105" s="14"/>
      <c r="IMN105" s="14"/>
      <c r="IMO105" s="14"/>
      <c r="IMP105" s="14"/>
      <c r="IMQ105" s="14"/>
      <c r="IMR105" s="14"/>
      <c r="IMS105" s="14"/>
      <c r="IMT105" s="14"/>
      <c r="IMU105" s="14"/>
      <c r="IMV105" s="14"/>
      <c r="IMW105" s="14"/>
      <c r="IMX105" s="14"/>
      <c r="IMY105" s="14"/>
      <c r="IMZ105" s="14"/>
      <c r="INA105" s="14"/>
      <c r="INB105" s="14"/>
      <c r="INC105" s="14"/>
      <c r="IND105" s="14"/>
      <c r="INE105" s="14"/>
      <c r="INF105" s="14"/>
      <c r="ING105" s="14"/>
      <c r="INH105" s="14"/>
      <c r="INI105" s="14"/>
      <c r="INJ105" s="14"/>
      <c r="INK105" s="14"/>
      <c r="INL105" s="14"/>
      <c r="INM105" s="14"/>
      <c r="INN105" s="14"/>
      <c r="INO105" s="14"/>
      <c r="INP105" s="14"/>
      <c r="INQ105" s="14"/>
      <c r="INR105" s="14"/>
      <c r="INS105" s="14"/>
      <c r="INT105" s="14"/>
      <c r="INU105" s="14"/>
      <c r="INV105" s="14"/>
      <c r="INW105" s="14"/>
      <c r="INX105" s="14"/>
      <c r="INY105" s="14"/>
      <c r="INZ105" s="14"/>
      <c r="IOA105" s="14"/>
      <c r="IOB105" s="14"/>
      <c r="IOC105" s="14"/>
      <c r="IOD105" s="14"/>
      <c r="IOE105" s="14"/>
      <c r="IOF105" s="14"/>
      <c r="IOG105" s="14"/>
      <c r="IOH105" s="14"/>
      <c r="IOI105" s="14"/>
      <c r="IOJ105" s="14"/>
      <c r="IOK105" s="14"/>
      <c r="IOL105" s="14"/>
      <c r="IOM105" s="14"/>
      <c r="ION105" s="14"/>
      <c r="IOO105" s="14"/>
      <c r="IOP105" s="14"/>
      <c r="IOQ105" s="14"/>
      <c r="IOR105" s="14"/>
      <c r="IOS105" s="14"/>
      <c r="IOT105" s="14"/>
      <c r="IOU105" s="14"/>
      <c r="IOV105" s="14"/>
      <c r="IOW105" s="14"/>
      <c r="IOX105" s="14"/>
      <c r="IOY105" s="14"/>
      <c r="IOZ105" s="14"/>
      <c r="IPA105" s="14"/>
      <c r="IPB105" s="14"/>
      <c r="IPC105" s="14"/>
      <c r="IPD105" s="14"/>
      <c r="IPE105" s="14"/>
      <c r="IPF105" s="14"/>
      <c r="IPG105" s="14"/>
      <c r="IPH105" s="14"/>
      <c r="IPI105" s="14"/>
      <c r="IPJ105" s="14"/>
      <c r="IPK105" s="14"/>
      <c r="IPL105" s="14"/>
      <c r="IPM105" s="14"/>
      <c r="IPN105" s="14"/>
      <c r="IPO105" s="14"/>
      <c r="IPP105" s="14"/>
      <c r="IPQ105" s="14"/>
      <c r="IPR105" s="14"/>
      <c r="IPS105" s="14"/>
      <c r="IPT105" s="14"/>
      <c r="IPU105" s="14"/>
      <c r="IPV105" s="14"/>
      <c r="IPW105" s="14"/>
      <c r="IPX105" s="14"/>
      <c r="IPY105" s="14"/>
      <c r="IPZ105" s="14"/>
      <c r="IQA105" s="14"/>
      <c r="IQB105" s="14"/>
      <c r="IQC105" s="14"/>
      <c r="IQD105" s="14"/>
      <c r="IQE105" s="14"/>
      <c r="IQF105" s="14"/>
      <c r="IQG105" s="14"/>
      <c r="IQH105" s="14"/>
      <c r="IQI105" s="14"/>
      <c r="IQJ105" s="14"/>
      <c r="IQK105" s="14"/>
      <c r="IQL105" s="14"/>
      <c r="IQM105" s="14"/>
      <c r="IQN105" s="14"/>
      <c r="IQO105" s="14"/>
      <c r="IQP105" s="14"/>
      <c r="IQQ105" s="14"/>
      <c r="IQR105" s="14"/>
      <c r="IQS105" s="14"/>
      <c r="IQT105" s="14"/>
      <c r="IQU105" s="14"/>
      <c r="IQV105" s="14"/>
      <c r="IQW105" s="14"/>
      <c r="IQX105" s="14"/>
      <c r="IQY105" s="14"/>
      <c r="IQZ105" s="14"/>
      <c r="IRA105" s="14"/>
      <c r="IRB105" s="14"/>
      <c r="IRC105" s="14"/>
      <c r="IRD105" s="14"/>
      <c r="IRE105" s="14"/>
      <c r="IRF105" s="14"/>
      <c r="IRG105" s="14"/>
      <c r="IRH105" s="14"/>
      <c r="IRI105" s="14"/>
      <c r="IRJ105" s="14"/>
      <c r="IRK105" s="14"/>
      <c r="IRL105" s="14"/>
      <c r="IRM105" s="14"/>
      <c r="IRN105" s="14"/>
      <c r="IRO105" s="14"/>
      <c r="IRP105" s="14"/>
      <c r="IRQ105" s="14"/>
      <c r="IRR105" s="14"/>
      <c r="IRS105" s="14"/>
      <c r="IRT105" s="14"/>
      <c r="IRU105" s="14"/>
      <c r="IRV105" s="14"/>
      <c r="IRW105" s="14"/>
      <c r="IRX105" s="14"/>
      <c r="IRY105" s="14"/>
      <c r="IRZ105" s="14"/>
      <c r="ISA105" s="14"/>
      <c r="ISB105" s="14"/>
      <c r="ISC105" s="14"/>
      <c r="ISD105" s="14"/>
      <c r="ISE105" s="14"/>
      <c r="ISF105" s="14"/>
      <c r="ISG105" s="14"/>
      <c r="ISH105" s="14"/>
      <c r="ISI105" s="14"/>
      <c r="ISJ105" s="14"/>
      <c r="ISK105" s="14"/>
      <c r="ISL105" s="14"/>
      <c r="ISM105" s="14"/>
      <c r="ISN105" s="14"/>
      <c r="ISO105" s="14"/>
      <c r="ISP105" s="14"/>
      <c r="ISQ105" s="14"/>
      <c r="ISR105" s="14"/>
      <c r="ISS105" s="14"/>
      <c r="IST105" s="14"/>
      <c r="ISU105" s="14"/>
      <c r="ISV105" s="14"/>
      <c r="ISW105" s="14"/>
      <c r="ISX105" s="14"/>
      <c r="ISY105" s="14"/>
      <c r="ISZ105" s="14"/>
      <c r="ITA105" s="14"/>
      <c r="ITB105" s="14"/>
      <c r="ITC105" s="14"/>
      <c r="ITD105" s="14"/>
      <c r="ITE105" s="14"/>
      <c r="ITF105" s="14"/>
      <c r="ITG105" s="14"/>
      <c r="ITH105" s="14"/>
      <c r="ITI105" s="14"/>
      <c r="ITJ105" s="14"/>
      <c r="ITK105" s="14"/>
      <c r="ITL105" s="14"/>
      <c r="ITM105" s="14"/>
      <c r="ITN105" s="14"/>
      <c r="ITO105" s="14"/>
      <c r="ITP105" s="14"/>
      <c r="ITQ105" s="14"/>
      <c r="ITR105" s="14"/>
      <c r="ITS105" s="14"/>
      <c r="ITT105" s="14"/>
      <c r="ITU105" s="14"/>
      <c r="ITV105" s="14"/>
      <c r="ITW105" s="14"/>
      <c r="ITX105" s="14"/>
      <c r="ITY105" s="14"/>
      <c r="ITZ105" s="14"/>
      <c r="IUA105" s="14"/>
      <c r="IUB105" s="14"/>
      <c r="IUC105" s="14"/>
      <c r="IUD105" s="14"/>
      <c r="IUE105" s="14"/>
      <c r="IUF105" s="14"/>
      <c r="IUG105" s="14"/>
      <c r="IUH105" s="14"/>
      <c r="IUI105" s="14"/>
      <c r="IUJ105" s="14"/>
      <c r="IUK105" s="14"/>
      <c r="IUL105" s="14"/>
      <c r="IUM105" s="14"/>
      <c r="IUN105" s="14"/>
      <c r="IUO105" s="14"/>
      <c r="IUP105" s="14"/>
      <c r="IUQ105" s="14"/>
      <c r="IUR105" s="14"/>
      <c r="IUS105" s="14"/>
      <c r="IUT105" s="14"/>
      <c r="IUU105" s="14"/>
      <c r="IUV105" s="14"/>
      <c r="IUW105" s="14"/>
      <c r="IUX105" s="14"/>
      <c r="IUY105" s="14"/>
      <c r="IUZ105" s="14"/>
      <c r="IVA105" s="14"/>
      <c r="IVB105" s="14"/>
      <c r="IVC105" s="14"/>
      <c r="IVD105" s="14"/>
      <c r="IVE105" s="14"/>
      <c r="IVF105" s="14"/>
      <c r="IVG105" s="14"/>
      <c r="IVH105" s="14"/>
      <c r="IVI105" s="14"/>
      <c r="IVJ105" s="14"/>
      <c r="IVK105" s="14"/>
      <c r="IVL105" s="14"/>
      <c r="IVM105" s="14"/>
      <c r="IVN105" s="14"/>
      <c r="IVO105" s="14"/>
      <c r="IVP105" s="14"/>
      <c r="IVQ105" s="14"/>
      <c r="IVR105" s="14"/>
      <c r="IVS105" s="14"/>
      <c r="IVT105" s="14"/>
      <c r="IVU105" s="14"/>
      <c r="IVV105" s="14"/>
      <c r="IVW105" s="14"/>
      <c r="IVX105" s="14"/>
      <c r="IVY105" s="14"/>
      <c r="IVZ105" s="14"/>
      <c r="IWA105" s="14"/>
      <c r="IWB105" s="14"/>
      <c r="IWC105" s="14"/>
      <c r="IWD105" s="14"/>
      <c r="IWE105" s="14"/>
      <c r="IWF105" s="14"/>
      <c r="IWG105" s="14"/>
      <c r="IWH105" s="14"/>
      <c r="IWI105" s="14"/>
      <c r="IWJ105" s="14"/>
      <c r="IWK105" s="14"/>
      <c r="IWL105" s="14"/>
      <c r="IWM105" s="14"/>
      <c r="IWN105" s="14"/>
      <c r="IWO105" s="14"/>
      <c r="IWP105" s="14"/>
      <c r="IWQ105" s="14"/>
      <c r="IWR105" s="14"/>
      <c r="IWS105" s="14"/>
      <c r="IWT105" s="14"/>
      <c r="IWU105" s="14"/>
      <c r="IWV105" s="14"/>
      <c r="IWW105" s="14"/>
      <c r="IWX105" s="14"/>
      <c r="IWY105" s="14"/>
      <c r="IWZ105" s="14"/>
      <c r="IXA105" s="14"/>
      <c r="IXB105" s="14"/>
      <c r="IXC105" s="14"/>
      <c r="IXD105" s="14"/>
      <c r="IXE105" s="14"/>
      <c r="IXF105" s="14"/>
      <c r="IXG105" s="14"/>
      <c r="IXH105" s="14"/>
      <c r="IXI105" s="14"/>
      <c r="IXJ105" s="14"/>
      <c r="IXK105" s="14"/>
      <c r="IXL105" s="14"/>
      <c r="IXM105" s="14"/>
      <c r="IXN105" s="14"/>
      <c r="IXO105" s="14"/>
      <c r="IXP105" s="14"/>
      <c r="IXQ105" s="14"/>
      <c r="IXR105" s="14"/>
      <c r="IXS105" s="14"/>
      <c r="IXT105" s="14"/>
      <c r="IXU105" s="14"/>
      <c r="IXV105" s="14"/>
      <c r="IXW105" s="14"/>
      <c r="IXX105" s="14"/>
      <c r="IXY105" s="14"/>
      <c r="IXZ105" s="14"/>
      <c r="IYA105" s="14"/>
      <c r="IYB105" s="14"/>
      <c r="IYC105" s="14"/>
      <c r="IYD105" s="14"/>
      <c r="IYE105" s="14"/>
      <c r="IYF105" s="14"/>
      <c r="IYG105" s="14"/>
      <c r="IYH105" s="14"/>
      <c r="IYI105" s="14"/>
      <c r="IYJ105" s="14"/>
      <c r="IYK105" s="14"/>
      <c r="IYL105" s="14"/>
      <c r="IYM105" s="14"/>
      <c r="IYN105" s="14"/>
      <c r="IYO105" s="14"/>
      <c r="IYP105" s="14"/>
      <c r="IYQ105" s="14"/>
      <c r="IYR105" s="14"/>
      <c r="IYS105" s="14"/>
      <c r="IYT105" s="14"/>
      <c r="IYU105" s="14"/>
      <c r="IYV105" s="14"/>
      <c r="IYW105" s="14"/>
      <c r="IYX105" s="14"/>
      <c r="IYY105" s="14"/>
      <c r="IYZ105" s="14"/>
      <c r="IZA105" s="14"/>
      <c r="IZB105" s="14"/>
      <c r="IZC105" s="14"/>
      <c r="IZD105" s="14"/>
      <c r="IZE105" s="14"/>
      <c r="IZF105" s="14"/>
      <c r="IZG105" s="14"/>
      <c r="IZH105" s="14"/>
      <c r="IZI105" s="14"/>
      <c r="IZJ105" s="14"/>
      <c r="IZK105" s="14"/>
      <c r="IZL105" s="14"/>
      <c r="IZM105" s="14"/>
      <c r="IZN105" s="14"/>
      <c r="IZO105" s="14"/>
      <c r="IZP105" s="14"/>
      <c r="IZQ105" s="14"/>
      <c r="IZR105" s="14"/>
      <c r="IZS105" s="14"/>
      <c r="IZT105" s="14"/>
      <c r="IZU105" s="14"/>
      <c r="IZV105" s="14"/>
      <c r="IZW105" s="14"/>
      <c r="IZX105" s="14"/>
      <c r="IZY105" s="14"/>
      <c r="IZZ105" s="14"/>
      <c r="JAA105" s="14"/>
      <c r="JAB105" s="14"/>
      <c r="JAC105" s="14"/>
      <c r="JAD105" s="14"/>
      <c r="JAE105" s="14"/>
      <c r="JAF105" s="14"/>
      <c r="JAG105" s="14"/>
      <c r="JAH105" s="14"/>
      <c r="JAI105" s="14"/>
      <c r="JAJ105" s="14"/>
      <c r="JAK105" s="14"/>
      <c r="JAL105" s="14"/>
      <c r="JAM105" s="14"/>
      <c r="JAN105" s="14"/>
      <c r="JAO105" s="14"/>
      <c r="JAP105" s="14"/>
      <c r="JAQ105" s="14"/>
      <c r="JAR105" s="14"/>
      <c r="JAS105" s="14"/>
      <c r="JAT105" s="14"/>
      <c r="JAU105" s="14"/>
      <c r="JAV105" s="14"/>
      <c r="JAW105" s="14"/>
      <c r="JAX105" s="14"/>
      <c r="JAY105" s="14"/>
      <c r="JAZ105" s="14"/>
      <c r="JBA105" s="14"/>
      <c r="JBB105" s="14"/>
      <c r="JBC105" s="14"/>
      <c r="JBD105" s="14"/>
      <c r="JBE105" s="14"/>
      <c r="JBF105" s="14"/>
      <c r="JBG105" s="14"/>
      <c r="JBH105" s="14"/>
      <c r="JBI105" s="14"/>
      <c r="JBJ105" s="14"/>
      <c r="JBK105" s="14"/>
      <c r="JBL105" s="14"/>
      <c r="JBM105" s="14"/>
      <c r="JBN105" s="14"/>
      <c r="JBO105" s="14"/>
      <c r="JBP105" s="14"/>
      <c r="JBQ105" s="14"/>
      <c r="JBR105" s="14"/>
      <c r="JBS105" s="14"/>
      <c r="JBT105" s="14"/>
      <c r="JBU105" s="14"/>
      <c r="JBV105" s="14"/>
      <c r="JBW105" s="14"/>
      <c r="JBX105" s="14"/>
      <c r="JBY105" s="14"/>
      <c r="JBZ105" s="14"/>
      <c r="JCA105" s="14"/>
      <c r="JCB105" s="14"/>
      <c r="JCC105" s="14"/>
      <c r="JCD105" s="14"/>
      <c r="JCE105" s="14"/>
      <c r="JCF105" s="14"/>
      <c r="JCG105" s="14"/>
      <c r="JCH105" s="14"/>
      <c r="JCI105" s="14"/>
      <c r="JCJ105" s="14"/>
      <c r="JCK105" s="14"/>
      <c r="JCL105" s="14"/>
      <c r="JCM105" s="14"/>
      <c r="JCN105" s="14"/>
      <c r="JCO105" s="14"/>
      <c r="JCP105" s="14"/>
      <c r="JCQ105" s="14"/>
      <c r="JCR105" s="14"/>
      <c r="JCS105" s="14"/>
      <c r="JCT105" s="14"/>
      <c r="JCU105" s="14"/>
      <c r="JCV105" s="14"/>
      <c r="JCW105" s="14"/>
      <c r="JCX105" s="14"/>
      <c r="JCY105" s="14"/>
      <c r="JCZ105" s="14"/>
      <c r="JDA105" s="14"/>
      <c r="JDB105" s="14"/>
      <c r="JDC105" s="14"/>
      <c r="JDD105" s="14"/>
      <c r="JDE105" s="14"/>
      <c r="JDF105" s="14"/>
      <c r="JDG105" s="14"/>
      <c r="JDH105" s="14"/>
      <c r="JDI105" s="14"/>
      <c r="JDJ105" s="14"/>
      <c r="JDK105" s="14"/>
      <c r="JDL105" s="14"/>
      <c r="JDM105" s="14"/>
      <c r="JDN105" s="14"/>
      <c r="JDO105" s="14"/>
      <c r="JDP105" s="14"/>
      <c r="JDQ105" s="14"/>
      <c r="JDR105" s="14"/>
      <c r="JDS105" s="14"/>
      <c r="JDT105" s="14"/>
      <c r="JDU105" s="14"/>
      <c r="JDV105" s="14"/>
      <c r="JDW105" s="14"/>
      <c r="JDX105" s="14"/>
      <c r="JDY105" s="14"/>
      <c r="JDZ105" s="14"/>
      <c r="JEA105" s="14"/>
      <c r="JEB105" s="14"/>
      <c r="JEC105" s="14"/>
      <c r="JED105" s="14"/>
      <c r="JEE105" s="14"/>
      <c r="JEF105" s="14"/>
      <c r="JEG105" s="14"/>
      <c r="JEH105" s="14"/>
      <c r="JEI105" s="14"/>
      <c r="JEJ105" s="14"/>
      <c r="JEK105" s="14"/>
      <c r="JEL105" s="14"/>
      <c r="JEM105" s="14"/>
      <c r="JEN105" s="14"/>
      <c r="JEO105" s="14"/>
      <c r="JEP105" s="14"/>
      <c r="JEQ105" s="14"/>
      <c r="JER105" s="14"/>
      <c r="JES105" s="14"/>
      <c r="JET105" s="14"/>
      <c r="JEU105" s="14"/>
      <c r="JEV105" s="14"/>
      <c r="JEW105" s="14"/>
      <c r="JEX105" s="14"/>
      <c r="JEY105" s="14"/>
      <c r="JEZ105" s="14"/>
      <c r="JFA105" s="14"/>
      <c r="JFB105" s="14"/>
      <c r="JFC105" s="14"/>
      <c r="JFD105" s="14"/>
      <c r="JFE105" s="14"/>
      <c r="JFF105" s="14"/>
      <c r="JFG105" s="14"/>
      <c r="JFH105" s="14"/>
      <c r="JFI105" s="14"/>
      <c r="JFJ105" s="14"/>
      <c r="JFK105" s="14"/>
      <c r="JFL105" s="14"/>
      <c r="JFM105" s="14"/>
      <c r="JFN105" s="14"/>
      <c r="JFO105" s="14"/>
      <c r="JFP105" s="14"/>
      <c r="JFQ105" s="14"/>
      <c r="JFR105" s="14"/>
      <c r="JFS105" s="14"/>
      <c r="JFT105" s="14"/>
      <c r="JFU105" s="14"/>
      <c r="JFV105" s="14"/>
      <c r="JFW105" s="14"/>
      <c r="JFX105" s="14"/>
      <c r="JFY105" s="14"/>
      <c r="JFZ105" s="14"/>
      <c r="JGA105" s="14"/>
      <c r="JGB105" s="14"/>
      <c r="JGC105" s="14"/>
      <c r="JGD105" s="14"/>
      <c r="JGE105" s="14"/>
      <c r="JGF105" s="14"/>
      <c r="JGG105" s="14"/>
      <c r="JGH105" s="14"/>
      <c r="JGI105" s="14"/>
      <c r="JGJ105" s="14"/>
      <c r="JGK105" s="14"/>
      <c r="JGL105" s="14"/>
      <c r="JGM105" s="14"/>
      <c r="JGN105" s="14"/>
      <c r="JGO105" s="14"/>
      <c r="JGP105" s="14"/>
      <c r="JGQ105" s="14"/>
      <c r="JGR105" s="14"/>
      <c r="JGS105" s="14"/>
      <c r="JGT105" s="14"/>
      <c r="JGU105" s="14"/>
      <c r="JGV105" s="14"/>
      <c r="JGW105" s="14"/>
      <c r="JGX105" s="14"/>
      <c r="JGY105" s="14"/>
      <c r="JGZ105" s="14"/>
      <c r="JHA105" s="14"/>
      <c r="JHB105" s="14"/>
      <c r="JHC105" s="14"/>
      <c r="JHD105" s="14"/>
      <c r="JHE105" s="14"/>
      <c r="JHF105" s="14"/>
      <c r="JHG105" s="14"/>
      <c r="JHH105" s="14"/>
      <c r="JHI105" s="14"/>
      <c r="JHJ105" s="14"/>
      <c r="JHK105" s="14"/>
      <c r="JHL105" s="14"/>
      <c r="JHM105" s="14"/>
      <c r="JHN105" s="14"/>
      <c r="JHO105" s="14"/>
      <c r="JHP105" s="14"/>
      <c r="JHQ105" s="14"/>
      <c r="JHR105" s="14"/>
      <c r="JHS105" s="14"/>
      <c r="JHT105" s="14"/>
      <c r="JHU105" s="14"/>
      <c r="JHV105" s="14"/>
      <c r="JHW105" s="14"/>
      <c r="JHX105" s="14"/>
      <c r="JHY105" s="14"/>
      <c r="JHZ105" s="14"/>
      <c r="JIA105" s="14"/>
      <c r="JIB105" s="14"/>
      <c r="JIC105" s="14"/>
      <c r="JID105" s="14"/>
      <c r="JIE105" s="14"/>
      <c r="JIF105" s="14"/>
      <c r="JIG105" s="14"/>
      <c r="JIH105" s="14"/>
      <c r="JII105" s="14"/>
      <c r="JIJ105" s="14"/>
      <c r="JIK105" s="14"/>
      <c r="JIL105" s="14"/>
      <c r="JIM105" s="14"/>
      <c r="JIN105" s="14"/>
      <c r="JIO105" s="14"/>
      <c r="JIP105" s="14"/>
      <c r="JIQ105" s="14"/>
      <c r="JIR105" s="14"/>
      <c r="JIS105" s="14"/>
      <c r="JIT105" s="14"/>
      <c r="JIU105" s="14"/>
      <c r="JIV105" s="14"/>
      <c r="JIW105" s="14"/>
      <c r="JIX105" s="14"/>
      <c r="JIY105" s="14"/>
      <c r="JIZ105" s="14"/>
      <c r="JJA105" s="14"/>
      <c r="JJB105" s="14"/>
      <c r="JJC105" s="14"/>
      <c r="JJD105" s="14"/>
      <c r="JJE105" s="14"/>
      <c r="JJF105" s="14"/>
      <c r="JJG105" s="14"/>
      <c r="JJH105" s="14"/>
      <c r="JJI105" s="14"/>
      <c r="JJJ105" s="14"/>
      <c r="JJK105" s="14"/>
      <c r="JJL105" s="14"/>
      <c r="JJM105" s="14"/>
      <c r="JJN105" s="14"/>
      <c r="JJO105" s="14"/>
      <c r="JJP105" s="14"/>
      <c r="JJQ105" s="14"/>
      <c r="JJR105" s="14"/>
      <c r="JJS105" s="14"/>
      <c r="JJT105" s="14"/>
      <c r="JJU105" s="14"/>
      <c r="JJV105" s="14"/>
      <c r="JJW105" s="14"/>
      <c r="JJX105" s="14"/>
      <c r="JJY105" s="14"/>
      <c r="JJZ105" s="14"/>
      <c r="JKA105" s="14"/>
      <c r="JKB105" s="14"/>
      <c r="JKC105" s="14"/>
      <c r="JKD105" s="14"/>
      <c r="JKE105" s="14"/>
      <c r="JKF105" s="14"/>
      <c r="JKG105" s="14"/>
      <c r="JKH105" s="14"/>
      <c r="JKI105" s="14"/>
      <c r="JKJ105" s="14"/>
      <c r="JKK105" s="14"/>
      <c r="JKL105" s="14"/>
      <c r="JKM105" s="14"/>
      <c r="JKN105" s="14"/>
      <c r="JKO105" s="14"/>
      <c r="JKP105" s="14"/>
      <c r="JKQ105" s="14"/>
      <c r="JKR105" s="14"/>
      <c r="JKS105" s="14"/>
      <c r="JKT105" s="14"/>
      <c r="JKU105" s="14"/>
      <c r="JKV105" s="14"/>
      <c r="JKW105" s="14"/>
      <c r="JKX105" s="14"/>
      <c r="JKY105" s="14"/>
      <c r="JKZ105" s="14"/>
      <c r="JLA105" s="14"/>
      <c r="JLB105" s="14"/>
      <c r="JLC105" s="14"/>
      <c r="JLD105" s="14"/>
      <c r="JLE105" s="14"/>
      <c r="JLF105" s="14"/>
      <c r="JLG105" s="14"/>
      <c r="JLH105" s="14"/>
      <c r="JLI105" s="14"/>
      <c r="JLJ105" s="14"/>
      <c r="JLK105" s="14"/>
      <c r="JLL105" s="14"/>
      <c r="JLM105" s="14"/>
      <c r="JLN105" s="14"/>
      <c r="JLO105" s="14"/>
      <c r="JLP105" s="14"/>
      <c r="JLQ105" s="14"/>
      <c r="JLR105" s="14"/>
      <c r="JLS105" s="14"/>
      <c r="JLT105" s="14"/>
      <c r="JLU105" s="14"/>
      <c r="JLV105" s="14"/>
      <c r="JLW105" s="14"/>
      <c r="JLX105" s="14"/>
      <c r="JLY105" s="14"/>
      <c r="JLZ105" s="14"/>
      <c r="JMA105" s="14"/>
      <c r="JMB105" s="14"/>
      <c r="JMC105" s="14"/>
      <c r="JMD105" s="14"/>
      <c r="JME105" s="14"/>
      <c r="JMF105" s="14"/>
      <c r="JMG105" s="14"/>
      <c r="JMH105" s="14"/>
      <c r="JMI105" s="14"/>
      <c r="JMJ105" s="14"/>
      <c r="JMK105" s="14"/>
      <c r="JML105" s="14"/>
      <c r="JMM105" s="14"/>
      <c r="JMN105" s="14"/>
      <c r="JMO105" s="14"/>
      <c r="JMP105" s="14"/>
      <c r="JMQ105" s="14"/>
      <c r="JMR105" s="14"/>
      <c r="JMS105" s="14"/>
      <c r="JMT105" s="14"/>
      <c r="JMU105" s="14"/>
      <c r="JMV105" s="14"/>
      <c r="JMW105" s="14"/>
      <c r="JMX105" s="14"/>
      <c r="JMY105" s="14"/>
      <c r="JMZ105" s="14"/>
      <c r="JNA105" s="14"/>
      <c r="JNB105" s="14"/>
      <c r="JNC105" s="14"/>
      <c r="JND105" s="14"/>
      <c r="JNE105" s="14"/>
      <c r="JNF105" s="14"/>
      <c r="JNG105" s="14"/>
      <c r="JNH105" s="14"/>
      <c r="JNI105" s="14"/>
      <c r="JNJ105" s="14"/>
      <c r="JNK105" s="14"/>
      <c r="JNL105" s="14"/>
      <c r="JNM105" s="14"/>
      <c r="JNN105" s="14"/>
      <c r="JNO105" s="14"/>
      <c r="JNP105" s="14"/>
      <c r="JNQ105" s="14"/>
      <c r="JNR105" s="14"/>
      <c r="JNS105" s="14"/>
      <c r="JNT105" s="14"/>
      <c r="JNU105" s="14"/>
      <c r="JNV105" s="14"/>
      <c r="JNW105" s="14"/>
      <c r="JNX105" s="14"/>
      <c r="JNY105" s="14"/>
      <c r="JNZ105" s="14"/>
      <c r="JOA105" s="14"/>
      <c r="JOB105" s="14"/>
      <c r="JOC105" s="14"/>
      <c r="JOD105" s="14"/>
      <c r="JOE105" s="14"/>
      <c r="JOF105" s="14"/>
      <c r="JOG105" s="14"/>
      <c r="JOH105" s="14"/>
      <c r="JOI105" s="14"/>
      <c r="JOJ105" s="14"/>
      <c r="JOK105" s="14"/>
      <c r="JOL105" s="14"/>
      <c r="JOM105" s="14"/>
      <c r="JON105" s="14"/>
      <c r="JOO105" s="14"/>
      <c r="JOP105" s="14"/>
      <c r="JOQ105" s="14"/>
      <c r="JOR105" s="14"/>
      <c r="JOS105" s="14"/>
      <c r="JOT105" s="14"/>
      <c r="JOU105" s="14"/>
      <c r="JOV105" s="14"/>
      <c r="JOW105" s="14"/>
      <c r="JOX105" s="14"/>
      <c r="JOY105" s="14"/>
      <c r="JOZ105" s="14"/>
      <c r="JPA105" s="14"/>
      <c r="JPB105" s="14"/>
      <c r="JPC105" s="14"/>
      <c r="JPD105" s="14"/>
      <c r="JPE105" s="14"/>
      <c r="JPF105" s="14"/>
      <c r="JPG105" s="14"/>
      <c r="JPH105" s="14"/>
      <c r="JPI105" s="14"/>
      <c r="JPJ105" s="14"/>
      <c r="JPK105" s="14"/>
      <c r="JPL105" s="14"/>
      <c r="JPM105" s="14"/>
      <c r="JPN105" s="14"/>
      <c r="JPO105" s="14"/>
      <c r="JPP105" s="14"/>
      <c r="JPQ105" s="14"/>
      <c r="JPR105" s="14"/>
      <c r="JPS105" s="14"/>
      <c r="JPT105" s="14"/>
      <c r="JPU105" s="14"/>
      <c r="JPV105" s="14"/>
      <c r="JPW105" s="14"/>
      <c r="JPX105" s="14"/>
      <c r="JPY105" s="14"/>
      <c r="JPZ105" s="14"/>
      <c r="JQA105" s="14"/>
      <c r="JQB105" s="14"/>
      <c r="JQC105" s="14"/>
      <c r="JQD105" s="14"/>
      <c r="JQE105" s="14"/>
      <c r="JQF105" s="14"/>
      <c r="JQG105" s="14"/>
      <c r="JQH105" s="14"/>
      <c r="JQI105" s="14"/>
      <c r="JQJ105" s="14"/>
      <c r="JQK105" s="14"/>
      <c r="JQL105" s="14"/>
      <c r="JQM105" s="14"/>
      <c r="JQN105" s="14"/>
      <c r="JQO105" s="14"/>
      <c r="JQP105" s="14"/>
      <c r="JQQ105" s="14"/>
      <c r="JQR105" s="14"/>
      <c r="JQS105" s="14"/>
      <c r="JQT105" s="14"/>
      <c r="JQU105" s="14"/>
      <c r="JQV105" s="14"/>
      <c r="JQW105" s="14"/>
      <c r="JQX105" s="14"/>
      <c r="JQY105" s="14"/>
      <c r="JQZ105" s="14"/>
      <c r="JRA105" s="14"/>
      <c r="JRB105" s="14"/>
      <c r="JRC105" s="14"/>
      <c r="JRD105" s="14"/>
      <c r="JRE105" s="14"/>
      <c r="JRF105" s="14"/>
      <c r="JRG105" s="14"/>
      <c r="JRH105" s="14"/>
      <c r="JRI105" s="14"/>
      <c r="JRJ105" s="14"/>
      <c r="JRK105" s="14"/>
      <c r="JRL105" s="14"/>
      <c r="JRM105" s="14"/>
      <c r="JRN105" s="14"/>
      <c r="JRO105" s="14"/>
      <c r="JRP105" s="14"/>
      <c r="JRQ105" s="14"/>
      <c r="JRR105" s="14"/>
      <c r="JRS105" s="14"/>
      <c r="JRT105" s="14"/>
      <c r="JRU105" s="14"/>
      <c r="JRV105" s="14"/>
      <c r="JRW105" s="14"/>
      <c r="JRX105" s="14"/>
      <c r="JRY105" s="14"/>
      <c r="JRZ105" s="14"/>
      <c r="JSA105" s="14"/>
      <c r="JSB105" s="14"/>
      <c r="JSC105" s="14"/>
      <c r="JSD105" s="14"/>
      <c r="JSE105" s="14"/>
      <c r="JSF105" s="14"/>
      <c r="JSG105" s="14"/>
      <c r="JSH105" s="14"/>
      <c r="JSI105" s="14"/>
      <c r="JSJ105" s="14"/>
      <c r="JSK105" s="14"/>
      <c r="JSL105" s="14"/>
      <c r="JSM105" s="14"/>
      <c r="JSN105" s="14"/>
      <c r="JSO105" s="14"/>
      <c r="JSP105" s="14"/>
      <c r="JSQ105" s="14"/>
      <c r="JSR105" s="14"/>
      <c r="JSS105" s="14"/>
      <c r="JST105" s="14"/>
      <c r="JSU105" s="14"/>
      <c r="JSV105" s="14"/>
      <c r="JSW105" s="14"/>
      <c r="JSX105" s="14"/>
      <c r="JSY105" s="14"/>
      <c r="JSZ105" s="14"/>
      <c r="JTA105" s="14"/>
      <c r="JTB105" s="14"/>
      <c r="JTC105" s="14"/>
      <c r="JTD105" s="14"/>
      <c r="JTE105" s="14"/>
      <c r="JTF105" s="14"/>
      <c r="JTG105" s="14"/>
      <c r="JTH105" s="14"/>
      <c r="JTI105" s="14"/>
      <c r="JTJ105" s="14"/>
      <c r="JTK105" s="14"/>
      <c r="JTL105" s="14"/>
      <c r="JTM105" s="14"/>
      <c r="JTN105" s="14"/>
      <c r="JTO105" s="14"/>
      <c r="JTP105" s="14"/>
      <c r="JTQ105" s="14"/>
      <c r="JTR105" s="14"/>
      <c r="JTS105" s="14"/>
      <c r="JTT105" s="14"/>
      <c r="JTU105" s="14"/>
      <c r="JTV105" s="14"/>
      <c r="JTW105" s="14"/>
      <c r="JTX105" s="14"/>
      <c r="JTY105" s="14"/>
      <c r="JTZ105" s="14"/>
      <c r="JUA105" s="14"/>
      <c r="JUB105" s="14"/>
      <c r="JUC105" s="14"/>
      <c r="JUD105" s="14"/>
      <c r="JUE105" s="14"/>
      <c r="JUF105" s="14"/>
      <c r="JUG105" s="14"/>
      <c r="JUH105" s="14"/>
      <c r="JUI105" s="14"/>
      <c r="JUJ105" s="14"/>
      <c r="JUK105" s="14"/>
      <c r="JUL105" s="14"/>
      <c r="JUM105" s="14"/>
      <c r="JUN105" s="14"/>
      <c r="JUO105" s="14"/>
      <c r="JUP105" s="14"/>
      <c r="JUQ105" s="14"/>
      <c r="JUR105" s="14"/>
      <c r="JUS105" s="14"/>
      <c r="JUT105" s="14"/>
      <c r="JUU105" s="14"/>
      <c r="JUV105" s="14"/>
      <c r="JUW105" s="14"/>
      <c r="JUX105" s="14"/>
      <c r="JUY105" s="14"/>
      <c r="JUZ105" s="14"/>
      <c r="JVA105" s="14"/>
      <c r="JVB105" s="14"/>
      <c r="JVC105" s="14"/>
      <c r="JVD105" s="14"/>
      <c r="JVE105" s="14"/>
      <c r="JVF105" s="14"/>
      <c r="JVG105" s="14"/>
      <c r="JVH105" s="14"/>
      <c r="JVI105" s="14"/>
      <c r="JVJ105" s="14"/>
      <c r="JVK105" s="14"/>
      <c r="JVL105" s="14"/>
      <c r="JVM105" s="14"/>
      <c r="JVN105" s="14"/>
      <c r="JVO105" s="14"/>
      <c r="JVP105" s="14"/>
      <c r="JVQ105" s="14"/>
      <c r="JVR105" s="14"/>
      <c r="JVS105" s="14"/>
      <c r="JVT105" s="14"/>
      <c r="JVU105" s="14"/>
      <c r="JVV105" s="14"/>
      <c r="JVW105" s="14"/>
      <c r="JVX105" s="14"/>
      <c r="JVY105" s="14"/>
      <c r="JVZ105" s="14"/>
      <c r="JWA105" s="14"/>
      <c r="JWB105" s="14"/>
      <c r="JWC105" s="14"/>
      <c r="JWD105" s="14"/>
      <c r="JWE105" s="14"/>
      <c r="JWF105" s="14"/>
      <c r="JWG105" s="14"/>
      <c r="JWH105" s="14"/>
      <c r="JWI105" s="14"/>
      <c r="JWJ105" s="14"/>
      <c r="JWK105" s="14"/>
      <c r="JWL105" s="14"/>
      <c r="JWM105" s="14"/>
      <c r="JWN105" s="14"/>
      <c r="JWO105" s="14"/>
      <c r="JWP105" s="14"/>
      <c r="JWQ105" s="14"/>
      <c r="JWR105" s="14"/>
      <c r="JWS105" s="14"/>
      <c r="JWT105" s="14"/>
      <c r="JWU105" s="14"/>
      <c r="JWV105" s="14"/>
      <c r="JWW105" s="14"/>
      <c r="JWX105" s="14"/>
      <c r="JWY105" s="14"/>
      <c r="JWZ105" s="14"/>
      <c r="JXA105" s="14"/>
      <c r="JXB105" s="14"/>
      <c r="JXC105" s="14"/>
      <c r="JXD105" s="14"/>
      <c r="JXE105" s="14"/>
      <c r="JXF105" s="14"/>
      <c r="JXG105" s="14"/>
      <c r="JXH105" s="14"/>
      <c r="JXI105" s="14"/>
      <c r="JXJ105" s="14"/>
      <c r="JXK105" s="14"/>
      <c r="JXL105" s="14"/>
      <c r="JXM105" s="14"/>
      <c r="JXN105" s="14"/>
      <c r="JXO105" s="14"/>
      <c r="JXP105" s="14"/>
      <c r="JXQ105" s="14"/>
      <c r="JXR105" s="14"/>
      <c r="JXS105" s="14"/>
      <c r="JXT105" s="14"/>
      <c r="JXU105" s="14"/>
      <c r="JXV105" s="14"/>
      <c r="JXW105" s="14"/>
      <c r="JXX105" s="14"/>
      <c r="JXY105" s="14"/>
      <c r="JXZ105" s="14"/>
      <c r="JYA105" s="14"/>
      <c r="JYB105" s="14"/>
      <c r="JYC105" s="14"/>
      <c r="JYD105" s="14"/>
      <c r="JYE105" s="14"/>
      <c r="JYF105" s="14"/>
      <c r="JYG105" s="14"/>
      <c r="JYH105" s="14"/>
      <c r="JYI105" s="14"/>
      <c r="JYJ105" s="14"/>
      <c r="JYK105" s="14"/>
      <c r="JYL105" s="14"/>
      <c r="JYM105" s="14"/>
      <c r="JYN105" s="14"/>
      <c r="JYO105" s="14"/>
      <c r="JYP105" s="14"/>
      <c r="JYQ105" s="14"/>
      <c r="JYR105" s="14"/>
      <c r="JYS105" s="14"/>
      <c r="JYT105" s="14"/>
      <c r="JYU105" s="14"/>
      <c r="JYV105" s="14"/>
      <c r="JYW105" s="14"/>
      <c r="JYX105" s="14"/>
      <c r="JYY105" s="14"/>
      <c r="JYZ105" s="14"/>
      <c r="JZA105" s="14"/>
      <c r="JZB105" s="14"/>
      <c r="JZC105" s="14"/>
      <c r="JZD105" s="14"/>
      <c r="JZE105" s="14"/>
      <c r="JZF105" s="14"/>
      <c r="JZG105" s="14"/>
      <c r="JZH105" s="14"/>
      <c r="JZI105" s="14"/>
      <c r="JZJ105" s="14"/>
      <c r="JZK105" s="14"/>
      <c r="JZL105" s="14"/>
      <c r="JZM105" s="14"/>
      <c r="JZN105" s="14"/>
      <c r="JZO105" s="14"/>
      <c r="JZP105" s="14"/>
      <c r="JZQ105" s="14"/>
      <c r="JZR105" s="14"/>
      <c r="JZS105" s="14"/>
      <c r="JZT105" s="14"/>
      <c r="JZU105" s="14"/>
      <c r="JZV105" s="14"/>
      <c r="JZW105" s="14"/>
      <c r="JZX105" s="14"/>
      <c r="JZY105" s="14"/>
      <c r="JZZ105" s="14"/>
      <c r="KAA105" s="14"/>
      <c r="KAB105" s="14"/>
      <c r="KAC105" s="14"/>
      <c r="KAD105" s="14"/>
      <c r="KAE105" s="14"/>
      <c r="KAF105" s="14"/>
      <c r="KAG105" s="14"/>
      <c r="KAH105" s="14"/>
      <c r="KAI105" s="14"/>
      <c r="KAJ105" s="14"/>
      <c r="KAK105" s="14"/>
      <c r="KAL105" s="14"/>
      <c r="KAM105" s="14"/>
      <c r="KAN105" s="14"/>
      <c r="KAO105" s="14"/>
      <c r="KAP105" s="14"/>
      <c r="KAQ105" s="14"/>
      <c r="KAR105" s="14"/>
      <c r="KAS105" s="14"/>
      <c r="KAT105" s="14"/>
      <c r="KAU105" s="14"/>
      <c r="KAV105" s="14"/>
      <c r="KAW105" s="14"/>
      <c r="KAX105" s="14"/>
      <c r="KAY105" s="14"/>
      <c r="KAZ105" s="14"/>
      <c r="KBA105" s="14"/>
      <c r="KBB105" s="14"/>
      <c r="KBC105" s="14"/>
      <c r="KBD105" s="14"/>
      <c r="KBE105" s="14"/>
      <c r="KBF105" s="14"/>
      <c r="KBG105" s="14"/>
      <c r="KBH105" s="14"/>
      <c r="KBI105" s="14"/>
      <c r="KBJ105" s="14"/>
      <c r="KBK105" s="14"/>
      <c r="KBL105" s="14"/>
      <c r="KBM105" s="14"/>
      <c r="KBN105" s="14"/>
      <c r="KBO105" s="14"/>
      <c r="KBP105" s="14"/>
      <c r="KBQ105" s="14"/>
      <c r="KBR105" s="14"/>
      <c r="KBS105" s="14"/>
      <c r="KBT105" s="14"/>
      <c r="KBU105" s="14"/>
      <c r="KBV105" s="14"/>
      <c r="KBW105" s="14"/>
      <c r="KBX105" s="14"/>
      <c r="KBY105" s="14"/>
      <c r="KBZ105" s="14"/>
      <c r="KCA105" s="14"/>
      <c r="KCB105" s="14"/>
      <c r="KCC105" s="14"/>
      <c r="KCD105" s="14"/>
      <c r="KCE105" s="14"/>
      <c r="KCF105" s="14"/>
      <c r="KCG105" s="14"/>
      <c r="KCH105" s="14"/>
      <c r="KCI105" s="14"/>
      <c r="KCJ105" s="14"/>
      <c r="KCK105" s="14"/>
      <c r="KCL105" s="14"/>
      <c r="KCM105" s="14"/>
      <c r="KCN105" s="14"/>
      <c r="KCO105" s="14"/>
      <c r="KCP105" s="14"/>
      <c r="KCQ105" s="14"/>
      <c r="KCR105" s="14"/>
      <c r="KCS105" s="14"/>
      <c r="KCT105" s="14"/>
      <c r="KCU105" s="14"/>
      <c r="KCV105" s="14"/>
      <c r="KCW105" s="14"/>
      <c r="KCX105" s="14"/>
      <c r="KCY105" s="14"/>
      <c r="KCZ105" s="14"/>
      <c r="KDA105" s="14"/>
      <c r="KDB105" s="14"/>
      <c r="KDC105" s="14"/>
      <c r="KDD105" s="14"/>
      <c r="KDE105" s="14"/>
      <c r="KDF105" s="14"/>
      <c r="KDG105" s="14"/>
      <c r="KDH105" s="14"/>
      <c r="KDI105" s="14"/>
      <c r="KDJ105" s="14"/>
      <c r="KDK105" s="14"/>
      <c r="KDL105" s="14"/>
      <c r="KDM105" s="14"/>
      <c r="KDN105" s="14"/>
      <c r="KDO105" s="14"/>
      <c r="KDP105" s="14"/>
      <c r="KDQ105" s="14"/>
      <c r="KDR105" s="14"/>
      <c r="KDS105" s="14"/>
      <c r="KDT105" s="14"/>
      <c r="KDU105" s="14"/>
      <c r="KDV105" s="14"/>
      <c r="KDW105" s="14"/>
      <c r="KDX105" s="14"/>
      <c r="KDY105" s="14"/>
      <c r="KDZ105" s="14"/>
      <c r="KEA105" s="14"/>
      <c r="KEB105" s="14"/>
      <c r="KEC105" s="14"/>
      <c r="KED105" s="14"/>
      <c r="KEE105" s="14"/>
      <c r="KEF105" s="14"/>
      <c r="KEG105" s="14"/>
      <c r="KEH105" s="14"/>
      <c r="KEI105" s="14"/>
      <c r="KEJ105" s="14"/>
      <c r="KEK105" s="14"/>
      <c r="KEL105" s="14"/>
      <c r="KEM105" s="14"/>
      <c r="KEN105" s="14"/>
      <c r="KEO105" s="14"/>
      <c r="KEP105" s="14"/>
      <c r="KEQ105" s="14"/>
      <c r="KER105" s="14"/>
      <c r="KES105" s="14"/>
      <c r="KET105" s="14"/>
      <c r="KEU105" s="14"/>
      <c r="KEV105" s="14"/>
      <c r="KEW105" s="14"/>
      <c r="KEX105" s="14"/>
      <c r="KEY105" s="14"/>
      <c r="KEZ105" s="14"/>
      <c r="KFA105" s="14"/>
      <c r="KFB105" s="14"/>
      <c r="KFC105" s="14"/>
      <c r="KFD105" s="14"/>
      <c r="KFE105" s="14"/>
      <c r="KFF105" s="14"/>
      <c r="KFG105" s="14"/>
      <c r="KFH105" s="14"/>
      <c r="KFI105" s="14"/>
      <c r="KFJ105" s="14"/>
      <c r="KFK105" s="14"/>
      <c r="KFL105" s="14"/>
      <c r="KFM105" s="14"/>
      <c r="KFN105" s="14"/>
      <c r="KFO105" s="14"/>
      <c r="KFP105" s="14"/>
      <c r="KFQ105" s="14"/>
      <c r="KFR105" s="14"/>
      <c r="KFS105" s="14"/>
      <c r="KFT105" s="14"/>
      <c r="KFU105" s="14"/>
      <c r="KFV105" s="14"/>
      <c r="KFW105" s="14"/>
      <c r="KFX105" s="14"/>
      <c r="KFY105" s="14"/>
      <c r="KFZ105" s="14"/>
      <c r="KGA105" s="14"/>
      <c r="KGB105" s="14"/>
      <c r="KGC105" s="14"/>
      <c r="KGD105" s="14"/>
      <c r="KGE105" s="14"/>
      <c r="KGF105" s="14"/>
      <c r="KGG105" s="14"/>
      <c r="KGH105" s="14"/>
      <c r="KGI105" s="14"/>
      <c r="KGJ105" s="14"/>
      <c r="KGK105" s="14"/>
      <c r="KGL105" s="14"/>
      <c r="KGM105" s="14"/>
      <c r="KGN105" s="14"/>
      <c r="KGO105" s="14"/>
      <c r="KGP105" s="14"/>
      <c r="KGQ105" s="14"/>
      <c r="KGR105" s="14"/>
      <c r="KGS105" s="14"/>
      <c r="KGT105" s="14"/>
      <c r="KGU105" s="14"/>
      <c r="KGV105" s="14"/>
      <c r="KGW105" s="14"/>
      <c r="KGX105" s="14"/>
      <c r="KGY105" s="14"/>
      <c r="KGZ105" s="14"/>
      <c r="KHA105" s="14"/>
      <c r="KHB105" s="14"/>
      <c r="KHC105" s="14"/>
      <c r="KHD105" s="14"/>
      <c r="KHE105" s="14"/>
      <c r="KHF105" s="14"/>
      <c r="KHG105" s="14"/>
      <c r="KHH105" s="14"/>
      <c r="KHI105" s="14"/>
      <c r="KHJ105" s="14"/>
      <c r="KHK105" s="14"/>
      <c r="KHL105" s="14"/>
      <c r="KHM105" s="14"/>
      <c r="KHN105" s="14"/>
      <c r="KHO105" s="14"/>
      <c r="KHP105" s="14"/>
      <c r="KHQ105" s="14"/>
      <c r="KHR105" s="14"/>
      <c r="KHS105" s="14"/>
      <c r="KHT105" s="14"/>
      <c r="KHU105" s="14"/>
      <c r="KHV105" s="14"/>
      <c r="KHW105" s="14"/>
      <c r="KHX105" s="14"/>
      <c r="KHY105" s="14"/>
      <c r="KHZ105" s="14"/>
      <c r="KIA105" s="14"/>
      <c r="KIB105" s="14"/>
      <c r="KIC105" s="14"/>
      <c r="KID105" s="14"/>
      <c r="KIE105" s="14"/>
      <c r="KIF105" s="14"/>
      <c r="KIG105" s="14"/>
      <c r="KIH105" s="14"/>
      <c r="KII105" s="14"/>
      <c r="KIJ105" s="14"/>
      <c r="KIK105" s="14"/>
      <c r="KIL105" s="14"/>
      <c r="KIM105" s="14"/>
      <c r="KIN105" s="14"/>
      <c r="KIO105" s="14"/>
      <c r="KIP105" s="14"/>
      <c r="KIQ105" s="14"/>
      <c r="KIR105" s="14"/>
      <c r="KIS105" s="14"/>
      <c r="KIT105" s="14"/>
      <c r="KIU105" s="14"/>
      <c r="KIV105" s="14"/>
      <c r="KIW105" s="14"/>
      <c r="KIX105" s="14"/>
      <c r="KIY105" s="14"/>
      <c r="KIZ105" s="14"/>
      <c r="KJA105" s="14"/>
      <c r="KJB105" s="14"/>
      <c r="KJC105" s="14"/>
      <c r="KJD105" s="14"/>
      <c r="KJE105" s="14"/>
      <c r="KJF105" s="14"/>
      <c r="KJG105" s="14"/>
      <c r="KJH105" s="14"/>
      <c r="KJI105" s="14"/>
      <c r="KJJ105" s="14"/>
      <c r="KJK105" s="14"/>
      <c r="KJL105" s="14"/>
      <c r="KJM105" s="14"/>
      <c r="KJN105" s="14"/>
      <c r="KJO105" s="14"/>
      <c r="KJP105" s="14"/>
      <c r="KJQ105" s="14"/>
      <c r="KJR105" s="14"/>
      <c r="KJS105" s="14"/>
      <c r="KJT105" s="14"/>
      <c r="KJU105" s="14"/>
      <c r="KJV105" s="14"/>
      <c r="KJW105" s="14"/>
      <c r="KJX105" s="14"/>
      <c r="KJY105" s="14"/>
      <c r="KJZ105" s="14"/>
      <c r="KKA105" s="14"/>
      <c r="KKB105" s="14"/>
      <c r="KKC105" s="14"/>
      <c r="KKD105" s="14"/>
      <c r="KKE105" s="14"/>
      <c r="KKF105" s="14"/>
      <c r="KKG105" s="14"/>
      <c r="KKH105" s="14"/>
      <c r="KKI105" s="14"/>
      <c r="KKJ105" s="14"/>
      <c r="KKK105" s="14"/>
      <c r="KKL105" s="14"/>
      <c r="KKM105" s="14"/>
      <c r="KKN105" s="14"/>
      <c r="KKO105" s="14"/>
      <c r="KKP105" s="14"/>
      <c r="KKQ105" s="14"/>
      <c r="KKR105" s="14"/>
      <c r="KKS105" s="14"/>
      <c r="KKT105" s="14"/>
      <c r="KKU105" s="14"/>
      <c r="KKV105" s="14"/>
      <c r="KKW105" s="14"/>
      <c r="KKX105" s="14"/>
      <c r="KKY105" s="14"/>
      <c r="KKZ105" s="14"/>
      <c r="KLA105" s="14"/>
      <c r="KLB105" s="14"/>
      <c r="KLC105" s="14"/>
      <c r="KLD105" s="14"/>
      <c r="KLE105" s="14"/>
      <c r="KLF105" s="14"/>
      <c r="KLG105" s="14"/>
      <c r="KLH105" s="14"/>
      <c r="KLI105" s="14"/>
      <c r="KLJ105" s="14"/>
      <c r="KLK105" s="14"/>
      <c r="KLL105" s="14"/>
      <c r="KLM105" s="14"/>
      <c r="KLN105" s="14"/>
      <c r="KLO105" s="14"/>
      <c r="KLP105" s="14"/>
      <c r="KLQ105" s="14"/>
      <c r="KLR105" s="14"/>
      <c r="KLS105" s="14"/>
      <c r="KLT105" s="14"/>
      <c r="KLU105" s="14"/>
      <c r="KLV105" s="14"/>
      <c r="KLW105" s="14"/>
      <c r="KLX105" s="14"/>
      <c r="KLY105" s="14"/>
      <c r="KLZ105" s="14"/>
      <c r="KMA105" s="14"/>
      <c r="KMB105" s="14"/>
      <c r="KMC105" s="14"/>
      <c r="KMD105" s="14"/>
      <c r="KME105" s="14"/>
      <c r="KMF105" s="14"/>
      <c r="KMG105" s="14"/>
      <c r="KMH105" s="14"/>
      <c r="KMI105" s="14"/>
      <c r="KMJ105" s="14"/>
      <c r="KMK105" s="14"/>
      <c r="KML105" s="14"/>
      <c r="KMM105" s="14"/>
      <c r="KMN105" s="14"/>
      <c r="KMO105" s="14"/>
      <c r="KMP105" s="14"/>
      <c r="KMQ105" s="14"/>
      <c r="KMR105" s="14"/>
      <c r="KMS105" s="14"/>
      <c r="KMT105" s="14"/>
      <c r="KMU105" s="14"/>
      <c r="KMV105" s="14"/>
      <c r="KMW105" s="14"/>
      <c r="KMX105" s="14"/>
      <c r="KMY105" s="14"/>
      <c r="KMZ105" s="14"/>
      <c r="KNA105" s="14"/>
      <c r="KNB105" s="14"/>
      <c r="KNC105" s="14"/>
      <c r="KND105" s="14"/>
      <c r="KNE105" s="14"/>
      <c r="KNF105" s="14"/>
      <c r="KNG105" s="14"/>
      <c r="KNH105" s="14"/>
      <c r="KNI105" s="14"/>
      <c r="KNJ105" s="14"/>
      <c r="KNK105" s="14"/>
      <c r="KNL105" s="14"/>
      <c r="KNM105" s="14"/>
      <c r="KNN105" s="14"/>
      <c r="KNO105" s="14"/>
      <c r="KNP105" s="14"/>
      <c r="KNQ105" s="14"/>
      <c r="KNR105" s="14"/>
      <c r="KNS105" s="14"/>
      <c r="KNT105" s="14"/>
      <c r="KNU105" s="14"/>
      <c r="KNV105" s="14"/>
      <c r="KNW105" s="14"/>
      <c r="KNX105" s="14"/>
      <c r="KNY105" s="14"/>
      <c r="KNZ105" s="14"/>
      <c r="KOA105" s="14"/>
      <c r="KOB105" s="14"/>
      <c r="KOC105" s="14"/>
      <c r="KOD105" s="14"/>
      <c r="KOE105" s="14"/>
      <c r="KOF105" s="14"/>
      <c r="KOG105" s="14"/>
      <c r="KOH105" s="14"/>
      <c r="KOI105" s="14"/>
      <c r="KOJ105" s="14"/>
      <c r="KOK105" s="14"/>
      <c r="KOL105" s="14"/>
      <c r="KOM105" s="14"/>
      <c r="KON105" s="14"/>
      <c r="KOO105" s="14"/>
      <c r="KOP105" s="14"/>
      <c r="KOQ105" s="14"/>
      <c r="KOR105" s="14"/>
      <c r="KOS105" s="14"/>
      <c r="KOT105" s="14"/>
      <c r="KOU105" s="14"/>
      <c r="KOV105" s="14"/>
      <c r="KOW105" s="14"/>
      <c r="KOX105" s="14"/>
      <c r="KOY105" s="14"/>
      <c r="KOZ105" s="14"/>
      <c r="KPA105" s="14"/>
      <c r="KPB105" s="14"/>
      <c r="KPC105" s="14"/>
      <c r="KPD105" s="14"/>
      <c r="KPE105" s="14"/>
      <c r="KPF105" s="14"/>
      <c r="KPG105" s="14"/>
      <c r="KPH105" s="14"/>
      <c r="KPI105" s="14"/>
      <c r="KPJ105" s="14"/>
      <c r="KPK105" s="14"/>
      <c r="KPL105" s="14"/>
      <c r="KPM105" s="14"/>
      <c r="KPN105" s="14"/>
      <c r="KPO105" s="14"/>
      <c r="KPP105" s="14"/>
      <c r="KPQ105" s="14"/>
      <c r="KPR105" s="14"/>
      <c r="KPS105" s="14"/>
      <c r="KPT105" s="14"/>
      <c r="KPU105" s="14"/>
      <c r="KPV105" s="14"/>
      <c r="KPW105" s="14"/>
      <c r="KPX105" s="14"/>
      <c r="KPY105" s="14"/>
      <c r="KPZ105" s="14"/>
      <c r="KQA105" s="14"/>
      <c r="KQB105" s="14"/>
      <c r="KQC105" s="14"/>
      <c r="KQD105" s="14"/>
      <c r="KQE105" s="14"/>
      <c r="KQF105" s="14"/>
      <c r="KQG105" s="14"/>
      <c r="KQH105" s="14"/>
      <c r="KQI105" s="14"/>
      <c r="KQJ105" s="14"/>
      <c r="KQK105" s="14"/>
      <c r="KQL105" s="14"/>
      <c r="KQM105" s="14"/>
      <c r="KQN105" s="14"/>
      <c r="KQO105" s="14"/>
      <c r="KQP105" s="14"/>
      <c r="KQQ105" s="14"/>
      <c r="KQR105" s="14"/>
      <c r="KQS105" s="14"/>
      <c r="KQT105" s="14"/>
      <c r="KQU105" s="14"/>
      <c r="KQV105" s="14"/>
      <c r="KQW105" s="14"/>
      <c r="KQX105" s="14"/>
      <c r="KQY105" s="14"/>
      <c r="KQZ105" s="14"/>
      <c r="KRA105" s="14"/>
      <c r="KRB105" s="14"/>
      <c r="KRC105" s="14"/>
      <c r="KRD105" s="14"/>
      <c r="KRE105" s="14"/>
      <c r="KRF105" s="14"/>
      <c r="KRG105" s="14"/>
      <c r="KRH105" s="14"/>
      <c r="KRI105" s="14"/>
      <c r="KRJ105" s="14"/>
      <c r="KRK105" s="14"/>
      <c r="KRL105" s="14"/>
      <c r="KRM105" s="14"/>
      <c r="KRN105" s="14"/>
      <c r="KRO105" s="14"/>
      <c r="KRP105" s="14"/>
      <c r="KRQ105" s="14"/>
      <c r="KRR105" s="14"/>
      <c r="KRS105" s="14"/>
      <c r="KRT105" s="14"/>
      <c r="KRU105" s="14"/>
      <c r="KRV105" s="14"/>
      <c r="KRW105" s="14"/>
      <c r="KRX105" s="14"/>
      <c r="KRY105" s="14"/>
      <c r="KRZ105" s="14"/>
      <c r="KSA105" s="14"/>
      <c r="KSB105" s="14"/>
      <c r="KSC105" s="14"/>
      <c r="KSD105" s="14"/>
      <c r="KSE105" s="14"/>
      <c r="KSF105" s="14"/>
      <c r="KSG105" s="14"/>
      <c r="KSH105" s="14"/>
      <c r="KSI105" s="14"/>
      <c r="KSJ105" s="14"/>
      <c r="KSK105" s="14"/>
      <c r="KSL105" s="14"/>
      <c r="KSM105" s="14"/>
      <c r="KSN105" s="14"/>
      <c r="KSO105" s="14"/>
      <c r="KSP105" s="14"/>
      <c r="KSQ105" s="14"/>
      <c r="KSR105" s="14"/>
      <c r="KSS105" s="14"/>
      <c r="KST105" s="14"/>
      <c r="KSU105" s="14"/>
      <c r="KSV105" s="14"/>
      <c r="KSW105" s="14"/>
      <c r="KSX105" s="14"/>
      <c r="KSY105" s="14"/>
      <c r="KSZ105" s="14"/>
      <c r="KTA105" s="14"/>
      <c r="KTB105" s="14"/>
      <c r="KTC105" s="14"/>
      <c r="KTD105" s="14"/>
      <c r="KTE105" s="14"/>
      <c r="KTF105" s="14"/>
      <c r="KTG105" s="14"/>
      <c r="KTH105" s="14"/>
      <c r="KTI105" s="14"/>
      <c r="KTJ105" s="14"/>
      <c r="KTK105" s="14"/>
      <c r="KTL105" s="14"/>
      <c r="KTM105" s="14"/>
      <c r="KTN105" s="14"/>
      <c r="KTO105" s="14"/>
      <c r="KTP105" s="14"/>
      <c r="KTQ105" s="14"/>
      <c r="KTR105" s="14"/>
      <c r="KTS105" s="14"/>
      <c r="KTT105" s="14"/>
      <c r="KTU105" s="14"/>
      <c r="KTV105" s="14"/>
      <c r="KTW105" s="14"/>
      <c r="KTX105" s="14"/>
      <c r="KTY105" s="14"/>
      <c r="KTZ105" s="14"/>
      <c r="KUA105" s="14"/>
      <c r="KUB105" s="14"/>
      <c r="KUC105" s="14"/>
      <c r="KUD105" s="14"/>
      <c r="KUE105" s="14"/>
      <c r="KUF105" s="14"/>
      <c r="KUG105" s="14"/>
      <c r="KUH105" s="14"/>
      <c r="KUI105" s="14"/>
      <c r="KUJ105" s="14"/>
      <c r="KUK105" s="14"/>
      <c r="KUL105" s="14"/>
      <c r="KUM105" s="14"/>
      <c r="KUN105" s="14"/>
      <c r="KUO105" s="14"/>
      <c r="KUP105" s="14"/>
      <c r="KUQ105" s="14"/>
      <c r="KUR105" s="14"/>
      <c r="KUS105" s="14"/>
      <c r="KUT105" s="14"/>
      <c r="KUU105" s="14"/>
      <c r="KUV105" s="14"/>
      <c r="KUW105" s="14"/>
      <c r="KUX105" s="14"/>
      <c r="KUY105" s="14"/>
      <c r="KUZ105" s="14"/>
      <c r="KVA105" s="14"/>
      <c r="KVB105" s="14"/>
      <c r="KVC105" s="14"/>
      <c r="KVD105" s="14"/>
      <c r="KVE105" s="14"/>
      <c r="KVF105" s="14"/>
      <c r="KVG105" s="14"/>
      <c r="KVH105" s="14"/>
      <c r="KVI105" s="14"/>
      <c r="KVJ105" s="14"/>
      <c r="KVK105" s="14"/>
      <c r="KVL105" s="14"/>
      <c r="KVM105" s="14"/>
      <c r="KVN105" s="14"/>
      <c r="KVO105" s="14"/>
      <c r="KVP105" s="14"/>
      <c r="KVQ105" s="14"/>
      <c r="KVR105" s="14"/>
      <c r="KVS105" s="14"/>
      <c r="KVT105" s="14"/>
      <c r="KVU105" s="14"/>
      <c r="KVV105" s="14"/>
      <c r="KVW105" s="14"/>
      <c r="KVX105" s="14"/>
      <c r="KVY105" s="14"/>
      <c r="KVZ105" s="14"/>
      <c r="KWA105" s="14"/>
      <c r="KWB105" s="14"/>
      <c r="KWC105" s="14"/>
      <c r="KWD105" s="14"/>
      <c r="KWE105" s="14"/>
      <c r="KWF105" s="14"/>
      <c r="KWG105" s="14"/>
      <c r="KWH105" s="14"/>
      <c r="KWI105" s="14"/>
      <c r="KWJ105" s="14"/>
      <c r="KWK105" s="14"/>
      <c r="KWL105" s="14"/>
      <c r="KWM105" s="14"/>
      <c r="KWN105" s="14"/>
      <c r="KWO105" s="14"/>
      <c r="KWP105" s="14"/>
      <c r="KWQ105" s="14"/>
      <c r="KWR105" s="14"/>
      <c r="KWS105" s="14"/>
      <c r="KWT105" s="14"/>
      <c r="KWU105" s="14"/>
      <c r="KWV105" s="14"/>
      <c r="KWW105" s="14"/>
      <c r="KWX105" s="14"/>
      <c r="KWY105" s="14"/>
      <c r="KWZ105" s="14"/>
      <c r="KXA105" s="14"/>
      <c r="KXB105" s="14"/>
      <c r="KXC105" s="14"/>
      <c r="KXD105" s="14"/>
      <c r="KXE105" s="14"/>
      <c r="KXF105" s="14"/>
      <c r="KXG105" s="14"/>
      <c r="KXH105" s="14"/>
      <c r="KXI105" s="14"/>
      <c r="KXJ105" s="14"/>
      <c r="KXK105" s="14"/>
      <c r="KXL105" s="14"/>
      <c r="KXM105" s="14"/>
      <c r="KXN105" s="14"/>
      <c r="KXO105" s="14"/>
      <c r="KXP105" s="14"/>
      <c r="KXQ105" s="14"/>
      <c r="KXR105" s="14"/>
      <c r="KXS105" s="14"/>
      <c r="KXT105" s="14"/>
      <c r="KXU105" s="14"/>
      <c r="KXV105" s="14"/>
      <c r="KXW105" s="14"/>
      <c r="KXX105" s="14"/>
      <c r="KXY105" s="14"/>
      <c r="KXZ105" s="14"/>
      <c r="KYA105" s="14"/>
      <c r="KYB105" s="14"/>
      <c r="KYC105" s="14"/>
      <c r="KYD105" s="14"/>
      <c r="KYE105" s="14"/>
      <c r="KYF105" s="14"/>
      <c r="KYG105" s="14"/>
      <c r="KYH105" s="14"/>
      <c r="KYI105" s="14"/>
      <c r="KYJ105" s="14"/>
      <c r="KYK105" s="14"/>
      <c r="KYL105" s="14"/>
      <c r="KYM105" s="14"/>
      <c r="KYN105" s="14"/>
      <c r="KYO105" s="14"/>
      <c r="KYP105" s="14"/>
      <c r="KYQ105" s="14"/>
      <c r="KYR105" s="14"/>
      <c r="KYS105" s="14"/>
      <c r="KYT105" s="14"/>
      <c r="KYU105" s="14"/>
      <c r="KYV105" s="14"/>
      <c r="KYW105" s="14"/>
      <c r="KYX105" s="14"/>
      <c r="KYY105" s="14"/>
      <c r="KYZ105" s="14"/>
      <c r="KZA105" s="14"/>
      <c r="KZB105" s="14"/>
      <c r="KZC105" s="14"/>
      <c r="KZD105" s="14"/>
      <c r="KZE105" s="14"/>
      <c r="KZF105" s="14"/>
      <c r="KZG105" s="14"/>
      <c r="KZH105" s="14"/>
      <c r="KZI105" s="14"/>
      <c r="KZJ105" s="14"/>
      <c r="KZK105" s="14"/>
      <c r="KZL105" s="14"/>
      <c r="KZM105" s="14"/>
      <c r="KZN105" s="14"/>
      <c r="KZO105" s="14"/>
      <c r="KZP105" s="14"/>
      <c r="KZQ105" s="14"/>
      <c r="KZR105" s="14"/>
      <c r="KZS105" s="14"/>
      <c r="KZT105" s="14"/>
      <c r="KZU105" s="14"/>
      <c r="KZV105" s="14"/>
      <c r="KZW105" s="14"/>
      <c r="KZX105" s="14"/>
      <c r="KZY105" s="14"/>
      <c r="KZZ105" s="14"/>
      <c r="LAA105" s="14"/>
      <c r="LAB105" s="14"/>
      <c r="LAC105" s="14"/>
      <c r="LAD105" s="14"/>
      <c r="LAE105" s="14"/>
      <c r="LAF105" s="14"/>
      <c r="LAG105" s="14"/>
      <c r="LAH105" s="14"/>
      <c r="LAI105" s="14"/>
      <c r="LAJ105" s="14"/>
      <c r="LAK105" s="14"/>
      <c r="LAL105" s="14"/>
      <c r="LAM105" s="14"/>
      <c r="LAN105" s="14"/>
      <c r="LAO105" s="14"/>
      <c r="LAP105" s="14"/>
      <c r="LAQ105" s="14"/>
      <c r="LAR105" s="14"/>
      <c r="LAS105" s="14"/>
      <c r="LAT105" s="14"/>
      <c r="LAU105" s="14"/>
      <c r="LAV105" s="14"/>
      <c r="LAW105" s="14"/>
      <c r="LAX105" s="14"/>
      <c r="LAY105" s="14"/>
      <c r="LAZ105" s="14"/>
      <c r="LBA105" s="14"/>
      <c r="LBB105" s="14"/>
      <c r="LBC105" s="14"/>
      <c r="LBD105" s="14"/>
      <c r="LBE105" s="14"/>
      <c r="LBF105" s="14"/>
      <c r="LBG105" s="14"/>
      <c r="LBH105" s="14"/>
      <c r="LBI105" s="14"/>
      <c r="LBJ105" s="14"/>
      <c r="LBK105" s="14"/>
      <c r="LBL105" s="14"/>
      <c r="LBM105" s="14"/>
      <c r="LBN105" s="14"/>
      <c r="LBO105" s="14"/>
      <c r="LBP105" s="14"/>
      <c r="LBQ105" s="14"/>
      <c r="LBR105" s="14"/>
      <c r="LBS105" s="14"/>
      <c r="LBT105" s="14"/>
      <c r="LBU105" s="14"/>
      <c r="LBV105" s="14"/>
      <c r="LBW105" s="14"/>
      <c r="LBX105" s="14"/>
      <c r="LBY105" s="14"/>
      <c r="LBZ105" s="14"/>
      <c r="LCA105" s="14"/>
      <c r="LCB105" s="14"/>
      <c r="LCC105" s="14"/>
      <c r="LCD105" s="14"/>
      <c r="LCE105" s="14"/>
      <c r="LCF105" s="14"/>
      <c r="LCG105" s="14"/>
      <c r="LCH105" s="14"/>
      <c r="LCI105" s="14"/>
      <c r="LCJ105" s="14"/>
      <c r="LCK105" s="14"/>
      <c r="LCL105" s="14"/>
      <c r="LCM105" s="14"/>
      <c r="LCN105" s="14"/>
      <c r="LCO105" s="14"/>
      <c r="LCP105" s="14"/>
      <c r="LCQ105" s="14"/>
      <c r="LCR105" s="14"/>
      <c r="LCS105" s="14"/>
      <c r="LCT105" s="14"/>
      <c r="LCU105" s="14"/>
      <c r="LCV105" s="14"/>
      <c r="LCW105" s="14"/>
      <c r="LCX105" s="14"/>
      <c r="LCY105" s="14"/>
      <c r="LCZ105" s="14"/>
      <c r="LDA105" s="14"/>
      <c r="LDB105" s="14"/>
      <c r="LDC105" s="14"/>
      <c r="LDD105" s="14"/>
      <c r="LDE105" s="14"/>
      <c r="LDF105" s="14"/>
      <c r="LDG105" s="14"/>
      <c r="LDH105" s="14"/>
      <c r="LDI105" s="14"/>
      <c r="LDJ105" s="14"/>
      <c r="LDK105" s="14"/>
      <c r="LDL105" s="14"/>
      <c r="LDM105" s="14"/>
      <c r="LDN105" s="14"/>
      <c r="LDO105" s="14"/>
      <c r="LDP105" s="14"/>
      <c r="LDQ105" s="14"/>
      <c r="LDR105" s="14"/>
      <c r="LDS105" s="14"/>
      <c r="LDT105" s="14"/>
      <c r="LDU105" s="14"/>
      <c r="LDV105" s="14"/>
      <c r="LDW105" s="14"/>
      <c r="LDX105" s="14"/>
      <c r="LDY105" s="14"/>
      <c r="LDZ105" s="14"/>
      <c r="LEA105" s="14"/>
      <c r="LEB105" s="14"/>
      <c r="LEC105" s="14"/>
      <c r="LED105" s="14"/>
      <c r="LEE105" s="14"/>
      <c r="LEF105" s="14"/>
      <c r="LEG105" s="14"/>
      <c r="LEH105" s="14"/>
      <c r="LEI105" s="14"/>
      <c r="LEJ105" s="14"/>
      <c r="LEK105" s="14"/>
      <c r="LEL105" s="14"/>
      <c r="LEM105" s="14"/>
      <c r="LEN105" s="14"/>
      <c r="LEO105" s="14"/>
      <c r="LEP105" s="14"/>
      <c r="LEQ105" s="14"/>
      <c r="LER105" s="14"/>
      <c r="LES105" s="14"/>
      <c r="LET105" s="14"/>
      <c r="LEU105" s="14"/>
      <c r="LEV105" s="14"/>
      <c r="LEW105" s="14"/>
      <c r="LEX105" s="14"/>
      <c r="LEY105" s="14"/>
      <c r="LEZ105" s="14"/>
      <c r="LFA105" s="14"/>
      <c r="LFB105" s="14"/>
      <c r="LFC105" s="14"/>
      <c r="LFD105" s="14"/>
      <c r="LFE105" s="14"/>
      <c r="LFF105" s="14"/>
      <c r="LFG105" s="14"/>
      <c r="LFH105" s="14"/>
      <c r="LFI105" s="14"/>
      <c r="LFJ105" s="14"/>
      <c r="LFK105" s="14"/>
      <c r="LFL105" s="14"/>
      <c r="LFM105" s="14"/>
      <c r="LFN105" s="14"/>
      <c r="LFO105" s="14"/>
      <c r="LFP105" s="14"/>
      <c r="LFQ105" s="14"/>
      <c r="LFR105" s="14"/>
      <c r="LFS105" s="14"/>
      <c r="LFT105" s="14"/>
      <c r="LFU105" s="14"/>
      <c r="LFV105" s="14"/>
      <c r="LFW105" s="14"/>
      <c r="LFX105" s="14"/>
      <c r="LFY105" s="14"/>
      <c r="LFZ105" s="14"/>
      <c r="LGA105" s="14"/>
      <c r="LGB105" s="14"/>
      <c r="LGC105" s="14"/>
      <c r="LGD105" s="14"/>
      <c r="LGE105" s="14"/>
      <c r="LGF105" s="14"/>
      <c r="LGG105" s="14"/>
      <c r="LGH105" s="14"/>
      <c r="LGI105" s="14"/>
      <c r="LGJ105" s="14"/>
      <c r="LGK105" s="14"/>
      <c r="LGL105" s="14"/>
      <c r="LGM105" s="14"/>
      <c r="LGN105" s="14"/>
      <c r="LGO105" s="14"/>
      <c r="LGP105" s="14"/>
      <c r="LGQ105" s="14"/>
      <c r="LGR105" s="14"/>
      <c r="LGS105" s="14"/>
      <c r="LGT105" s="14"/>
      <c r="LGU105" s="14"/>
      <c r="LGV105" s="14"/>
      <c r="LGW105" s="14"/>
      <c r="LGX105" s="14"/>
      <c r="LGY105" s="14"/>
      <c r="LGZ105" s="14"/>
      <c r="LHA105" s="14"/>
      <c r="LHB105" s="14"/>
      <c r="LHC105" s="14"/>
      <c r="LHD105" s="14"/>
      <c r="LHE105" s="14"/>
      <c r="LHF105" s="14"/>
      <c r="LHG105" s="14"/>
      <c r="LHH105" s="14"/>
      <c r="LHI105" s="14"/>
      <c r="LHJ105" s="14"/>
      <c r="LHK105" s="14"/>
      <c r="LHL105" s="14"/>
      <c r="LHM105" s="14"/>
      <c r="LHN105" s="14"/>
      <c r="LHO105" s="14"/>
      <c r="LHP105" s="14"/>
      <c r="LHQ105" s="14"/>
      <c r="LHR105" s="14"/>
      <c r="LHS105" s="14"/>
      <c r="LHT105" s="14"/>
      <c r="LHU105" s="14"/>
      <c r="LHV105" s="14"/>
      <c r="LHW105" s="14"/>
      <c r="LHX105" s="14"/>
      <c r="LHY105" s="14"/>
      <c r="LHZ105" s="14"/>
      <c r="LIA105" s="14"/>
      <c r="LIB105" s="14"/>
      <c r="LIC105" s="14"/>
      <c r="LID105" s="14"/>
      <c r="LIE105" s="14"/>
      <c r="LIF105" s="14"/>
      <c r="LIG105" s="14"/>
      <c r="LIH105" s="14"/>
      <c r="LII105" s="14"/>
      <c r="LIJ105" s="14"/>
      <c r="LIK105" s="14"/>
      <c r="LIL105" s="14"/>
      <c r="LIM105" s="14"/>
      <c r="LIN105" s="14"/>
      <c r="LIO105" s="14"/>
      <c r="LIP105" s="14"/>
      <c r="LIQ105" s="14"/>
      <c r="LIR105" s="14"/>
      <c r="LIS105" s="14"/>
      <c r="LIT105" s="14"/>
      <c r="LIU105" s="14"/>
      <c r="LIV105" s="14"/>
      <c r="LIW105" s="14"/>
      <c r="LIX105" s="14"/>
      <c r="LIY105" s="14"/>
      <c r="LIZ105" s="14"/>
      <c r="LJA105" s="14"/>
      <c r="LJB105" s="14"/>
      <c r="LJC105" s="14"/>
      <c r="LJD105" s="14"/>
      <c r="LJE105" s="14"/>
      <c r="LJF105" s="14"/>
      <c r="LJG105" s="14"/>
      <c r="LJH105" s="14"/>
      <c r="LJI105" s="14"/>
      <c r="LJJ105" s="14"/>
      <c r="LJK105" s="14"/>
      <c r="LJL105" s="14"/>
      <c r="LJM105" s="14"/>
      <c r="LJN105" s="14"/>
      <c r="LJO105" s="14"/>
      <c r="LJP105" s="14"/>
      <c r="LJQ105" s="14"/>
      <c r="LJR105" s="14"/>
      <c r="LJS105" s="14"/>
      <c r="LJT105" s="14"/>
      <c r="LJU105" s="14"/>
      <c r="LJV105" s="14"/>
      <c r="LJW105" s="14"/>
      <c r="LJX105" s="14"/>
      <c r="LJY105" s="14"/>
      <c r="LJZ105" s="14"/>
      <c r="LKA105" s="14"/>
      <c r="LKB105" s="14"/>
      <c r="LKC105" s="14"/>
      <c r="LKD105" s="14"/>
      <c r="LKE105" s="14"/>
      <c r="LKF105" s="14"/>
      <c r="LKG105" s="14"/>
      <c r="LKH105" s="14"/>
      <c r="LKI105" s="14"/>
      <c r="LKJ105" s="14"/>
      <c r="LKK105" s="14"/>
      <c r="LKL105" s="14"/>
      <c r="LKM105" s="14"/>
      <c r="LKN105" s="14"/>
      <c r="LKO105" s="14"/>
      <c r="LKP105" s="14"/>
      <c r="LKQ105" s="14"/>
      <c r="LKR105" s="14"/>
      <c r="LKS105" s="14"/>
      <c r="LKT105" s="14"/>
      <c r="LKU105" s="14"/>
      <c r="LKV105" s="14"/>
      <c r="LKW105" s="14"/>
      <c r="LKX105" s="14"/>
      <c r="LKY105" s="14"/>
      <c r="LKZ105" s="14"/>
      <c r="LLA105" s="14"/>
      <c r="LLB105" s="14"/>
      <c r="LLC105" s="14"/>
      <c r="LLD105" s="14"/>
      <c r="LLE105" s="14"/>
      <c r="LLF105" s="14"/>
      <c r="LLG105" s="14"/>
      <c r="LLH105" s="14"/>
      <c r="LLI105" s="14"/>
      <c r="LLJ105" s="14"/>
      <c r="LLK105" s="14"/>
      <c r="LLL105" s="14"/>
      <c r="LLM105" s="14"/>
      <c r="LLN105" s="14"/>
      <c r="LLO105" s="14"/>
      <c r="LLP105" s="14"/>
      <c r="LLQ105" s="14"/>
      <c r="LLR105" s="14"/>
      <c r="LLS105" s="14"/>
      <c r="LLT105" s="14"/>
      <c r="LLU105" s="14"/>
      <c r="LLV105" s="14"/>
      <c r="LLW105" s="14"/>
      <c r="LLX105" s="14"/>
      <c r="LLY105" s="14"/>
      <c r="LLZ105" s="14"/>
      <c r="LMA105" s="14"/>
      <c r="LMB105" s="14"/>
      <c r="LMC105" s="14"/>
      <c r="LMD105" s="14"/>
      <c r="LME105" s="14"/>
      <c r="LMF105" s="14"/>
      <c r="LMG105" s="14"/>
      <c r="LMH105" s="14"/>
      <c r="LMI105" s="14"/>
      <c r="LMJ105" s="14"/>
      <c r="LMK105" s="14"/>
      <c r="LML105" s="14"/>
      <c r="LMM105" s="14"/>
      <c r="LMN105" s="14"/>
      <c r="LMO105" s="14"/>
      <c r="LMP105" s="14"/>
      <c r="LMQ105" s="14"/>
      <c r="LMR105" s="14"/>
      <c r="LMS105" s="14"/>
      <c r="LMT105" s="14"/>
      <c r="LMU105" s="14"/>
      <c r="LMV105" s="14"/>
      <c r="LMW105" s="14"/>
      <c r="LMX105" s="14"/>
      <c r="LMY105" s="14"/>
      <c r="LMZ105" s="14"/>
      <c r="LNA105" s="14"/>
      <c r="LNB105" s="14"/>
      <c r="LNC105" s="14"/>
      <c r="LND105" s="14"/>
      <c r="LNE105" s="14"/>
      <c r="LNF105" s="14"/>
      <c r="LNG105" s="14"/>
      <c r="LNH105" s="14"/>
      <c r="LNI105" s="14"/>
      <c r="LNJ105" s="14"/>
      <c r="LNK105" s="14"/>
      <c r="LNL105" s="14"/>
      <c r="LNM105" s="14"/>
      <c r="LNN105" s="14"/>
      <c r="LNO105" s="14"/>
      <c r="LNP105" s="14"/>
      <c r="LNQ105" s="14"/>
      <c r="LNR105" s="14"/>
      <c r="LNS105" s="14"/>
      <c r="LNT105" s="14"/>
      <c r="LNU105" s="14"/>
      <c r="LNV105" s="14"/>
      <c r="LNW105" s="14"/>
      <c r="LNX105" s="14"/>
      <c r="LNY105" s="14"/>
      <c r="LNZ105" s="14"/>
      <c r="LOA105" s="14"/>
      <c r="LOB105" s="14"/>
      <c r="LOC105" s="14"/>
      <c r="LOD105" s="14"/>
      <c r="LOE105" s="14"/>
      <c r="LOF105" s="14"/>
      <c r="LOG105" s="14"/>
      <c r="LOH105" s="14"/>
      <c r="LOI105" s="14"/>
      <c r="LOJ105" s="14"/>
      <c r="LOK105" s="14"/>
      <c r="LOL105" s="14"/>
      <c r="LOM105" s="14"/>
      <c r="LON105" s="14"/>
      <c r="LOO105" s="14"/>
      <c r="LOP105" s="14"/>
      <c r="LOQ105" s="14"/>
      <c r="LOR105" s="14"/>
      <c r="LOS105" s="14"/>
      <c r="LOT105" s="14"/>
      <c r="LOU105" s="14"/>
      <c r="LOV105" s="14"/>
      <c r="LOW105" s="14"/>
      <c r="LOX105" s="14"/>
      <c r="LOY105" s="14"/>
      <c r="LOZ105" s="14"/>
      <c r="LPA105" s="14"/>
      <c r="LPB105" s="14"/>
      <c r="LPC105" s="14"/>
      <c r="LPD105" s="14"/>
      <c r="LPE105" s="14"/>
      <c r="LPF105" s="14"/>
      <c r="LPG105" s="14"/>
      <c r="LPH105" s="14"/>
      <c r="LPI105" s="14"/>
      <c r="LPJ105" s="14"/>
      <c r="LPK105" s="14"/>
      <c r="LPL105" s="14"/>
      <c r="LPM105" s="14"/>
      <c r="LPN105" s="14"/>
      <c r="LPO105" s="14"/>
      <c r="LPP105" s="14"/>
      <c r="LPQ105" s="14"/>
      <c r="LPR105" s="14"/>
      <c r="LPS105" s="14"/>
      <c r="LPT105" s="14"/>
      <c r="LPU105" s="14"/>
      <c r="LPV105" s="14"/>
      <c r="LPW105" s="14"/>
      <c r="LPX105" s="14"/>
      <c r="LPY105" s="14"/>
      <c r="LPZ105" s="14"/>
      <c r="LQA105" s="14"/>
      <c r="LQB105" s="14"/>
      <c r="LQC105" s="14"/>
      <c r="LQD105" s="14"/>
      <c r="LQE105" s="14"/>
      <c r="LQF105" s="14"/>
      <c r="LQG105" s="14"/>
      <c r="LQH105" s="14"/>
      <c r="LQI105" s="14"/>
      <c r="LQJ105" s="14"/>
      <c r="LQK105" s="14"/>
      <c r="LQL105" s="14"/>
      <c r="LQM105" s="14"/>
      <c r="LQN105" s="14"/>
      <c r="LQO105" s="14"/>
      <c r="LQP105" s="14"/>
      <c r="LQQ105" s="14"/>
      <c r="LQR105" s="14"/>
      <c r="LQS105" s="14"/>
      <c r="LQT105" s="14"/>
      <c r="LQU105" s="14"/>
      <c r="LQV105" s="14"/>
      <c r="LQW105" s="14"/>
      <c r="LQX105" s="14"/>
      <c r="LQY105" s="14"/>
      <c r="LQZ105" s="14"/>
      <c r="LRA105" s="14"/>
      <c r="LRB105" s="14"/>
      <c r="LRC105" s="14"/>
      <c r="LRD105" s="14"/>
      <c r="LRE105" s="14"/>
      <c r="LRF105" s="14"/>
      <c r="LRG105" s="14"/>
      <c r="LRH105" s="14"/>
      <c r="LRI105" s="14"/>
      <c r="LRJ105" s="14"/>
      <c r="LRK105" s="14"/>
      <c r="LRL105" s="14"/>
      <c r="LRM105" s="14"/>
      <c r="LRN105" s="14"/>
      <c r="LRO105" s="14"/>
      <c r="LRP105" s="14"/>
      <c r="LRQ105" s="14"/>
      <c r="LRR105" s="14"/>
      <c r="LRS105" s="14"/>
      <c r="LRT105" s="14"/>
      <c r="LRU105" s="14"/>
      <c r="LRV105" s="14"/>
      <c r="LRW105" s="14"/>
      <c r="LRX105" s="14"/>
      <c r="LRY105" s="14"/>
      <c r="LRZ105" s="14"/>
      <c r="LSA105" s="14"/>
      <c r="LSB105" s="14"/>
      <c r="LSC105" s="14"/>
      <c r="LSD105" s="14"/>
      <c r="LSE105" s="14"/>
      <c r="LSF105" s="14"/>
      <c r="LSG105" s="14"/>
      <c r="LSH105" s="14"/>
      <c r="LSI105" s="14"/>
      <c r="LSJ105" s="14"/>
      <c r="LSK105" s="14"/>
      <c r="LSL105" s="14"/>
      <c r="LSM105" s="14"/>
      <c r="LSN105" s="14"/>
      <c r="LSO105" s="14"/>
      <c r="LSP105" s="14"/>
      <c r="LSQ105" s="14"/>
      <c r="LSR105" s="14"/>
      <c r="LSS105" s="14"/>
      <c r="LST105" s="14"/>
      <c r="LSU105" s="14"/>
      <c r="LSV105" s="14"/>
      <c r="LSW105" s="14"/>
      <c r="LSX105" s="14"/>
      <c r="LSY105" s="14"/>
      <c r="LSZ105" s="14"/>
      <c r="LTA105" s="14"/>
      <c r="LTB105" s="14"/>
      <c r="LTC105" s="14"/>
      <c r="LTD105" s="14"/>
      <c r="LTE105" s="14"/>
      <c r="LTF105" s="14"/>
      <c r="LTG105" s="14"/>
      <c r="LTH105" s="14"/>
      <c r="LTI105" s="14"/>
      <c r="LTJ105" s="14"/>
      <c r="LTK105" s="14"/>
      <c r="LTL105" s="14"/>
      <c r="LTM105" s="14"/>
      <c r="LTN105" s="14"/>
      <c r="LTO105" s="14"/>
      <c r="LTP105" s="14"/>
      <c r="LTQ105" s="14"/>
      <c r="LTR105" s="14"/>
      <c r="LTS105" s="14"/>
      <c r="LTT105" s="14"/>
      <c r="LTU105" s="14"/>
      <c r="LTV105" s="14"/>
      <c r="LTW105" s="14"/>
      <c r="LTX105" s="14"/>
      <c r="LTY105" s="14"/>
      <c r="LTZ105" s="14"/>
      <c r="LUA105" s="14"/>
      <c r="LUB105" s="14"/>
      <c r="LUC105" s="14"/>
      <c r="LUD105" s="14"/>
      <c r="LUE105" s="14"/>
      <c r="LUF105" s="14"/>
      <c r="LUG105" s="14"/>
      <c r="LUH105" s="14"/>
      <c r="LUI105" s="14"/>
      <c r="LUJ105" s="14"/>
      <c r="LUK105" s="14"/>
      <c r="LUL105" s="14"/>
      <c r="LUM105" s="14"/>
      <c r="LUN105" s="14"/>
      <c r="LUO105" s="14"/>
      <c r="LUP105" s="14"/>
      <c r="LUQ105" s="14"/>
      <c r="LUR105" s="14"/>
      <c r="LUS105" s="14"/>
      <c r="LUT105" s="14"/>
      <c r="LUU105" s="14"/>
      <c r="LUV105" s="14"/>
      <c r="LUW105" s="14"/>
      <c r="LUX105" s="14"/>
      <c r="LUY105" s="14"/>
      <c r="LUZ105" s="14"/>
      <c r="LVA105" s="14"/>
      <c r="LVB105" s="14"/>
      <c r="LVC105" s="14"/>
      <c r="LVD105" s="14"/>
      <c r="LVE105" s="14"/>
      <c r="LVF105" s="14"/>
      <c r="LVG105" s="14"/>
      <c r="LVH105" s="14"/>
      <c r="LVI105" s="14"/>
      <c r="LVJ105" s="14"/>
      <c r="LVK105" s="14"/>
      <c r="LVL105" s="14"/>
      <c r="LVM105" s="14"/>
      <c r="LVN105" s="14"/>
      <c r="LVO105" s="14"/>
      <c r="LVP105" s="14"/>
      <c r="LVQ105" s="14"/>
      <c r="LVR105" s="14"/>
      <c r="LVS105" s="14"/>
      <c r="LVT105" s="14"/>
      <c r="LVU105" s="14"/>
      <c r="LVV105" s="14"/>
      <c r="LVW105" s="14"/>
      <c r="LVX105" s="14"/>
      <c r="LVY105" s="14"/>
      <c r="LVZ105" s="14"/>
      <c r="LWA105" s="14"/>
      <c r="LWB105" s="14"/>
      <c r="LWC105" s="14"/>
      <c r="LWD105" s="14"/>
      <c r="LWE105" s="14"/>
      <c r="LWF105" s="14"/>
      <c r="LWG105" s="14"/>
      <c r="LWH105" s="14"/>
      <c r="LWI105" s="14"/>
      <c r="LWJ105" s="14"/>
      <c r="LWK105" s="14"/>
      <c r="LWL105" s="14"/>
      <c r="LWM105" s="14"/>
      <c r="LWN105" s="14"/>
      <c r="LWO105" s="14"/>
      <c r="LWP105" s="14"/>
      <c r="LWQ105" s="14"/>
      <c r="LWR105" s="14"/>
      <c r="LWS105" s="14"/>
      <c r="LWT105" s="14"/>
      <c r="LWU105" s="14"/>
      <c r="LWV105" s="14"/>
      <c r="LWW105" s="14"/>
      <c r="LWX105" s="14"/>
      <c r="LWY105" s="14"/>
      <c r="LWZ105" s="14"/>
      <c r="LXA105" s="14"/>
      <c r="LXB105" s="14"/>
      <c r="LXC105" s="14"/>
      <c r="LXD105" s="14"/>
      <c r="LXE105" s="14"/>
      <c r="LXF105" s="14"/>
      <c r="LXG105" s="14"/>
      <c r="LXH105" s="14"/>
      <c r="LXI105" s="14"/>
      <c r="LXJ105" s="14"/>
      <c r="LXK105" s="14"/>
      <c r="LXL105" s="14"/>
      <c r="LXM105" s="14"/>
      <c r="LXN105" s="14"/>
      <c r="LXO105" s="14"/>
      <c r="LXP105" s="14"/>
      <c r="LXQ105" s="14"/>
      <c r="LXR105" s="14"/>
      <c r="LXS105" s="14"/>
      <c r="LXT105" s="14"/>
      <c r="LXU105" s="14"/>
      <c r="LXV105" s="14"/>
      <c r="LXW105" s="14"/>
      <c r="LXX105" s="14"/>
      <c r="LXY105" s="14"/>
      <c r="LXZ105" s="14"/>
      <c r="LYA105" s="14"/>
      <c r="LYB105" s="14"/>
      <c r="LYC105" s="14"/>
      <c r="LYD105" s="14"/>
      <c r="LYE105" s="14"/>
      <c r="LYF105" s="14"/>
      <c r="LYG105" s="14"/>
      <c r="LYH105" s="14"/>
      <c r="LYI105" s="14"/>
      <c r="LYJ105" s="14"/>
      <c r="LYK105" s="14"/>
      <c r="LYL105" s="14"/>
      <c r="LYM105" s="14"/>
      <c r="LYN105" s="14"/>
      <c r="LYO105" s="14"/>
      <c r="LYP105" s="14"/>
      <c r="LYQ105" s="14"/>
      <c r="LYR105" s="14"/>
      <c r="LYS105" s="14"/>
      <c r="LYT105" s="14"/>
      <c r="LYU105" s="14"/>
      <c r="LYV105" s="14"/>
      <c r="LYW105" s="14"/>
      <c r="LYX105" s="14"/>
      <c r="LYY105" s="14"/>
      <c r="LYZ105" s="14"/>
      <c r="LZA105" s="14"/>
      <c r="LZB105" s="14"/>
      <c r="LZC105" s="14"/>
      <c r="LZD105" s="14"/>
      <c r="LZE105" s="14"/>
      <c r="LZF105" s="14"/>
      <c r="LZG105" s="14"/>
      <c r="LZH105" s="14"/>
      <c r="LZI105" s="14"/>
      <c r="LZJ105" s="14"/>
      <c r="LZK105" s="14"/>
      <c r="LZL105" s="14"/>
      <c r="LZM105" s="14"/>
      <c r="LZN105" s="14"/>
      <c r="LZO105" s="14"/>
      <c r="LZP105" s="14"/>
      <c r="LZQ105" s="14"/>
      <c r="LZR105" s="14"/>
      <c r="LZS105" s="14"/>
      <c r="LZT105" s="14"/>
      <c r="LZU105" s="14"/>
      <c r="LZV105" s="14"/>
      <c r="LZW105" s="14"/>
      <c r="LZX105" s="14"/>
      <c r="LZY105" s="14"/>
      <c r="LZZ105" s="14"/>
      <c r="MAA105" s="14"/>
      <c r="MAB105" s="14"/>
      <c r="MAC105" s="14"/>
      <c r="MAD105" s="14"/>
      <c r="MAE105" s="14"/>
      <c r="MAF105" s="14"/>
      <c r="MAG105" s="14"/>
      <c r="MAH105" s="14"/>
      <c r="MAI105" s="14"/>
      <c r="MAJ105" s="14"/>
      <c r="MAK105" s="14"/>
      <c r="MAL105" s="14"/>
      <c r="MAM105" s="14"/>
      <c r="MAN105" s="14"/>
      <c r="MAO105" s="14"/>
      <c r="MAP105" s="14"/>
      <c r="MAQ105" s="14"/>
      <c r="MAR105" s="14"/>
      <c r="MAS105" s="14"/>
      <c r="MAT105" s="14"/>
      <c r="MAU105" s="14"/>
      <c r="MAV105" s="14"/>
      <c r="MAW105" s="14"/>
      <c r="MAX105" s="14"/>
      <c r="MAY105" s="14"/>
      <c r="MAZ105" s="14"/>
      <c r="MBA105" s="14"/>
      <c r="MBB105" s="14"/>
      <c r="MBC105" s="14"/>
      <c r="MBD105" s="14"/>
      <c r="MBE105" s="14"/>
      <c r="MBF105" s="14"/>
      <c r="MBG105" s="14"/>
      <c r="MBH105" s="14"/>
      <c r="MBI105" s="14"/>
      <c r="MBJ105" s="14"/>
      <c r="MBK105" s="14"/>
      <c r="MBL105" s="14"/>
      <c r="MBM105" s="14"/>
      <c r="MBN105" s="14"/>
      <c r="MBO105" s="14"/>
      <c r="MBP105" s="14"/>
      <c r="MBQ105" s="14"/>
      <c r="MBR105" s="14"/>
      <c r="MBS105" s="14"/>
      <c r="MBT105" s="14"/>
      <c r="MBU105" s="14"/>
      <c r="MBV105" s="14"/>
      <c r="MBW105" s="14"/>
      <c r="MBX105" s="14"/>
      <c r="MBY105" s="14"/>
      <c r="MBZ105" s="14"/>
      <c r="MCA105" s="14"/>
      <c r="MCB105" s="14"/>
      <c r="MCC105" s="14"/>
      <c r="MCD105" s="14"/>
      <c r="MCE105" s="14"/>
      <c r="MCF105" s="14"/>
      <c r="MCG105" s="14"/>
      <c r="MCH105" s="14"/>
      <c r="MCI105" s="14"/>
      <c r="MCJ105" s="14"/>
      <c r="MCK105" s="14"/>
      <c r="MCL105" s="14"/>
      <c r="MCM105" s="14"/>
      <c r="MCN105" s="14"/>
      <c r="MCO105" s="14"/>
      <c r="MCP105" s="14"/>
      <c r="MCQ105" s="14"/>
      <c r="MCR105" s="14"/>
      <c r="MCS105" s="14"/>
      <c r="MCT105" s="14"/>
      <c r="MCU105" s="14"/>
      <c r="MCV105" s="14"/>
      <c r="MCW105" s="14"/>
      <c r="MCX105" s="14"/>
      <c r="MCY105" s="14"/>
      <c r="MCZ105" s="14"/>
      <c r="MDA105" s="14"/>
      <c r="MDB105" s="14"/>
      <c r="MDC105" s="14"/>
      <c r="MDD105" s="14"/>
      <c r="MDE105" s="14"/>
      <c r="MDF105" s="14"/>
      <c r="MDG105" s="14"/>
      <c r="MDH105" s="14"/>
      <c r="MDI105" s="14"/>
      <c r="MDJ105" s="14"/>
      <c r="MDK105" s="14"/>
      <c r="MDL105" s="14"/>
      <c r="MDM105" s="14"/>
      <c r="MDN105" s="14"/>
      <c r="MDO105" s="14"/>
      <c r="MDP105" s="14"/>
      <c r="MDQ105" s="14"/>
      <c r="MDR105" s="14"/>
      <c r="MDS105" s="14"/>
      <c r="MDT105" s="14"/>
      <c r="MDU105" s="14"/>
      <c r="MDV105" s="14"/>
      <c r="MDW105" s="14"/>
      <c r="MDX105" s="14"/>
      <c r="MDY105" s="14"/>
      <c r="MDZ105" s="14"/>
      <c r="MEA105" s="14"/>
      <c r="MEB105" s="14"/>
      <c r="MEC105" s="14"/>
      <c r="MED105" s="14"/>
      <c r="MEE105" s="14"/>
      <c r="MEF105" s="14"/>
      <c r="MEG105" s="14"/>
      <c r="MEH105" s="14"/>
      <c r="MEI105" s="14"/>
      <c r="MEJ105" s="14"/>
      <c r="MEK105" s="14"/>
      <c r="MEL105" s="14"/>
      <c r="MEM105" s="14"/>
      <c r="MEN105" s="14"/>
      <c r="MEO105" s="14"/>
      <c r="MEP105" s="14"/>
      <c r="MEQ105" s="14"/>
      <c r="MER105" s="14"/>
      <c r="MES105" s="14"/>
      <c r="MET105" s="14"/>
      <c r="MEU105" s="14"/>
      <c r="MEV105" s="14"/>
      <c r="MEW105" s="14"/>
      <c r="MEX105" s="14"/>
      <c r="MEY105" s="14"/>
      <c r="MEZ105" s="14"/>
      <c r="MFA105" s="14"/>
      <c r="MFB105" s="14"/>
      <c r="MFC105" s="14"/>
      <c r="MFD105" s="14"/>
      <c r="MFE105" s="14"/>
      <c r="MFF105" s="14"/>
      <c r="MFG105" s="14"/>
      <c r="MFH105" s="14"/>
      <c r="MFI105" s="14"/>
      <c r="MFJ105" s="14"/>
      <c r="MFK105" s="14"/>
      <c r="MFL105" s="14"/>
      <c r="MFM105" s="14"/>
      <c r="MFN105" s="14"/>
      <c r="MFO105" s="14"/>
      <c r="MFP105" s="14"/>
      <c r="MFQ105" s="14"/>
      <c r="MFR105" s="14"/>
      <c r="MFS105" s="14"/>
      <c r="MFT105" s="14"/>
      <c r="MFU105" s="14"/>
      <c r="MFV105" s="14"/>
      <c r="MFW105" s="14"/>
      <c r="MFX105" s="14"/>
      <c r="MFY105" s="14"/>
      <c r="MFZ105" s="14"/>
      <c r="MGA105" s="14"/>
      <c r="MGB105" s="14"/>
      <c r="MGC105" s="14"/>
      <c r="MGD105" s="14"/>
      <c r="MGE105" s="14"/>
      <c r="MGF105" s="14"/>
      <c r="MGG105" s="14"/>
      <c r="MGH105" s="14"/>
      <c r="MGI105" s="14"/>
      <c r="MGJ105" s="14"/>
      <c r="MGK105" s="14"/>
      <c r="MGL105" s="14"/>
      <c r="MGM105" s="14"/>
      <c r="MGN105" s="14"/>
      <c r="MGO105" s="14"/>
      <c r="MGP105" s="14"/>
      <c r="MGQ105" s="14"/>
      <c r="MGR105" s="14"/>
      <c r="MGS105" s="14"/>
      <c r="MGT105" s="14"/>
      <c r="MGU105" s="14"/>
      <c r="MGV105" s="14"/>
      <c r="MGW105" s="14"/>
      <c r="MGX105" s="14"/>
      <c r="MGY105" s="14"/>
      <c r="MGZ105" s="14"/>
      <c r="MHA105" s="14"/>
      <c r="MHB105" s="14"/>
      <c r="MHC105" s="14"/>
      <c r="MHD105" s="14"/>
      <c r="MHE105" s="14"/>
      <c r="MHF105" s="14"/>
      <c r="MHG105" s="14"/>
      <c r="MHH105" s="14"/>
      <c r="MHI105" s="14"/>
      <c r="MHJ105" s="14"/>
      <c r="MHK105" s="14"/>
      <c r="MHL105" s="14"/>
      <c r="MHM105" s="14"/>
      <c r="MHN105" s="14"/>
      <c r="MHO105" s="14"/>
      <c r="MHP105" s="14"/>
      <c r="MHQ105" s="14"/>
      <c r="MHR105" s="14"/>
      <c r="MHS105" s="14"/>
      <c r="MHT105" s="14"/>
      <c r="MHU105" s="14"/>
      <c r="MHV105" s="14"/>
      <c r="MHW105" s="14"/>
      <c r="MHX105" s="14"/>
      <c r="MHY105" s="14"/>
      <c r="MHZ105" s="14"/>
      <c r="MIA105" s="14"/>
      <c r="MIB105" s="14"/>
      <c r="MIC105" s="14"/>
      <c r="MID105" s="14"/>
      <c r="MIE105" s="14"/>
      <c r="MIF105" s="14"/>
      <c r="MIG105" s="14"/>
      <c r="MIH105" s="14"/>
      <c r="MII105" s="14"/>
      <c r="MIJ105" s="14"/>
      <c r="MIK105" s="14"/>
      <c r="MIL105" s="14"/>
      <c r="MIM105" s="14"/>
      <c r="MIN105" s="14"/>
      <c r="MIO105" s="14"/>
      <c r="MIP105" s="14"/>
      <c r="MIQ105" s="14"/>
      <c r="MIR105" s="14"/>
      <c r="MIS105" s="14"/>
      <c r="MIT105" s="14"/>
      <c r="MIU105" s="14"/>
      <c r="MIV105" s="14"/>
      <c r="MIW105" s="14"/>
      <c r="MIX105" s="14"/>
      <c r="MIY105" s="14"/>
      <c r="MIZ105" s="14"/>
      <c r="MJA105" s="14"/>
      <c r="MJB105" s="14"/>
      <c r="MJC105" s="14"/>
      <c r="MJD105" s="14"/>
      <c r="MJE105" s="14"/>
      <c r="MJF105" s="14"/>
      <c r="MJG105" s="14"/>
      <c r="MJH105" s="14"/>
      <c r="MJI105" s="14"/>
      <c r="MJJ105" s="14"/>
      <c r="MJK105" s="14"/>
      <c r="MJL105" s="14"/>
      <c r="MJM105" s="14"/>
      <c r="MJN105" s="14"/>
      <c r="MJO105" s="14"/>
      <c r="MJP105" s="14"/>
      <c r="MJQ105" s="14"/>
      <c r="MJR105" s="14"/>
      <c r="MJS105" s="14"/>
      <c r="MJT105" s="14"/>
      <c r="MJU105" s="14"/>
      <c r="MJV105" s="14"/>
      <c r="MJW105" s="14"/>
      <c r="MJX105" s="14"/>
      <c r="MJY105" s="14"/>
      <c r="MJZ105" s="14"/>
      <c r="MKA105" s="14"/>
      <c r="MKB105" s="14"/>
      <c r="MKC105" s="14"/>
      <c r="MKD105" s="14"/>
      <c r="MKE105" s="14"/>
      <c r="MKF105" s="14"/>
      <c r="MKG105" s="14"/>
      <c r="MKH105" s="14"/>
      <c r="MKI105" s="14"/>
      <c r="MKJ105" s="14"/>
      <c r="MKK105" s="14"/>
      <c r="MKL105" s="14"/>
      <c r="MKM105" s="14"/>
      <c r="MKN105" s="14"/>
      <c r="MKO105" s="14"/>
      <c r="MKP105" s="14"/>
      <c r="MKQ105" s="14"/>
      <c r="MKR105" s="14"/>
      <c r="MKS105" s="14"/>
      <c r="MKT105" s="14"/>
      <c r="MKU105" s="14"/>
      <c r="MKV105" s="14"/>
      <c r="MKW105" s="14"/>
      <c r="MKX105" s="14"/>
      <c r="MKY105" s="14"/>
      <c r="MKZ105" s="14"/>
      <c r="MLA105" s="14"/>
      <c r="MLB105" s="14"/>
      <c r="MLC105" s="14"/>
      <c r="MLD105" s="14"/>
      <c r="MLE105" s="14"/>
      <c r="MLF105" s="14"/>
      <c r="MLG105" s="14"/>
      <c r="MLH105" s="14"/>
      <c r="MLI105" s="14"/>
      <c r="MLJ105" s="14"/>
      <c r="MLK105" s="14"/>
      <c r="MLL105" s="14"/>
      <c r="MLM105" s="14"/>
      <c r="MLN105" s="14"/>
      <c r="MLO105" s="14"/>
      <c r="MLP105" s="14"/>
      <c r="MLQ105" s="14"/>
      <c r="MLR105" s="14"/>
      <c r="MLS105" s="14"/>
      <c r="MLT105" s="14"/>
      <c r="MLU105" s="14"/>
      <c r="MLV105" s="14"/>
      <c r="MLW105" s="14"/>
      <c r="MLX105" s="14"/>
      <c r="MLY105" s="14"/>
      <c r="MLZ105" s="14"/>
      <c r="MMA105" s="14"/>
      <c r="MMB105" s="14"/>
      <c r="MMC105" s="14"/>
      <c r="MMD105" s="14"/>
      <c r="MME105" s="14"/>
      <c r="MMF105" s="14"/>
      <c r="MMG105" s="14"/>
      <c r="MMH105" s="14"/>
      <c r="MMI105" s="14"/>
      <c r="MMJ105" s="14"/>
      <c r="MMK105" s="14"/>
      <c r="MML105" s="14"/>
      <c r="MMM105" s="14"/>
      <c r="MMN105" s="14"/>
      <c r="MMO105" s="14"/>
      <c r="MMP105" s="14"/>
      <c r="MMQ105" s="14"/>
      <c r="MMR105" s="14"/>
      <c r="MMS105" s="14"/>
      <c r="MMT105" s="14"/>
      <c r="MMU105" s="14"/>
      <c r="MMV105" s="14"/>
      <c r="MMW105" s="14"/>
      <c r="MMX105" s="14"/>
      <c r="MMY105" s="14"/>
      <c r="MMZ105" s="14"/>
      <c r="MNA105" s="14"/>
      <c r="MNB105" s="14"/>
      <c r="MNC105" s="14"/>
      <c r="MND105" s="14"/>
      <c r="MNE105" s="14"/>
      <c r="MNF105" s="14"/>
      <c r="MNG105" s="14"/>
      <c r="MNH105" s="14"/>
      <c r="MNI105" s="14"/>
      <c r="MNJ105" s="14"/>
      <c r="MNK105" s="14"/>
      <c r="MNL105" s="14"/>
      <c r="MNM105" s="14"/>
      <c r="MNN105" s="14"/>
      <c r="MNO105" s="14"/>
      <c r="MNP105" s="14"/>
      <c r="MNQ105" s="14"/>
      <c r="MNR105" s="14"/>
      <c r="MNS105" s="14"/>
      <c r="MNT105" s="14"/>
      <c r="MNU105" s="14"/>
      <c r="MNV105" s="14"/>
      <c r="MNW105" s="14"/>
      <c r="MNX105" s="14"/>
      <c r="MNY105" s="14"/>
      <c r="MNZ105" s="14"/>
      <c r="MOA105" s="14"/>
      <c r="MOB105" s="14"/>
      <c r="MOC105" s="14"/>
      <c r="MOD105" s="14"/>
      <c r="MOE105" s="14"/>
      <c r="MOF105" s="14"/>
      <c r="MOG105" s="14"/>
      <c r="MOH105" s="14"/>
      <c r="MOI105" s="14"/>
      <c r="MOJ105" s="14"/>
      <c r="MOK105" s="14"/>
      <c r="MOL105" s="14"/>
      <c r="MOM105" s="14"/>
      <c r="MON105" s="14"/>
      <c r="MOO105" s="14"/>
      <c r="MOP105" s="14"/>
      <c r="MOQ105" s="14"/>
      <c r="MOR105" s="14"/>
      <c r="MOS105" s="14"/>
      <c r="MOT105" s="14"/>
      <c r="MOU105" s="14"/>
      <c r="MOV105" s="14"/>
      <c r="MOW105" s="14"/>
      <c r="MOX105" s="14"/>
      <c r="MOY105" s="14"/>
      <c r="MOZ105" s="14"/>
      <c r="MPA105" s="14"/>
      <c r="MPB105" s="14"/>
      <c r="MPC105" s="14"/>
      <c r="MPD105" s="14"/>
      <c r="MPE105" s="14"/>
      <c r="MPF105" s="14"/>
      <c r="MPG105" s="14"/>
      <c r="MPH105" s="14"/>
      <c r="MPI105" s="14"/>
      <c r="MPJ105" s="14"/>
      <c r="MPK105" s="14"/>
      <c r="MPL105" s="14"/>
      <c r="MPM105" s="14"/>
      <c r="MPN105" s="14"/>
      <c r="MPO105" s="14"/>
      <c r="MPP105" s="14"/>
      <c r="MPQ105" s="14"/>
      <c r="MPR105" s="14"/>
      <c r="MPS105" s="14"/>
      <c r="MPT105" s="14"/>
      <c r="MPU105" s="14"/>
      <c r="MPV105" s="14"/>
      <c r="MPW105" s="14"/>
      <c r="MPX105" s="14"/>
      <c r="MPY105" s="14"/>
      <c r="MPZ105" s="14"/>
      <c r="MQA105" s="14"/>
      <c r="MQB105" s="14"/>
      <c r="MQC105" s="14"/>
      <c r="MQD105" s="14"/>
      <c r="MQE105" s="14"/>
      <c r="MQF105" s="14"/>
      <c r="MQG105" s="14"/>
      <c r="MQH105" s="14"/>
      <c r="MQI105" s="14"/>
      <c r="MQJ105" s="14"/>
      <c r="MQK105" s="14"/>
      <c r="MQL105" s="14"/>
      <c r="MQM105" s="14"/>
      <c r="MQN105" s="14"/>
      <c r="MQO105" s="14"/>
      <c r="MQP105" s="14"/>
      <c r="MQQ105" s="14"/>
      <c r="MQR105" s="14"/>
      <c r="MQS105" s="14"/>
      <c r="MQT105" s="14"/>
      <c r="MQU105" s="14"/>
      <c r="MQV105" s="14"/>
      <c r="MQW105" s="14"/>
      <c r="MQX105" s="14"/>
      <c r="MQY105" s="14"/>
      <c r="MQZ105" s="14"/>
      <c r="MRA105" s="14"/>
      <c r="MRB105" s="14"/>
      <c r="MRC105" s="14"/>
      <c r="MRD105" s="14"/>
      <c r="MRE105" s="14"/>
      <c r="MRF105" s="14"/>
      <c r="MRG105" s="14"/>
      <c r="MRH105" s="14"/>
      <c r="MRI105" s="14"/>
      <c r="MRJ105" s="14"/>
      <c r="MRK105" s="14"/>
      <c r="MRL105" s="14"/>
      <c r="MRM105" s="14"/>
      <c r="MRN105" s="14"/>
      <c r="MRO105" s="14"/>
      <c r="MRP105" s="14"/>
      <c r="MRQ105" s="14"/>
      <c r="MRR105" s="14"/>
      <c r="MRS105" s="14"/>
      <c r="MRT105" s="14"/>
      <c r="MRU105" s="14"/>
      <c r="MRV105" s="14"/>
      <c r="MRW105" s="14"/>
      <c r="MRX105" s="14"/>
      <c r="MRY105" s="14"/>
      <c r="MRZ105" s="14"/>
      <c r="MSA105" s="14"/>
      <c r="MSB105" s="14"/>
      <c r="MSC105" s="14"/>
      <c r="MSD105" s="14"/>
      <c r="MSE105" s="14"/>
      <c r="MSF105" s="14"/>
      <c r="MSG105" s="14"/>
      <c r="MSH105" s="14"/>
      <c r="MSI105" s="14"/>
      <c r="MSJ105" s="14"/>
      <c r="MSK105" s="14"/>
      <c r="MSL105" s="14"/>
      <c r="MSM105" s="14"/>
      <c r="MSN105" s="14"/>
      <c r="MSO105" s="14"/>
      <c r="MSP105" s="14"/>
      <c r="MSQ105" s="14"/>
      <c r="MSR105" s="14"/>
      <c r="MSS105" s="14"/>
      <c r="MST105" s="14"/>
      <c r="MSU105" s="14"/>
      <c r="MSV105" s="14"/>
      <c r="MSW105" s="14"/>
      <c r="MSX105" s="14"/>
      <c r="MSY105" s="14"/>
      <c r="MSZ105" s="14"/>
      <c r="MTA105" s="14"/>
      <c r="MTB105" s="14"/>
      <c r="MTC105" s="14"/>
      <c r="MTD105" s="14"/>
      <c r="MTE105" s="14"/>
      <c r="MTF105" s="14"/>
      <c r="MTG105" s="14"/>
      <c r="MTH105" s="14"/>
      <c r="MTI105" s="14"/>
      <c r="MTJ105" s="14"/>
      <c r="MTK105" s="14"/>
      <c r="MTL105" s="14"/>
      <c r="MTM105" s="14"/>
      <c r="MTN105" s="14"/>
      <c r="MTO105" s="14"/>
      <c r="MTP105" s="14"/>
      <c r="MTQ105" s="14"/>
      <c r="MTR105" s="14"/>
      <c r="MTS105" s="14"/>
      <c r="MTT105" s="14"/>
      <c r="MTU105" s="14"/>
      <c r="MTV105" s="14"/>
      <c r="MTW105" s="14"/>
      <c r="MTX105" s="14"/>
      <c r="MTY105" s="14"/>
      <c r="MTZ105" s="14"/>
      <c r="MUA105" s="14"/>
      <c r="MUB105" s="14"/>
      <c r="MUC105" s="14"/>
      <c r="MUD105" s="14"/>
      <c r="MUE105" s="14"/>
      <c r="MUF105" s="14"/>
      <c r="MUG105" s="14"/>
      <c r="MUH105" s="14"/>
      <c r="MUI105" s="14"/>
      <c r="MUJ105" s="14"/>
      <c r="MUK105" s="14"/>
      <c r="MUL105" s="14"/>
      <c r="MUM105" s="14"/>
      <c r="MUN105" s="14"/>
      <c r="MUO105" s="14"/>
      <c r="MUP105" s="14"/>
      <c r="MUQ105" s="14"/>
      <c r="MUR105" s="14"/>
      <c r="MUS105" s="14"/>
      <c r="MUT105" s="14"/>
      <c r="MUU105" s="14"/>
      <c r="MUV105" s="14"/>
      <c r="MUW105" s="14"/>
      <c r="MUX105" s="14"/>
      <c r="MUY105" s="14"/>
      <c r="MUZ105" s="14"/>
      <c r="MVA105" s="14"/>
      <c r="MVB105" s="14"/>
      <c r="MVC105" s="14"/>
      <c r="MVD105" s="14"/>
      <c r="MVE105" s="14"/>
      <c r="MVF105" s="14"/>
      <c r="MVG105" s="14"/>
      <c r="MVH105" s="14"/>
      <c r="MVI105" s="14"/>
      <c r="MVJ105" s="14"/>
      <c r="MVK105" s="14"/>
      <c r="MVL105" s="14"/>
      <c r="MVM105" s="14"/>
      <c r="MVN105" s="14"/>
      <c r="MVO105" s="14"/>
      <c r="MVP105" s="14"/>
      <c r="MVQ105" s="14"/>
      <c r="MVR105" s="14"/>
      <c r="MVS105" s="14"/>
      <c r="MVT105" s="14"/>
      <c r="MVU105" s="14"/>
      <c r="MVV105" s="14"/>
      <c r="MVW105" s="14"/>
      <c r="MVX105" s="14"/>
      <c r="MVY105" s="14"/>
      <c r="MVZ105" s="14"/>
      <c r="MWA105" s="14"/>
      <c r="MWB105" s="14"/>
      <c r="MWC105" s="14"/>
      <c r="MWD105" s="14"/>
      <c r="MWE105" s="14"/>
      <c r="MWF105" s="14"/>
      <c r="MWG105" s="14"/>
      <c r="MWH105" s="14"/>
      <c r="MWI105" s="14"/>
      <c r="MWJ105" s="14"/>
      <c r="MWK105" s="14"/>
      <c r="MWL105" s="14"/>
      <c r="MWM105" s="14"/>
      <c r="MWN105" s="14"/>
      <c r="MWO105" s="14"/>
      <c r="MWP105" s="14"/>
      <c r="MWQ105" s="14"/>
      <c r="MWR105" s="14"/>
      <c r="MWS105" s="14"/>
      <c r="MWT105" s="14"/>
      <c r="MWU105" s="14"/>
      <c r="MWV105" s="14"/>
      <c r="MWW105" s="14"/>
      <c r="MWX105" s="14"/>
      <c r="MWY105" s="14"/>
      <c r="MWZ105" s="14"/>
      <c r="MXA105" s="14"/>
      <c r="MXB105" s="14"/>
      <c r="MXC105" s="14"/>
      <c r="MXD105" s="14"/>
      <c r="MXE105" s="14"/>
      <c r="MXF105" s="14"/>
      <c r="MXG105" s="14"/>
      <c r="MXH105" s="14"/>
      <c r="MXI105" s="14"/>
      <c r="MXJ105" s="14"/>
      <c r="MXK105" s="14"/>
      <c r="MXL105" s="14"/>
      <c r="MXM105" s="14"/>
      <c r="MXN105" s="14"/>
      <c r="MXO105" s="14"/>
      <c r="MXP105" s="14"/>
      <c r="MXQ105" s="14"/>
      <c r="MXR105" s="14"/>
      <c r="MXS105" s="14"/>
      <c r="MXT105" s="14"/>
      <c r="MXU105" s="14"/>
      <c r="MXV105" s="14"/>
      <c r="MXW105" s="14"/>
      <c r="MXX105" s="14"/>
      <c r="MXY105" s="14"/>
      <c r="MXZ105" s="14"/>
      <c r="MYA105" s="14"/>
      <c r="MYB105" s="14"/>
      <c r="MYC105" s="14"/>
      <c r="MYD105" s="14"/>
      <c r="MYE105" s="14"/>
      <c r="MYF105" s="14"/>
      <c r="MYG105" s="14"/>
      <c r="MYH105" s="14"/>
      <c r="MYI105" s="14"/>
      <c r="MYJ105" s="14"/>
      <c r="MYK105" s="14"/>
      <c r="MYL105" s="14"/>
      <c r="MYM105" s="14"/>
      <c r="MYN105" s="14"/>
      <c r="MYO105" s="14"/>
      <c r="MYP105" s="14"/>
      <c r="MYQ105" s="14"/>
      <c r="MYR105" s="14"/>
      <c r="MYS105" s="14"/>
      <c r="MYT105" s="14"/>
      <c r="MYU105" s="14"/>
      <c r="MYV105" s="14"/>
      <c r="MYW105" s="14"/>
      <c r="MYX105" s="14"/>
      <c r="MYY105" s="14"/>
      <c r="MYZ105" s="14"/>
      <c r="MZA105" s="14"/>
      <c r="MZB105" s="14"/>
      <c r="MZC105" s="14"/>
      <c r="MZD105" s="14"/>
      <c r="MZE105" s="14"/>
      <c r="MZF105" s="14"/>
      <c r="MZG105" s="14"/>
      <c r="MZH105" s="14"/>
      <c r="MZI105" s="14"/>
      <c r="MZJ105" s="14"/>
      <c r="MZK105" s="14"/>
      <c r="MZL105" s="14"/>
      <c r="MZM105" s="14"/>
      <c r="MZN105" s="14"/>
      <c r="MZO105" s="14"/>
      <c r="MZP105" s="14"/>
      <c r="MZQ105" s="14"/>
      <c r="MZR105" s="14"/>
      <c r="MZS105" s="14"/>
      <c r="MZT105" s="14"/>
      <c r="MZU105" s="14"/>
      <c r="MZV105" s="14"/>
      <c r="MZW105" s="14"/>
      <c r="MZX105" s="14"/>
      <c r="MZY105" s="14"/>
      <c r="MZZ105" s="14"/>
      <c r="NAA105" s="14"/>
      <c r="NAB105" s="14"/>
      <c r="NAC105" s="14"/>
      <c r="NAD105" s="14"/>
      <c r="NAE105" s="14"/>
      <c r="NAF105" s="14"/>
      <c r="NAG105" s="14"/>
      <c r="NAH105" s="14"/>
      <c r="NAI105" s="14"/>
      <c r="NAJ105" s="14"/>
      <c r="NAK105" s="14"/>
      <c r="NAL105" s="14"/>
      <c r="NAM105" s="14"/>
      <c r="NAN105" s="14"/>
      <c r="NAO105" s="14"/>
      <c r="NAP105" s="14"/>
      <c r="NAQ105" s="14"/>
      <c r="NAR105" s="14"/>
      <c r="NAS105" s="14"/>
      <c r="NAT105" s="14"/>
      <c r="NAU105" s="14"/>
      <c r="NAV105" s="14"/>
      <c r="NAW105" s="14"/>
      <c r="NAX105" s="14"/>
      <c r="NAY105" s="14"/>
      <c r="NAZ105" s="14"/>
      <c r="NBA105" s="14"/>
      <c r="NBB105" s="14"/>
      <c r="NBC105" s="14"/>
      <c r="NBD105" s="14"/>
      <c r="NBE105" s="14"/>
      <c r="NBF105" s="14"/>
      <c r="NBG105" s="14"/>
      <c r="NBH105" s="14"/>
      <c r="NBI105" s="14"/>
      <c r="NBJ105" s="14"/>
      <c r="NBK105" s="14"/>
      <c r="NBL105" s="14"/>
      <c r="NBM105" s="14"/>
      <c r="NBN105" s="14"/>
      <c r="NBO105" s="14"/>
      <c r="NBP105" s="14"/>
      <c r="NBQ105" s="14"/>
      <c r="NBR105" s="14"/>
      <c r="NBS105" s="14"/>
      <c r="NBT105" s="14"/>
      <c r="NBU105" s="14"/>
      <c r="NBV105" s="14"/>
      <c r="NBW105" s="14"/>
      <c r="NBX105" s="14"/>
      <c r="NBY105" s="14"/>
      <c r="NBZ105" s="14"/>
      <c r="NCA105" s="14"/>
      <c r="NCB105" s="14"/>
      <c r="NCC105" s="14"/>
      <c r="NCD105" s="14"/>
      <c r="NCE105" s="14"/>
      <c r="NCF105" s="14"/>
      <c r="NCG105" s="14"/>
      <c r="NCH105" s="14"/>
      <c r="NCI105" s="14"/>
      <c r="NCJ105" s="14"/>
      <c r="NCK105" s="14"/>
      <c r="NCL105" s="14"/>
      <c r="NCM105" s="14"/>
      <c r="NCN105" s="14"/>
      <c r="NCO105" s="14"/>
      <c r="NCP105" s="14"/>
      <c r="NCQ105" s="14"/>
      <c r="NCR105" s="14"/>
      <c r="NCS105" s="14"/>
      <c r="NCT105" s="14"/>
      <c r="NCU105" s="14"/>
      <c r="NCV105" s="14"/>
      <c r="NCW105" s="14"/>
      <c r="NCX105" s="14"/>
      <c r="NCY105" s="14"/>
      <c r="NCZ105" s="14"/>
      <c r="NDA105" s="14"/>
      <c r="NDB105" s="14"/>
      <c r="NDC105" s="14"/>
      <c r="NDD105" s="14"/>
      <c r="NDE105" s="14"/>
      <c r="NDF105" s="14"/>
      <c r="NDG105" s="14"/>
      <c r="NDH105" s="14"/>
      <c r="NDI105" s="14"/>
      <c r="NDJ105" s="14"/>
      <c r="NDK105" s="14"/>
      <c r="NDL105" s="14"/>
      <c r="NDM105" s="14"/>
      <c r="NDN105" s="14"/>
      <c r="NDO105" s="14"/>
      <c r="NDP105" s="14"/>
      <c r="NDQ105" s="14"/>
      <c r="NDR105" s="14"/>
      <c r="NDS105" s="14"/>
      <c r="NDT105" s="14"/>
      <c r="NDU105" s="14"/>
      <c r="NDV105" s="14"/>
      <c r="NDW105" s="14"/>
      <c r="NDX105" s="14"/>
      <c r="NDY105" s="14"/>
      <c r="NDZ105" s="14"/>
      <c r="NEA105" s="14"/>
      <c r="NEB105" s="14"/>
      <c r="NEC105" s="14"/>
      <c r="NED105" s="14"/>
      <c r="NEE105" s="14"/>
      <c r="NEF105" s="14"/>
      <c r="NEG105" s="14"/>
      <c r="NEH105" s="14"/>
      <c r="NEI105" s="14"/>
      <c r="NEJ105" s="14"/>
      <c r="NEK105" s="14"/>
      <c r="NEL105" s="14"/>
      <c r="NEM105" s="14"/>
      <c r="NEN105" s="14"/>
      <c r="NEO105" s="14"/>
      <c r="NEP105" s="14"/>
      <c r="NEQ105" s="14"/>
      <c r="NER105" s="14"/>
      <c r="NES105" s="14"/>
      <c r="NET105" s="14"/>
      <c r="NEU105" s="14"/>
      <c r="NEV105" s="14"/>
      <c r="NEW105" s="14"/>
      <c r="NEX105" s="14"/>
      <c r="NEY105" s="14"/>
      <c r="NEZ105" s="14"/>
      <c r="NFA105" s="14"/>
      <c r="NFB105" s="14"/>
      <c r="NFC105" s="14"/>
      <c r="NFD105" s="14"/>
      <c r="NFE105" s="14"/>
      <c r="NFF105" s="14"/>
      <c r="NFG105" s="14"/>
      <c r="NFH105" s="14"/>
      <c r="NFI105" s="14"/>
      <c r="NFJ105" s="14"/>
      <c r="NFK105" s="14"/>
      <c r="NFL105" s="14"/>
      <c r="NFM105" s="14"/>
      <c r="NFN105" s="14"/>
      <c r="NFO105" s="14"/>
      <c r="NFP105" s="14"/>
      <c r="NFQ105" s="14"/>
      <c r="NFR105" s="14"/>
      <c r="NFS105" s="14"/>
      <c r="NFT105" s="14"/>
      <c r="NFU105" s="14"/>
      <c r="NFV105" s="14"/>
      <c r="NFW105" s="14"/>
      <c r="NFX105" s="14"/>
      <c r="NFY105" s="14"/>
      <c r="NFZ105" s="14"/>
      <c r="NGA105" s="14"/>
      <c r="NGB105" s="14"/>
      <c r="NGC105" s="14"/>
      <c r="NGD105" s="14"/>
      <c r="NGE105" s="14"/>
      <c r="NGF105" s="14"/>
      <c r="NGG105" s="14"/>
      <c r="NGH105" s="14"/>
      <c r="NGI105" s="14"/>
      <c r="NGJ105" s="14"/>
      <c r="NGK105" s="14"/>
      <c r="NGL105" s="14"/>
      <c r="NGM105" s="14"/>
      <c r="NGN105" s="14"/>
      <c r="NGO105" s="14"/>
      <c r="NGP105" s="14"/>
      <c r="NGQ105" s="14"/>
      <c r="NGR105" s="14"/>
      <c r="NGS105" s="14"/>
      <c r="NGT105" s="14"/>
      <c r="NGU105" s="14"/>
      <c r="NGV105" s="14"/>
      <c r="NGW105" s="14"/>
      <c r="NGX105" s="14"/>
      <c r="NGY105" s="14"/>
      <c r="NGZ105" s="14"/>
      <c r="NHA105" s="14"/>
      <c r="NHB105" s="14"/>
      <c r="NHC105" s="14"/>
      <c r="NHD105" s="14"/>
      <c r="NHE105" s="14"/>
      <c r="NHF105" s="14"/>
      <c r="NHG105" s="14"/>
      <c r="NHH105" s="14"/>
      <c r="NHI105" s="14"/>
      <c r="NHJ105" s="14"/>
      <c r="NHK105" s="14"/>
      <c r="NHL105" s="14"/>
      <c r="NHM105" s="14"/>
      <c r="NHN105" s="14"/>
      <c r="NHO105" s="14"/>
      <c r="NHP105" s="14"/>
      <c r="NHQ105" s="14"/>
      <c r="NHR105" s="14"/>
      <c r="NHS105" s="14"/>
      <c r="NHT105" s="14"/>
      <c r="NHU105" s="14"/>
      <c r="NHV105" s="14"/>
      <c r="NHW105" s="14"/>
      <c r="NHX105" s="14"/>
      <c r="NHY105" s="14"/>
      <c r="NHZ105" s="14"/>
      <c r="NIA105" s="14"/>
      <c r="NIB105" s="14"/>
      <c r="NIC105" s="14"/>
      <c r="NID105" s="14"/>
      <c r="NIE105" s="14"/>
      <c r="NIF105" s="14"/>
      <c r="NIG105" s="14"/>
      <c r="NIH105" s="14"/>
      <c r="NII105" s="14"/>
      <c r="NIJ105" s="14"/>
      <c r="NIK105" s="14"/>
      <c r="NIL105" s="14"/>
      <c r="NIM105" s="14"/>
      <c r="NIN105" s="14"/>
      <c r="NIO105" s="14"/>
      <c r="NIP105" s="14"/>
      <c r="NIQ105" s="14"/>
      <c r="NIR105" s="14"/>
      <c r="NIS105" s="14"/>
      <c r="NIT105" s="14"/>
      <c r="NIU105" s="14"/>
      <c r="NIV105" s="14"/>
      <c r="NIW105" s="14"/>
      <c r="NIX105" s="14"/>
      <c r="NIY105" s="14"/>
      <c r="NIZ105" s="14"/>
      <c r="NJA105" s="14"/>
      <c r="NJB105" s="14"/>
      <c r="NJC105" s="14"/>
      <c r="NJD105" s="14"/>
      <c r="NJE105" s="14"/>
      <c r="NJF105" s="14"/>
      <c r="NJG105" s="14"/>
      <c r="NJH105" s="14"/>
      <c r="NJI105" s="14"/>
      <c r="NJJ105" s="14"/>
      <c r="NJK105" s="14"/>
      <c r="NJL105" s="14"/>
      <c r="NJM105" s="14"/>
      <c r="NJN105" s="14"/>
      <c r="NJO105" s="14"/>
      <c r="NJP105" s="14"/>
      <c r="NJQ105" s="14"/>
      <c r="NJR105" s="14"/>
      <c r="NJS105" s="14"/>
      <c r="NJT105" s="14"/>
      <c r="NJU105" s="14"/>
      <c r="NJV105" s="14"/>
      <c r="NJW105" s="14"/>
      <c r="NJX105" s="14"/>
      <c r="NJY105" s="14"/>
      <c r="NJZ105" s="14"/>
      <c r="NKA105" s="14"/>
      <c r="NKB105" s="14"/>
      <c r="NKC105" s="14"/>
      <c r="NKD105" s="14"/>
      <c r="NKE105" s="14"/>
      <c r="NKF105" s="14"/>
      <c r="NKG105" s="14"/>
      <c r="NKH105" s="14"/>
      <c r="NKI105" s="14"/>
      <c r="NKJ105" s="14"/>
      <c r="NKK105" s="14"/>
      <c r="NKL105" s="14"/>
      <c r="NKM105" s="14"/>
      <c r="NKN105" s="14"/>
      <c r="NKO105" s="14"/>
      <c r="NKP105" s="14"/>
      <c r="NKQ105" s="14"/>
      <c r="NKR105" s="14"/>
      <c r="NKS105" s="14"/>
      <c r="NKT105" s="14"/>
      <c r="NKU105" s="14"/>
      <c r="NKV105" s="14"/>
      <c r="NKW105" s="14"/>
      <c r="NKX105" s="14"/>
      <c r="NKY105" s="14"/>
      <c r="NKZ105" s="14"/>
      <c r="NLA105" s="14"/>
      <c r="NLB105" s="14"/>
      <c r="NLC105" s="14"/>
      <c r="NLD105" s="14"/>
      <c r="NLE105" s="14"/>
      <c r="NLF105" s="14"/>
      <c r="NLG105" s="14"/>
      <c r="NLH105" s="14"/>
      <c r="NLI105" s="14"/>
      <c r="NLJ105" s="14"/>
      <c r="NLK105" s="14"/>
      <c r="NLL105" s="14"/>
      <c r="NLM105" s="14"/>
      <c r="NLN105" s="14"/>
      <c r="NLO105" s="14"/>
      <c r="NLP105" s="14"/>
      <c r="NLQ105" s="14"/>
      <c r="NLR105" s="14"/>
      <c r="NLS105" s="14"/>
      <c r="NLT105" s="14"/>
      <c r="NLU105" s="14"/>
      <c r="NLV105" s="14"/>
      <c r="NLW105" s="14"/>
      <c r="NLX105" s="14"/>
      <c r="NLY105" s="14"/>
      <c r="NLZ105" s="14"/>
      <c r="NMA105" s="14"/>
      <c r="NMB105" s="14"/>
      <c r="NMC105" s="14"/>
      <c r="NMD105" s="14"/>
      <c r="NME105" s="14"/>
      <c r="NMF105" s="14"/>
      <c r="NMG105" s="14"/>
      <c r="NMH105" s="14"/>
      <c r="NMI105" s="14"/>
      <c r="NMJ105" s="14"/>
      <c r="NMK105" s="14"/>
      <c r="NML105" s="14"/>
      <c r="NMM105" s="14"/>
      <c r="NMN105" s="14"/>
      <c r="NMO105" s="14"/>
      <c r="NMP105" s="14"/>
      <c r="NMQ105" s="14"/>
      <c r="NMR105" s="14"/>
      <c r="NMS105" s="14"/>
      <c r="NMT105" s="14"/>
      <c r="NMU105" s="14"/>
      <c r="NMV105" s="14"/>
      <c r="NMW105" s="14"/>
      <c r="NMX105" s="14"/>
      <c r="NMY105" s="14"/>
      <c r="NMZ105" s="14"/>
      <c r="NNA105" s="14"/>
      <c r="NNB105" s="14"/>
      <c r="NNC105" s="14"/>
      <c r="NND105" s="14"/>
      <c r="NNE105" s="14"/>
      <c r="NNF105" s="14"/>
      <c r="NNG105" s="14"/>
      <c r="NNH105" s="14"/>
      <c r="NNI105" s="14"/>
      <c r="NNJ105" s="14"/>
      <c r="NNK105" s="14"/>
      <c r="NNL105" s="14"/>
      <c r="NNM105" s="14"/>
      <c r="NNN105" s="14"/>
      <c r="NNO105" s="14"/>
      <c r="NNP105" s="14"/>
      <c r="NNQ105" s="14"/>
      <c r="NNR105" s="14"/>
      <c r="NNS105" s="14"/>
      <c r="NNT105" s="14"/>
      <c r="NNU105" s="14"/>
      <c r="NNV105" s="14"/>
      <c r="NNW105" s="14"/>
      <c r="NNX105" s="14"/>
      <c r="NNY105" s="14"/>
      <c r="NNZ105" s="14"/>
      <c r="NOA105" s="14"/>
      <c r="NOB105" s="14"/>
      <c r="NOC105" s="14"/>
      <c r="NOD105" s="14"/>
      <c r="NOE105" s="14"/>
      <c r="NOF105" s="14"/>
      <c r="NOG105" s="14"/>
      <c r="NOH105" s="14"/>
      <c r="NOI105" s="14"/>
      <c r="NOJ105" s="14"/>
      <c r="NOK105" s="14"/>
      <c r="NOL105" s="14"/>
      <c r="NOM105" s="14"/>
      <c r="NON105" s="14"/>
      <c r="NOO105" s="14"/>
      <c r="NOP105" s="14"/>
      <c r="NOQ105" s="14"/>
      <c r="NOR105" s="14"/>
      <c r="NOS105" s="14"/>
      <c r="NOT105" s="14"/>
      <c r="NOU105" s="14"/>
      <c r="NOV105" s="14"/>
      <c r="NOW105" s="14"/>
      <c r="NOX105" s="14"/>
      <c r="NOY105" s="14"/>
      <c r="NOZ105" s="14"/>
      <c r="NPA105" s="14"/>
      <c r="NPB105" s="14"/>
      <c r="NPC105" s="14"/>
      <c r="NPD105" s="14"/>
      <c r="NPE105" s="14"/>
      <c r="NPF105" s="14"/>
      <c r="NPG105" s="14"/>
      <c r="NPH105" s="14"/>
      <c r="NPI105" s="14"/>
      <c r="NPJ105" s="14"/>
      <c r="NPK105" s="14"/>
      <c r="NPL105" s="14"/>
      <c r="NPM105" s="14"/>
      <c r="NPN105" s="14"/>
      <c r="NPO105" s="14"/>
      <c r="NPP105" s="14"/>
      <c r="NPQ105" s="14"/>
      <c r="NPR105" s="14"/>
      <c r="NPS105" s="14"/>
      <c r="NPT105" s="14"/>
      <c r="NPU105" s="14"/>
      <c r="NPV105" s="14"/>
      <c r="NPW105" s="14"/>
      <c r="NPX105" s="14"/>
      <c r="NPY105" s="14"/>
      <c r="NPZ105" s="14"/>
      <c r="NQA105" s="14"/>
      <c r="NQB105" s="14"/>
      <c r="NQC105" s="14"/>
      <c r="NQD105" s="14"/>
      <c r="NQE105" s="14"/>
      <c r="NQF105" s="14"/>
      <c r="NQG105" s="14"/>
      <c r="NQH105" s="14"/>
      <c r="NQI105" s="14"/>
      <c r="NQJ105" s="14"/>
      <c r="NQK105" s="14"/>
      <c r="NQL105" s="14"/>
      <c r="NQM105" s="14"/>
      <c r="NQN105" s="14"/>
      <c r="NQO105" s="14"/>
      <c r="NQP105" s="14"/>
      <c r="NQQ105" s="14"/>
      <c r="NQR105" s="14"/>
      <c r="NQS105" s="14"/>
      <c r="NQT105" s="14"/>
      <c r="NQU105" s="14"/>
      <c r="NQV105" s="14"/>
      <c r="NQW105" s="14"/>
      <c r="NQX105" s="14"/>
      <c r="NQY105" s="14"/>
      <c r="NQZ105" s="14"/>
      <c r="NRA105" s="14"/>
      <c r="NRB105" s="14"/>
      <c r="NRC105" s="14"/>
      <c r="NRD105" s="14"/>
      <c r="NRE105" s="14"/>
      <c r="NRF105" s="14"/>
      <c r="NRG105" s="14"/>
      <c r="NRH105" s="14"/>
      <c r="NRI105" s="14"/>
      <c r="NRJ105" s="14"/>
      <c r="NRK105" s="14"/>
      <c r="NRL105" s="14"/>
      <c r="NRM105" s="14"/>
      <c r="NRN105" s="14"/>
      <c r="NRO105" s="14"/>
      <c r="NRP105" s="14"/>
      <c r="NRQ105" s="14"/>
      <c r="NRR105" s="14"/>
      <c r="NRS105" s="14"/>
      <c r="NRT105" s="14"/>
      <c r="NRU105" s="14"/>
      <c r="NRV105" s="14"/>
      <c r="NRW105" s="14"/>
      <c r="NRX105" s="14"/>
      <c r="NRY105" s="14"/>
      <c r="NRZ105" s="14"/>
      <c r="NSA105" s="14"/>
      <c r="NSB105" s="14"/>
      <c r="NSC105" s="14"/>
      <c r="NSD105" s="14"/>
      <c r="NSE105" s="14"/>
      <c r="NSF105" s="14"/>
      <c r="NSG105" s="14"/>
      <c r="NSH105" s="14"/>
      <c r="NSI105" s="14"/>
      <c r="NSJ105" s="14"/>
      <c r="NSK105" s="14"/>
      <c r="NSL105" s="14"/>
      <c r="NSM105" s="14"/>
      <c r="NSN105" s="14"/>
      <c r="NSO105" s="14"/>
      <c r="NSP105" s="14"/>
      <c r="NSQ105" s="14"/>
      <c r="NSR105" s="14"/>
      <c r="NSS105" s="14"/>
      <c r="NST105" s="14"/>
      <c r="NSU105" s="14"/>
      <c r="NSV105" s="14"/>
      <c r="NSW105" s="14"/>
      <c r="NSX105" s="14"/>
      <c r="NSY105" s="14"/>
      <c r="NSZ105" s="14"/>
      <c r="NTA105" s="14"/>
      <c r="NTB105" s="14"/>
      <c r="NTC105" s="14"/>
      <c r="NTD105" s="14"/>
      <c r="NTE105" s="14"/>
      <c r="NTF105" s="14"/>
      <c r="NTG105" s="14"/>
      <c r="NTH105" s="14"/>
      <c r="NTI105" s="14"/>
      <c r="NTJ105" s="14"/>
      <c r="NTK105" s="14"/>
      <c r="NTL105" s="14"/>
      <c r="NTM105" s="14"/>
      <c r="NTN105" s="14"/>
      <c r="NTO105" s="14"/>
      <c r="NTP105" s="14"/>
      <c r="NTQ105" s="14"/>
      <c r="NTR105" s="14"/>
      <c r="NTS105" s="14"/>
      <c r="NTT105" s="14"/>
      <c r="NTU105" s="14"/>
      <c r="NTV105" s="14"/>
      <c r="NTW105" s="14"/>
      <c r="NTX105" s="14"/>
      <c r="NTY105" s="14"/>
      <c r="NTZ105" s="14"/>
      <c r="NUA105" s="14"/>
      <c r="NUB105" s="14"/>
      <c r="NUC105" s="14"/>
      <c r="NUD105" s="14"/>
      <c r="NUE105" s="14"/>
      <c r="NUF105" s="14"/>
      <c r="NUG105" s="14"/>
      <c r="NUH105" s="14"/>
      <c r="NUI105" s="14"/>
      <c r="NUJ105" s="14"/>
      <c r="NUK105" s="14"/>
      <c r="NUL105" s="14"/>
      <c r="NUM105" s="14"/>
      <c r="NUN105" s="14"/>
      <c r="NUO105" s="14"/>
      <c r="NUP105" s="14"/>
      <c r="NUQ105" s="14"/>
      <c r="NUR105" s="14"/>
      <c r="NUS105" s="14"/>
      <c r="NUT105" s="14"/>
      <c r="NUU105" s="14"/>
      <c r="NUV105" s="14"/>
      <c r="NUW105" s="14"/>
      <c r="NUX105" s="14"/>
      <c r="NUY105" s="14"/>
      <c r="NUZ105" s="14"/>
      <c r="NVA105" s="14"/>
      <c r="NVB105" s="14"/>
      <c r="NVC105" s="14"/>
      <c r="NVD105" s="14"/>
      <c r="NVE105" s="14"/>
      <c r="NVF105" s="14"/>
      <c r="NVG105" s="14"/>
      <c r="NVH105" s="14"/>
      <c r="NVI105" s="14"/>
      <c r="NVJ105" s="14"/>
      <c r="NVK105" s="14"/>
      <c r="NVL105" s="14"/>
      <c r="NVM105" s="14"/>
      <c r="NVN105" s="14"/>
      <c r="NVO105" s="14"/>
      <c r="NVP105" s="14"/>
      <c r="NVQ105" s="14"/>
      <c r="NVR105" s="14"/>
      <c r="NVS105" s="14"/>
      <c r="NVT105" s="14"/>
      <c r="NVU105" s="14"/>
      <c r="NVV105" s="14"/>
      <c r="NVW105" s="14"/>
      <c r="NVX105" s="14"/>
      <c r="NVY105" s="14"/>
      <c r="NVZ105" s="14"/>
      <c r="NWA105" s="14"/>
      <c r="NWB105" s="14"/>
      <c r="NWC105" s="14"/>
      <c r="NWD105" s="14"/>
      <c r="NWE105" s="14"/>
      <c r="NWF105" s="14"/>
      <c r="NWG105" s="14"/>
      <c r="NWH105" s="14"/>
      <c r="NWI105" s="14"/>
      <c r="NWJ105" s="14"/>
      <c r="NWK105" s="14"/>
      <c r="NWL105" s="14"/>
      <c r="NWM105" s="14"/>
      <c r="NWN105" s="14"/>
      <c r="NWO105" s="14"/>
      <c r="NWP105" s="14"/>
      <c r="NWQ105" s="14"/>
      <c r="NWR105" s="14"/>
      <c r="NWS105" s="14"/>
      <c r="NWT105" s="14"/>
      <c r="NWU105" s="14"/>
      <c r="NWV105" s="14"/>
      <c r="NWW105" s="14"/>
      <c r="NWX105" s="14"/>
      <c r="NWY105" s="14"/>
      <c r="NWZ105" s="14"/>
      <c r="NXA105" s="14"/>
      <c r="NXB105" s="14"/>
      <c r="NXC105" s="14"/>
      <c r="NXD105" s="14"/>
      <c r="NXE105" s="14"/>
      <c r="NXF105" s="14"/>
      <c r="NXG105" s="14"/>
      <c r="NXH105" s="14"/>
      <c r="NXI105" s="14"/>
      <c r="NXJ105" s="14"/>
      <c r="NXK105" s="14"/>
      <c r="NXL105" s="14"/>
      <c r="NXM105" s="14"/>
      <c r="NXN105" s="14"/>
      <c r="NXO105" s="14"/>
      <c r="NXP105" s="14"/>
      <c r="NXQ105" s="14"/>
      <c r="NXR105" s="14"/>
      <c r="NXS105" s="14"/>
      <c r="NXT105" s="14"/>
      <c r="NXU105" s="14"/>
      <c r="NXV105" s="14"/>
      <c r="NXW105" s="14"/>
      <c r="NXX105" s="14"/>
      <c r="NXY105" s="14"/>
      <c r="NXZ105" s="14"/>
      <c r="NYA105" s="14"/>
      <c r="NYB105" s="14"/>
      <c r="NYC105" s="14"/>
      <c r="NYD105" s="14"/>
      <c r="NYE105" s="14"/>
      <c r="NYF105" s="14"/>
      <c r="NYG105" s="14"/>
      <c r="NYH105" s="14"/>
      <c r="NYI105" s="14"/>
      <c r="NYJ105" s="14"/>
      <c r="NYK105" s="14"/>
      <c r="NYL105" s="14"/>
      <c r="NYM105" s="14"/>
      <c r="NYN105" s="14"/>
      <c r="NYO105" s="14"/>
      <c r="NYP105" s="14"/>
      <c r="NYQ105" s="14"/>
      <c r="NYR105" s="14"/>
      <c r="NYS105" s="14"/>
      <c r="NYT105" s="14"/>
      <c r="NYU105" s="14"/>
      <c r="NYV105" s="14"/>
      <c r="NYW105" s="14"/>
      <c r="NYX105" s="14"/>
      <c r="NYY105" s="14"/>
      <c r="NYZ105" s="14"/>
      <c r="NZA105" s="14"/>
      <c r="NZB105" s="14"/>
      <c r="NZC105" s="14"/>
      <c r="NZD105" s="14"/>
      <c r="NZE105" s="14"/>
      <c r="NZF105" s="14"/>
      <c r="NZG105" s="14"/>
      <c r="NZH105" s="14"/>
      <c r="NZI105" s="14"/>
      <c r="NZJ105" s="14"/>
      <c r="NZK105" s="14"/>
      <c r="NZL105" s="14"/>
      <c r="NZM105" s="14"/>
      <c r="NZN105" s="14"/>
      <c r="NZO105" s="14"/>
      <c r="NZP105" s="14"/>
      <c r="NZQ105" s="14"/>
      <c r="NZR105" s="14"/>
      <c r="NZS105" s="14"/>
      <c r="NZT105" s="14"/>
      <c r="NZU105" s="14"/>
      <c r="NZV105" s="14"/>
      <c r="NZW105" s="14"/>
      <c r="NZX105" s="14"/>
      <c r="NZY105" s="14"/>
      <c r="NZZ105" s="14"/>
      <c r="OAA105" s="14"/>
      <c r="OAB105" s="14"/>
      <c r="OAC105" s="14"/>
      <c r="OAD105" s="14"/>
      <c r="OAE105" s="14"/>
      <c r="OAF105" s="14"/>
      <c r="OAG105" s="14"/>
      <c r="OAH105" s="14"/>
      <c r="OAI105" s="14"/>
      <c r="OAJ105" s="14"/>
      <c r="OAK105" s="14"/>
      <c r="OAL105" s="14"/>
      <c r="OAM105" s="14"/>
      <c r="OAN105" s="14"/>
      <c r="OAO105" s="14"/>
      <c r="OAP105" s="14"/>
      <c r="OAQ105" s="14"/>
      <c r="OAR105" s="14"/>
      <c r="OAS105" s="14"/>
      <c r="OAT105" s="14"/>
      <c r="OAU105" s="14"/>
      <c r="OAV105" s="14"/>
      <c r="OAW105" s="14"/>
      <c r="OAX105" s="14"/>
      <c r="OAY105" s="14"/>
      <c r="OAZ105" s="14"/>
      <c r="OBA105" s="14"/>
      <c r="OBB105" s="14"/>
      <c r="OBC105" s="14"/>
      <c r="OBD105" s="14"/>
      <c r="OBE105" s="14"/>
      <c r="OBF105" s="14"/>
      <c r="OBG105" s="14"/>
      <c r="OBH105" s="14"/>
      <c r="OBI105" s="14"/>
      <c r="OBJ105" s="14"/>
      <c r="OBK105" s="14"/>
      <c r="OBL105" s="14"/>
      <c r="OBM105" s="14"/>
      <c r="OBN105" s="14"/>
      <c r="OBO105" s="14"/>
      <c r="OBP105" s="14"/>
      <c r="OBQ105" s="14"/>
      <c r="OBR105" s="14"/>
      <c r="OBS105" s="14"/>
      <c r="OBT105" s="14"/>
      <c r="OBU105" s="14"/>
      <c r="OBV105" s="14"/>
      <c r="OBW105" s="14"/>
      <c r="OBX105" s="14"/>
      <c r="OBY105" s="14"/>
      <c r="OBZ105" s="14"/>
      <c r="OCA105" s="14"/>
      <c r="OCB105" s="14"/>
      <c r="OCC105" s="14"/>
      <c r="OCD105" s="14"/>
      <c r="OCE105" s="14"/>
      <c r="OCF105" s="14"/>
      <c r="OCG105" s="14"/>
      <c r="OCH105" s="14"/>
      <c r="OCI105" s="14"/>
      <c r="OCJ105" s="14"/>
      <c r="OCK105" s="14"/>
      <c r="OCL105" s="14"/>
      <c r="OCM105" s="14"/>
      <c r="OCN105" s="14"/>
      <c r="OCO105" s="14"/>
      <c r="OCP105" s="14"/>
      <c r="OCQ105" s="14"/>
      <c r="OCR105" s="14"/>
      <c r="OCS105" s="14"/>
      <c r="OCT105" s="14"/>
      <c r="OCU105" s="14"/>
      <c r="OCV105" s="14"/>
      <c r="OCW105" s="14"/>
      <c r="OCX105" s="14"/>
      <c r="OCY105" s="14"/>
      <c r="OCZ105" s="14"/>
      <c r="ODA105" s="14"/>
      <c r="ODB105" s="14"/>
      <c r="ODC105" s="14"/>
      <c r="ODD105" s="14"/>
      <c r="ODE105" s="14"/>
      <c r="ODF105" s="14"/>
      <c r="ODG105" s="14"/>
      <c r="ODH105" s="14"/>
      <c r="ODI105" s="14"/>
      <c r="ODJ105" s="14"/>
      <c r="ODK105" s="14"/>
      <c r="ODL105" s="14"/>
      <c r="ODM105" s="14"/>
      <c r="ODN105" s="14"/>
      <c r="ODO105" s="14"/>
      <c r="ODP105" s="14"/>
      <c r="ODQ105" s="14"/>
      <c r="ODR105" s="14"/>
      <c r="ODS105" s="14"/>
      <c r="ODT105" s="14"/>
      <c r="ODU105" s="14"/>
      <c r="ODV105" s="14"/>
      <c r="ODW105" s="14"/>
      <c r="ODX105" s="14"/>
      <c r="ODY105" s="14"/>
      <c r="ODZ105" s="14"/>
      <c r="OEA105" s="14"/>
      <c r="OEB105" s="14"/>
      <c r="OEC105" s="14"/>
      <c r="OED105" s="14"/>
      <c r="OEE105" s="14"/>
      <c r="OEF105" s="14"/>
      <c r="OEG105" s="14"/>
      <c r="OEH105" s="14"/>
      <c r="OEI105" s="14"/>
      <c r="OEJ105" s="14"/>
      <c r="OEK105" s="14"/>
      <c r="OEL105" s="14"/>
      <c r="OEM105" s="14"/>
      <c r="OEN105" s="14"/>
      <c r="OEO105" s="14"/>
      <c r="OEP105" s="14"/>
      <c r="OEQ105" s="14"/>
      <c r="OER105" s="14"/>
      <c r="OES105" s="14"/>
      <c r="OET105" s="14"/>
      <c r="OEU105" s="14"/>
      <c r="OEV105" s="14"/>
      <c r="OEW105" s="14"/>
      <c r="OEX105" s="14"/>
      <c r="OEY105" s="14"/>
      <c r="OEZ105" s="14"/>
      <c r="OFA105" s="14"/>
      <c r="OFB105" s="14"/>
      <c r="OFC105" s="14"/>
      <c r="OFD105" s="14"/>
      <c r="OFE105" s="14"/>
      <c r="OFF105" s="14"/>
      <c r="OFG105" s="14"/>
      <c r="OFH105" s="14"/>
      <c r="OFI105" s="14"/>
      <c r="OFJ105" s="14"/>
      <c r="OFK105" s="14"/>
      <c r="OFL105" s="14"/>
      <c r="OFM105" s="14"/>
      <c r="OFN105" s="14"/>
      <c r="OFO105" s="14"/>
      <c r="OFP105" s="14"/>
      <c r="OFQ105" s="14"/>
      <c r="OFR105" s="14"/>
      <c r="OFS105" s="14"/>
      <c r="OFT105" s="14"/>
      <c r="OFU105" s="14"/>
      <c r="OFV105" s="14"/>
      <c r="OFW105" s="14"/>
      <c r="OFX105" s="14"/>
      <c r="OFY105" s="14"/>
      <c r="OFZ105" s="14"/>
      <c r="OGA105" s="14"/>
      <c r="OGB105" s="14"/>
      <c r="OGC105" s="14"/>
      <c r="OGD105" s="14"/>
      <c r="OGE105" s="14"/>
      <c r="OGF105" s="14"/>
      <c r="OGG105" s="14"/>
      <c r="OGH105" s="14"/>
      <c r="OGI105" s="14"/>
      <c r="OGJ105" s="14"/>
      <c r="OGK105" s="14"/>
      <c r="OGL105" s="14"/>
      <c r="OGM105" s="14"/>
      <c r="OGN105" s="14"/>
      <c r="OGO105" s="14"/>
      <c r="OGP105" s="14"/>
      <c r="OGQ105" s="14"/>
      <c r="OGR105" s="14"/>
      <c r="OGS105" s="14"/>
      <c r="OGT105" s="14"/>
      <c r="OGU105" s="14"/>
      <c r="OGV105" s="14"/>
      <c r="OGW105" s="14"/>
      <c r="OGX105" s="14"/>
      <c r="OGY105" s="14"/>
      <c r="OGZ105" s="14"/>
      <c r="OHA105" s="14"/>
      <c r="OHB105" s="14"/>
      <c r="OHC105" s="14"/>
      <c r="OHD105" s="14"/>
      <c r="OHE105" s="14"/>
      <c r="OHF105" s="14"/>
      <c r="OHG105" s="14"/>
      <c r="OHH105" s="14"/>
      <c r="OHI105" s="14"/>
      <c r="OHJ105" s="14"/>
      <c r="OHK105" s="14"/>
      <c r="OHL105" s="14"/>
      <c r="OHM105" s="14"/>
      <c r="OHN105" s="14"/>
      <c r="OHO105" s="14"/>
      <c r="OHP105" s="14"/>
      <c r="OHQ105" s="14"/>
      <c r="OHR105" s="14"/>
      <c r="OHS105" s="14"/>
      <c r="OHT105" s="14"/>
      <c r="OHU105" s="14"/>
      <c r="OHV105" s="14"/>
      <c r="OHW105" s="14"/>
      <c r="OHX105" s="14"/>
      <c r="OHY105" s="14"/>
      <c r="OHZ105" s="14"/>
      <c r="OIA105" s="14"/>
      <c r="OIB105" s="14"/>
      <c r="OIC105" s="14"/>
      <c r="OID105" s="14"/>
      <c r="OIE105" s="14"/>
      <c r="OIF105" s="14"/>
      <c r="OIG105" s="14"/>
      <c r="OIH105" s="14"/>
      <c r="OII105" s="14"/>
      <c r="OIJ105" s="14"/>
      <c r="OIK105" s="14"/>
      <c r="OIL105" s="14"/>
      <c r="OIM105" s="14"/>
      <c r="OIN105" s="14"/>
      <c r="OIO105" s="14"/>
      <c r="OIP105" s="14"/>
      <c r="OIQ105" s="14"/>
      <c r="OIR105" s="14"/>
      <c r="OIS105" s="14"/>
      <c r="OIT105" s="14"/>
      <c r="OIU105" s="14"/>
      <c r="OIV105" s="14"/>
      <c r="OIW105" s="14"/>
      <c r="OIX105" s="14"/>
      <c r="OIY105" s="14"/>
      <c r="OIZ105" s="14"/>
      <c r="OJA105" s="14"/>
      <c r="OJB105" s="14"/>
      <c r="OJC105" s="14"/>
      <c r="OJD105" s="14"/>
      <c r="OJE105" s="14"/>
      <c r="OJF105" s="14"/>
      <c r="OJG105" s="14"/>
      <c r="OJH105" s="14"/>
      <c r="OJI105" s="14"/>
      <c r="OJJ105" s="14"/>
      <c r="OJK105" s="14"/>
      <c r="OJL105" s="14"/>
      <c r="OJM105" s="14"/>
      <c r="OJN105" s="14"/>
      <c r="OJO105" s="14"/>
      <c r="OJP105" s="14"/>
      <c r="OJQ105" s="14"/>
      <c r="OJR105" s="14"/>
      <c r="OJS105" s="14"/>
      <c r="OJT105" s="14"/>
      <c r="OJU105" s="14"/>
      <c r="OJV105" s="14"/>
      <c r="OJW105" s="14"/>
      <c r="OJX105" s="14"/>
      <c r="OJY105" s="14"/>
      <c r="OJZ105" s="14"/>
      <c r="OKA105" s="14"/>
      <c r="OKB105" s="14"/>
      <c r="OKC105" s="14"/>
      <c r="OKD105" s="14"/>
      <c r="OKE105" s="14"/>
      <c r="OKF105" s="14"/>
      <c r="OKG105" s="14"/>
      <c r="OKH105" s="14"/>
      <c r="OKI105" s="14"/>
      <c r="OKJ105" s="14"/>
      <c r="OKK105" s="14"/>
      <c r="OKL105" s="14"/>
      <c r="OKM105" s="14"/>
      <c r="OKN105" s="14"/>
      <c r="OKO105" s="14"/>
      <c r="OKP105" s="14"/>
      <c r="OKQ105" s="14"/>
      <c r="OKR105" s="14"/>
      <c r="OKS105" s="14"/>
      <c r="OKT105" s="14"/>
      <c r="OKU105" s="14"/>
      <c r="OKV105" s="14"/>
      <c r="OKW105" s="14"/>
      <c r="OKX105" s="14"/>
      <c r="OKY105" s="14"/>
      <c r="OKZ105" s="14"/>
      <c r="OLA105" s="14"/>
      <c r="OLB105" s="14"/>
      <c r="OLC105" s="14"/>
      <c r="OLD105" s="14"/>
      <c r="OLE105" s="14"/>
      <c r="OLF105" s="14"/>
      <c r="OLG105" s="14"/>
      <c r="OLH105" s="14"/>
      <c r="OLI105" s="14"/>
      <c r="OLJ105" s="14"/>
      <c r="OLK105" s="14"/>
      <c r="OLL105" s="14"/>
      <c r="OLM105" s="14"/>
      <c r="OLN105" s="14"/>
      <c r="OLO105" s="14"/>
      <c r="OLP105" s="14"/>
      <c r="OLQ105" s="14"/>
      <c r="OLR105" s="14"/>
      <c r="OLS105" s="14"/>
      <c r="OLT105" s="14"/>
      <c r="OLU105" s="14"/>
      <c r="OLV105" s="14"/>
      <c r="OLW105" s="14"/>
      <c r="OLX105" s="14"/>
      <c r="OLY105" s="14"/>
      <c r="OLZ105" s="14"/>
      <c r="OMA105" s="14"/>
      <c r="OMB105" s="14"/>
      <c r="OMC105" s="14"/>
      <c r="OMD105" s="14"/>
      <c r="OME105" s="14"/>
      <c r="OMF105" s="14"/>
      <c r="OMG105" s="14"/>
      <c r="OMH105" s="14"/>
      <c r="OMI105" s="14"/>
      <c r="OMJ105" s="14"/>
      <c r="OMK105" s="14"/>
      <c r="OML105" s="14"/>
      <c r="OMM105" s="14"/>
      <c r="OMN105" s="14"/>
      <c r="OMO105" s="14"/>
      <c r="OMP105" s="14"/>
      <c r="OMQ105" s="14"/>
      <c r="OMR105" s="14"/>
      <c r="OMS105" s="14"/>
      <c r="OMT105" s="14"/>
      <c r="OMU105" s="14"/>
      <c r="OMV105" s="14"/>
      <c r="OMW105" s="14"/>
      <c r="OMX105" s="14"/>
      <c r="OMY105" s="14"/>
      <c r="OMZ105" s="14"/>
      <c r="ONA105" s="14"/>
      <c r="ONB105" s="14"/>
      <c r="ONC105" s="14"/>
      <c r="OND105" s="14"/>
      <c r="ONE105" s="14"/>
      <c r="ONF105" s="14"/>
      <c r="ONG105" s="14"/>
      <c r="ONH105" s="14"/>
      <c r="ONI105" s="14"/>
      <c r="ONJ105" s="14"/>
      <c r="ONK105" s="14"/>
      <c r="ONL105" s="14"/>
      <c r="ONM105" s="14"/>
      <c r="ONN105" s="14"/>
      <c r="ONO105" s="14"/>
      <c r="ONP105" s="14"/>
      <c r="ONQ105" s="14"/>
      <c r="ONR105" s="14"/>
      <c r="ONS105" s="14"/>
      <c r="ONT105" s="14"/>
      <c r="ONU105" s="14"/>
      <c r="ONV105" s="14"/>
      <c r="ONW105" s="14"/>
      <c r="ONX105" s="14"/>
      <c r="ONY105" s="14"/>
      <c r="ONZ105" s="14"/>
      <c r="OOA105" s="14"/>
      <c r="OOB105" s="14"/>
      <c r="OOC105" s="14"/>
      <c r="OOD105" s="14"/>
      <c r="OOE105" s="14"/>
      <c r="OOF105" s="14"/>
      <c r="OOG105" s="14"/>
      <c r="OOH105" s="14"/>
      <c r="OOI105" s="14"/>
      <c r="OOJ105" s="14"/>
      <c r="OOK105" s="14"/>
      <c r="OOL105" s="14"/>
      <c r="OOM105" s="14"/>
      <c r="OON105" s="14"/>
      <c r="OOO105" s="14"/>
      <c r="OOP105" s="14"/>
      <c r="OOQ105" s="14"/>
      <c r="OOR105" s="14"/>
      <c r="OOS105" s="14"/>
      <c r="OOT105" s="14"/>
      <c r="OOU105" s="14"/>
      <c r="OOV105" s="14"/>
      <c r="OOW105" s="14"/>
      <c r="OOX105" s="14"/>
      <c r="OOY105" s="14"/>
      <c r="OOZ105" s="14"/>
      <c r="OPA105" s="14"/>
      <c r="OPB105" s="14"/>
      <c r="OPC105" s="14"/>
      <c r="OPD105" s="14"/>
      <c r="OPE105" s="14"/>
      <c r="OPF105" s="14"/>
      <c r="OPG105" s="14"/>
      <c r="OPH105" s="14"/>
      <c r="OPI105" s="14"/>
      <c r="OPJ105" s="14"/>
      <c r="OPK105" s="14"/>
      <c r="OPL105" s="14"/>
      <c r="OPM105" s="14"/>
      <c r="OPN105" s="14"/>
      <c r="OPO105" s="14"/>
      <c r="OPP105" s="14"/>
      <c r="OPQ105" s="14"/>
      <c r="OPR105" s="14"/>
      <c r="OPS105" s="14"/>
      <c r="OPT105" s="14"/>
      <c r="OPU105" s="14"/>
      <c r="OPV105" s="14"/>
      <c r="OPW105" s="14"/>
      <c r="OPX105" s="14"/>
      <c r="OPY105" s="14"/>
      <c r="OPZ105" s="14"/>
      <c r="OQA105" s="14"/>
      <c r="OQB105" s="14"/>
      <c r="OQC105" s="14"/>
      <c r="OQD105" s="14"/>
      <c r="OQE105" s="14"/>
      <c r="OQF105" s="14"/>
      <c r="OQG105" s="14"/>
      <c r="OQH105" s="14"/>
      <c r="OQI105" s="14"/>
      <c r="OQJ105" s="14"/>
      <c r="OQK105" s="14"/>
      <c r="OQL105" s="14"/>
      <c r="OQM105" s="14"/>
      <c r="OQN105" s="14"/>
      <c r="OQO105" s="14"/>
      <c r="OQP105" s="14"/>
      <c r="OQQ105" s="14"/>
      <c r="OQR105" s="14"/>
      <c r="OQS105" s="14"/>
      <c r="OQT105" s="14"/>
      <c r="OQU105" s="14"/>
      <c r="OQV105" s="14"/>
      <c r="OQW105" s="14"/>
      <c r="OQX105" s="14"/>
      <c r="OQY105" s="14"/>
      <c r="OQZ105" s="14"/>
      <c r="ORA105" s="14"/>
      <c r="ORB105" s="14"/>
      <c r="ORC105" s="14"/>
      <c r="ORD105" s="14"/>
      <c r="ORE105" s="14"/>
      <c r="ORF105" s="14"/>
      <c r="ORG105" s="14"/>
      <c r="ORH105" s="14"/>
      <c r="ORI105" s="14"/>
      <c r="ORJ105" s="14"/>
      <c r="ORK105" s="14"/>
      <c r="ORL105" s="14"/>
      <c r="ORM105" s="14"/>
      <c r="ORN105" s="14"/>
      <c r="ORO105" s="14"/>
      <c r="ORP105" s="14"/>
      <c r="ORQ105" s="14"/>
      <c r="ORR105" s="14"/>
      <c r="ORS105" s="14"/>
      <c r="ORT105" s="14"/>
      <c r="ORU105" s="14"/>
      <c r="ORV105" s="14"/>
      <c r="ORW105" s="14"/>
      <c r="ORX105" s="14"/>
      <c r="ORY105" s="14"/>
      <c r="ORZ105" s="14"/>
      <c r="OSA105" s="14"/>
      <c r="OSB105" s="14"/>
      <c r="OSC105" s="14"/>
      <c r="OSD105" s="14"/>
      <c r="OSE105" s="14"/>
      <c r="OSF105" s="14"/>
      <c r="OSG105" s="14"/>
      <c r="OSH105" s="14"/>
      <c r="OSI105" s="14"/>
      <c r="OSJ105" s="14"/>
      <c r="OSK105" s="14"/>
      <c r="OSL105" s="14"/>
      <c r="OSM105" s="14"/>
      <c r="OSN105" s="14"/>
      <c r="OSO105" s="14"/>
      <c r="OSP105" s="14"/>
      <c r="OSQ105" s="14"/>
      <c r="OSR105" s="14"/>
      <c r="OSS105" s="14"/>
      <c r="OST105" s="14"/>
      <c r="OSU105" s="14"/>
      <c r="OSV105" s="14"/>
      <c r="OSW105" s="14"/>
      <c r="OSX105" s="14"/>
      <c r="OSY105" s="14"/>
      <c r="OSZ105" s="14"/>
      <c r="OTA105" s="14"/>
      <c r="OTB105" s="14"/>
      <c r="OTC105" s="14"/>
      <c r="OTD105" s="14"/>
      <c r="OTE105" s="14"/>
      <c r="OTF105" s="14"/>
      <c r="OTG105" s="14"/>
      <c r="OTH105" s="14"/>
      <c r="OTI105" s="14"/>
      <c r="OTJ105" s="14"/>
      <c r="OTK105" s="14"/>
      <c r="OTL105" s="14"/>
      <c r="OTM105" s="14"/>
      <c r="OTN105" s="14"/>
      <c r="OTO105" s="14"/>
      <c r="OTP105" s="14"/>
      <c r="OTQ105" s="14"/>
      <c r="OTR105" s="14"/>
      <c r="OTS105" s="14"/>
      <c r="OTT105" s="14"/>
      <c r="OTU105" s="14"/>
      <c r="OTV105" s="14"/>
      <c r="OTW105" s="14"/>
      <c r="OTX105" s="14"/>
      <c r="OTY105" s="14"/>
      <c r="OTZ105" s="14"/>
      <c r="OUA105" s="14"/>
      <c r="OUB105" s="14"/>
      <c r="OUC105" s="14"/>
      <c r="OUD105" s="14"/>
      <c r="OUE105" s="14"/>
      <c r="OUF105" s="14"/>
      <c r="OUG105" s="14"/>
      <c r="OUH105" s="14"/>
      <c r="OUI105" s="14"/>
      <c r="OUJ105" s="14"/>
      <c r="OUK105" s="14"/>
      <c r="OUL105" s="14"/>
      <c r="OUM105" s="14"/>
      <c r="OUN105" s="14"/>
      <c r="OUO105" s="14"/>
      <c r="OUP105" s="14"/>
      <c r="OUQ105" s="14"/>
      <c r="OUR105" s="14"/>
      <c r="OUS105" s="14"/>
      <c r="OUT105" s="14"/>
      <c r="OUU105" s="14"/>
      <c r="OUV105" s="14"/>
      <c r="OUW105" s="14"/>
      <c r="OUX105" s="14"/>
      <c r="OUY105" s="14"/>
      <c r="OUZ105" s="14"/>
      <c r="OVA105" s="14"/>
      <c r="OVB105" s="14"/>
      <c r="OVC105" s="14"/>
      <c r="OVD105" s="14"/>
      <c r="OVE105" s="14"/>
      <c r="OVF105" s="14"/>
      <c r="OVG105" s="14"/>
      <c r="OVH105" s="14"/>
      <c r="OVI105" s="14"/>
      <c r="OVJ105" s="14"/>
      <c r="OVK105" s="14"/>
      <c r="OVL105" s="14"/>
      <c r="OVM105" s="14"/>
      <c r="OVN105" s="14"/>
      <c r="OVO105" s="14"/>
      <c r="OVP105" s="14"/>
      <c r="OVQ105" s="14"/>
      <c r="OVR105" s="14"/>
      <c r="OVS105" s="14"/>
      <c r="OVT105" s="14"/>
      <c r="OVU105" s="14"/>
      <c r="OVV105" s="14"/>
      <c r="OVW105" s="14"/>
      <c r="OVX105" s="14"/>
      <c r="OVY105" s="14"/>
      <c r="OVZ105" s="14"/>
      <c r="OWA105" s="14"/>
      <c r="OWB105" s="14"/>
      <c r="OWC105" s="14"/>
      <c r="OWD105" s="14"/>
      <c r="OWE105" s="14"/>
      <c r="OWF105" s="14"/>
      <c r="OWG105" s="14"/>
      <c r="OWH105" s="14"/>
      <c r="OWI105" s="14"/>
      <c r="OWJ105" s="14"/>
      <c r="OWK105" s="14"/>
      <c r="OWL105" s="14"/>
      <c r="OWM105" s="14"/>
      <c r="OWN105" s="14"/>
      <c r="OWO105" s="14"/>
      <c r="OWP105" s="14"/>
      <c r="OWQ105" s="14"/>
      <c r="OWR105" s="14"/>
      <c r="OWS105" s="14"/>
      <c r="OWT105" s="14"/>
      <c r="OWU105" s="14"/>
      <c r="OWV105" s="14"/>
      <c r="OWW105" s="14"/>
      <c r="OWX105" s="14"/>
      <c r="OWY105" s="14"/>
      <c r="OWZ105" s="14"/>
      <c r="OXA105" s="14"/>
      <c r="OXB105" s="14"/>
      <c r="OXC105" s="14"/>
      <c r="OXD105" s="14"/>
      <c r="OXE105" s="14"/>
      <c r="OXF105" s="14"/>
      <c r="OXG105" s="14"/>
      <c r="OXH105" s="14"/>
      <c r="OXI105" s="14"/>
      <c r="OXJ105" s="14"/>
      <c r="OXK105" s="14"/>
      <c r="OXL105" s="14"/>
      <c r="OXM105" s="14"/>
      <c r="OXN105" s="14"/>
      <c r="OXO105" s="14"/>
      <c r="OXP105" s="14"/>
      <c r="OXQ105" s="14"/>
      <c r="OXR105" s="14"/>
      <c r="OXS105" s="14"/>
      <c r="OXT105" s="14"/>
      <c r="OXU105" s="14"/>
      <c r="OXV105" s="14"/>
      <c r="OXW105" s="14"/>
      <c r="OXX105" s="14"/>
      <c r="OXY105" s="14"/>
      <c r="OXZ105" s="14"/>
      <c r="OYA105" s="14"/>
      <c r="OYB105" s="14"/>
      <c r="OYC105" s="14"/>
      <c r="OYD105" s="14"/>
      <c r="OYE105" s="14"/>
      <c r="OYF105" s="14"/>
      <c r="OYG105" s="14"/>
      <c r="OYH105" s="14"/>
      <c r="OYI105" s="14"/>
      <c r="OYJ105" s="14"/>
      <c r="OYK105" s="14"/>
      <c r="OYL105" s="14"/>
      <c r="OYM105" s="14"/>
      <c r="OYN105" s="14"/>
      <c r="OYO105" s="14"/>
      <c r="OYP105" s="14"/>
      <c r="OYQ105" s="14"/>
      <c r="OYR105" s="14"/>
      <c r="OYS105" s="14"/>
      <c r="OYT105" s="14"/>
      <c r="OYU105" s="14"/>
      <c r="OYV105" s="14"/>
      <c r="OYW105" s="14"/>
      <c r="OYX105" s="14"/>
      <c r="OYY105" s="14"/>
      <c r="OYZ105" s="14"/>
      <c r="OZA105" s="14"/>
      <c r="OZB105" s="14"/>
      <c r="OZC105" s="14"/>
      <c r="OZD105" s="14"/>
      <c r="OZE105" s="14"/>
      <c r="OZF105" s="14"/>
      <c r="OZG105" s="14"/>
      <c r="OZH105" s="14"/>
      <c r="OZI105" s="14"/>
      <c r="OZJ105" s="14"/>
      <c r="OZK105" s="14"/>
      <c r="OZL105" s="14"/>
      <c r="OZM105" s="14"/>
      <c r="OZN105" s="14"/>
      <c r="OZO105" s="14"/>
      <c r="OZP105" s="14"/>
      <c r="OZQ105" s="14"/>
      <c r="OZR105" s="14"/>
      <c r="OZS105" s="14"/>
      <c r="OZT105" s="14"/>
      <c r="OZU105" s="14"/>
      <c r="OZV105" s="14"/>
      <c r="OZW105" s="14"/>
      <c r="OZX105" s="14"/>
      <c r="OZY105" s="14"/>
      <c r="OZZ105" s="14"/>
      <c r="PAA105" s="14"/>
      <c r="PAB105" s="14"/>
      <c r="PAC105" s="14"/>
      <c r="PAD105" s="14"/>
      <c r="PAE105" s="14"/>
      <c r="PAF105" s="14"/>
      <c r="PAG105" s="14"/>
      <c r="PAH105" s="14"/>
      <c r="PAI105" s="14"/>
      <c r="PAJ105" s="14"/>
      <c r="PAK105" s="14"/>
      <c r="PAL105" s="14"/>
      <c r="PAM105" s="14"/>
      <c r="PAN105" s="14"/>
      <c r="PAO105" s="14"/>
      <c r="PAP105" s="14"/>
      <c r="PAQ105" s="14"/>
      <c r="PAR105" s="14"/>
      <c r="PAS105" s="14"/>
      <c r="PAT105" s="14"/>
      <c r="PAU105" s="14"/>
      <c r="PAV105" s="14"/>
      <c r="PAW105" s="14"/>
      <c r="PAX105" s="14"/>
      <c r="PAY105" s="14"/>
      <c r="PAZ105" s="14"/>
      <c r="PBA105" s="14"/>
      <c r="PBB105" s="14"/>
      <c r="PBC105" s="14"/>
      <c r="PBD105" s="14"/>
      <c r="PBE105" s="14"/>
      <c r="PBF105" s="14"/>
      <c r="PBG105" s="14"/>
      <c r="PBH105" s="14"/>
      <c r="PBI105" s="14"/>
      <c r="PBJ105" s="14"/>
      <c r="PBK105" s="14"/>
      <c r="PBL105" s="14"/>
      <c r="PBM105" s="14"/>
      <c r="PBN105" s="14"/>
      <c r="PBO105" s="14"/>
      <c r="PBP105" s="14"/>
      <c r="PBQ105" s="14"/>
      <c r="PBR105" s="14"/>
      <c r="PBS105" s="14"/>
      <c r="PBT105" s="14"/>
      <c r="PBU105" s="14"/>
      <c r="PBV105" s="14"/>
      <c r="PBW105" s="14"/>
      <c r="PBX105" s="14"/>
      <c r="PBY105" s="14"/>
      <c r="PBZ105" s="14"/>
      <c r="PCA105" s="14"/>
      <c r="PCB105" s="14"/>
      <c r="PCC105" s="14"/>
      <c r="PCD105" s="14"/>
      <c r="PCE105" s="14"/>
      <c r="PCF105" s="14"/>
      <c r="PCG105" s="14"/>
      <c r="PCH105" s="14"/>
      <c r="PCI105" s="14"/>
      <c r="PCJ105" s="14"/>
      <c r="PCK105" s="14"/>
      <c r="PCL105" s="14"/>
      <c r="PCM105" s="14"/>
      <c r="PCN105" s="14"/>
      <c r="PCO105" s="14"/>
      <c r="PCP105" s="14"/>
      <c r="PCQ105" s="14"/>
      <c r="PCR105" s="14"/>
      <c r="PCS105" s="14"/>
      <c r="PCT105" s="14"/>
      <c r="PCU105" s="14"/>
      <c r="PCV105" s="14"/>
      <c r="PCW105" s="14"/>
      <c r="PCX105" s="14"/>
      <c r="PCY105" s="14"/>
      <c r="PCZ105" s="14"/>
      <c r="PDA105" s="14"/>
      <c r="PDB105" s="14"/>
      <c r="PDC105" s="14"/>
      <c r="PDD105" s="14"/>
      <c r="PDE105" s="14"/>
      <c r="PDF105" s="14"/>
      <c r="PDG105" s="14"/>
      <c r="PDH105" s="14"/>
      <c r="PDI105" s="14"/>
      <c r="PDJ105" s="14"/>
      <c r="PDK105" s="14"/>
      <c r="PDL105" s="14"/>
      <c r="PDM105" s="14"/>
      <c r="PDN105" s="14"/>
      <c r="PDO105" s="14"/>
      <c r="PDP105" s="14"/>
      <c r="PDQ105" s="14"/>
      <c r="PDR105" s="14"/>
      <c r="PDS105" s="14"/>
      <c r="PDT105" s="14"/>
      <c r="PDU105" s="14"/>
      <c r="PDV105" s="14"/>
      <c r="PDW105" s="14"/>
      <c r="PDX105" s="14"/>
      <c r="PDY105" s="14"/>
      <c r="PDZ105" s="14"/>
      <c r="PEA105" s="14"/>
      <c r="PEB105" s="14"/>
      <c r="PEC105" s="14"/>
      <c r="PED105" s="14"/>
      <c r="PEE105" s="14"/>
      <c r="PEF105" s="14"/>
      <c r="PEG105" s="14"/>
      <c r="PEH105" s="14"/>
      <c r="PEI105" s="14"/>
      <c r="PEJ105" s="14"/>
      <c r="PEK105" s="14"/>
      <c r="PEL105" s="14"/>
      <c r="PEM105" s="14"/>
      <c r="PEN105" s="14"/>
      <c r="PEO105" s="14"/>
      <c r="PEP105" s="14"/>
      <c r="PEQ105" s="14"/>
      <c r="PER105" s="14"/>
      <c r="PES105" s="14"/>
      <c r="PET105" s="14"/>
      <c r="PEU105" s="14"/>
      <c r="PEV105" s="14"/>
      <c r="PEW105" s="14"/>
      <c r="PEX105" s="14"/>
      <c r="PEY105" s="14"/>
      <c r="PEZ105" s="14"/>
      <c r="PFA105" s="14"/>
      <c r="PFB105" s="14"/>
      <c r="PFC105" s="14"/>
      <c r="PFD105" s="14"/>
      <c r="PFE105" s="14"/>
      <c r="PFF105" s="14"/>
      <c r="PFG105" s="14"/>
      <c r="PFH105" s="14"/>
      <c r="PFI105" s="14"/>
      <c r="PFJ105" s="14"/>
      <c r="PFK105" s="14"/>
      <c r="PFL105" s="14"/>
      <c r="PFM105" s="14"/>
      <c r="PFN105" s="14"/>
      <c r="PFO105" s="14"/>
      <c r="PFP105" s="14"/>
      <c r="PFQ105" s="14"/>
      <c r="PFR105" s="14"/>
      <c r="PFS105" s="14"/>
      <c r="PFT105" s="14"/>
      <c r="PFU105" s="14"/>
      <c r="PFV105" s="14"/>
      <c r="PFW105" s="14"/>
      <c r="PFX105" s="14"/>
      <c r="PFY105" s="14"/>
      <c r="PFZ105" s="14"/>
      <c r="PGA105" s="14"/>
      <c r="PGB105" s="14"/>
      <c r="PGC105" s="14"/>
      <c r="PGD105" s="14"/>
      <c r="PGE105" s="14"/>
      <c r="PGF105" s="14"/>
      <c r="PGG105" s="14"/>
      <c r="PGH105" s="14"/>
      <c r="PGI105" s="14"/>
      <c r="PGJ105" s="14"/>
      <c r="PGK105" s="14"/>
      <c r="PGL105" s="14"/>
      <c r="PGM105" s="14"/>
      <c r="PGN105" s="14"/>
      <c r="PGO105" s="14"/>
      <c r="PGP105" s="14"/>
      <c r="PGQ105" s="14"/>
      <c r="PGR105" s="14"/>
      <c r="PGS105" s="14"/>
      <c r="PGT105" s="14"/>
      <c r="PGU105" s="14"/>
      <c r="PGV105" s="14"/>
      <c r="PGW105" s="14"/>
      <c r="PGX105" s="14"/>
      <c r="PGY105" s="14"/>
      <c r="PGZ105" s="14"/>
      <c r="PHA105" s="14"/>
      <c r="PHB105" s="14"/>
      <c r="PHC105" s="14"/>
      <c r="PHD105" s="14"/>
      <c r="PHE105" s="14"/>
      <c r="PHF105" s="14"/>
      <c r="PHG105" s="14"/>
      <c r="PHH105" s="14"/>
      <c r="PHI105" s="14"/>
      <c r="PHJ105" s="14"/>
      <c r="PHK105" s="14"/>
      <c r="PHL105" s="14"/>
      <c r="PHM105" s="14"/>
      <c r="PHN105" s="14"/>
      <c r="PHO105" s="14"/>
      <c r="PHP105" s="14"/>
      <c r="PHQ105" s="14"/>
      <c r="PHR105" s="14"/>
      <c r="PHS105" s="14"/>
      <c r="PHT105" s="14"/>
      <c r="PHU105" s="14"/>
      <c r="PHV105" s="14"/>
      <c r="PHW105" s="14"/>
      <c r="PHX105" s="14"/>
      <c r="PHY105" s="14"/>
      <c r="PHZ105" s="14"/>
      <c r="PIA105" s="14"/>
      <c r="PIB105" s="14"/>
      <c r="PIC105" s="14"/>
      <c r="PID105" s="14"/>
      <c r="PIE105" s="14"/>
      <c r="PIF105" s="14"/>
      <c r="PIG105" s="14"/>
      <c r="PIH105" s="14"/>
      <c r="PII105" s="14"/>
      <c r="PIJ105" s="14"/>
      <c r="PIK105" s="14"/>
      <c r="PIL105" s="14"/>
      <c r="PIM105" s="14"/>
      <c r="PIN105" s="14"/>
      <c r="PIO105" s="14"/>
      <c r="PIP105" s="14"/>
      <c r="PIQ105" s="14"/>
      <c r="PIR105" s="14"/>
      <c r="PIS105" s="14"/>
      <c r="PIT105" s="14"/>
      <c r="PIU105" s="14"/>
      <c r="PIV105" s="14"/>
      <c r="PIW105" s="14"/>
      <c r="PIX105" s="14"/>
      <c r="PIY105" s="14"/>
      <c r="PIZ105" s="14"/>
      <c r="PJA105" s="14"/>
      <c r="PJB105" s="14"/>
      <c r="PJC105" s="14"/>
      <c r="PJD105" s="14"/>
      <c r="PJE105" s="14"/>
      <c r="PJF105" s="14"/>
      <c r="PJG105" s="14"/>
      <c r="PJH105" s="14"/>
      <c r="PJI105" s="14"/>
      <c r="PJJ105" s="14"/>
      <c r="PJK105" s="14"/>
      <c r="PJL105" s="14"/>
      <c r="PJM105" s="14"/>
      <c r="PJN105" s="14"/>
      <c r="PJO105" s="14"/>
      <c r="PJP105" s="14"/>
      <c r="PJQ105" s="14"/>
      <c r="PJR105" s="14"/>
      <c r="PJS105" s="14"/>
      <c r="PJT105" s="14"/>
      <c r="PJU105" s="14"/>
      <c r="PJV105" s="14"/>
      <c r="PJW105" s="14"/>
      <c r="PJX105" s="14"/>
      <c r="PJY105" s="14"/>
      <c r="PJZ105" s="14"/>
      <c r="PKA105" s="14"/>
      <c r="PKB105" s="14"/>
      <c r="PKC105" s="14"/>
      <c r="PKD105" s="14"/>
      <c r="PKE105" s="14"/>
      <c r="PKF105" s="14"/>
      <c r="PKG105" s="14"/>
      <c r="PKH105" s="14"/>
      <c r="PKI105" s="14"/>
      <c r="PKJ105" s="14"/>
      <c r="PKK105" s="14"/>
      <c r="PKL105" s="14"/>
      <c r="PKM105" s="14"/>
      <c r="PKN105" s="14"/>
      <c r="PKO105" s="14"/>
      <c r="PKP105" s="14"/>
      <c r="PKQ105" s="14"/>
      <c r="PKR105" s="14"/>
      <c r="PKS105" s="14"/>
      <c r="PKT105" s="14"/>
      <c r="PKU105" s="14"/>
      <c r="PKV105" s="14"/>
      <c r="PKW105" s="14"/>
      <c r="PKX105" s="14"/>
      <c r="PKY105" s="14"/>
      <c r="PKZ105" s="14"/>
      <c r="PLA105" s="14"/>
      <c r="PLB105" s="14"/>
      <c r="PLC105" s="14"/>
      <c r="PLD105" s="14"/>
      <c r="PLE105" s="14"/>
      <c r="PLF105" s="14"/>
      <c r="PLG105" s="14"/>
      <c r="PLH105" s="14"/>
      <c r="PLI105" s="14"/>
      <c r="PLJ105" s="14"/>
      <c r="PLK105" s="14"/>
      <c r="PLL105" s="14"/>
      <c r="PLM105" s="14"/>
      <c r="PLN105" s="14"/>
      <c r="PLO105" s="14"/>
      <c r="PLP105" s="14"/>
      <c r="PLQ105" s="14"/>
      <c r="PLR105" s="14"/>
      <c r="PLS105" s="14"/>
      <c r="PLT105" s="14"/>
      <c r="PLU105" s="14"/>
      <c r="PLV105" s="14"/>
      <c r="PLW105" s="14"/>
      <c r="PLX105" s="14"/>
      <c r="PLY105" s="14"/>
      <c r="PLZ105" s="14"/>
      <c r="PMA105" s="14"/>
      <c r="PMB105" s="14"/>
      <c r="PMC105" s="14"/>
      <c r="PMD105" s="14"/>
      <c r="PME105" s="14"/>
      <c r="PMF105" s="14"/>
      <c r="PMG105" s="14"/>
      <c r="PMH105" s="14"/>
      <c r="PMI105" s="14"/>
      <c r="PMJ105" s="14"/>
      <c r="PMK105" s="14"/>
      <c r="PML105" s="14"/>
      <c r="PMM105" s="14"/>
      <c r="PMN105" s="14"/>
      <c r="PMO105" s="14"/>
      <c r="PMP105" s="14"/>
      <c r="PMQ105" s="14"/>
      <c r="PMR105" s="14"/>
      <c r="PMS105" s="14"/>
      <c r="PMT105" s="14"/>
      <c r="PMU105" s="14"/>
      <c r="PMV105" s="14"/>
      <c r="PMW105" s="14"/>
      <c r="PMX105" s="14"/>
      <c r="PMY105" s="14"/>
      <c r="PMZ105" s="14"/>
      <c r="PNA105" s="14"/>
      <c r="PNB105" s="14"/>
      <c r="PNC105" s="14"/>
      <c r="PND105" s="14"/>
      <c r="PNE105" s="14"/>
      <c r="PNF105" s="14"/>
      <c r="PNG105" s="14"/>
      <c r="PNH105" s="14"/>
      <c r="PNI105" s="14"/>
      <c r="PNJ105" s="14"/>
      <c r="PNK105" s="14"/>
      <c r="PNL105" s="14"/>
      <c r="PNM105" s="14"/>
      <c r="PNN105" s="14"/>
      <c r="PNO105" s="14"/>
      <c r="PNP105" s="14"/>
      <c r="PNQ105" s="14"/>
      <c r="PNR105" s="14"/>
      <c r="PNS105" s="14"/>
      <c r="PNT105" s="14"/>
      <c r="PNU105" s="14"/>
      <c r="PNV105" s="14"/>
      <c r="PNW105" s="14"/>
      <c r="PNX105" s="14"/>
      <c r="PNY105" s="14"/>
      <c r="PNZ105" s="14"/>
      <c r="POA105" s="14"/>
      <c r="POB105" s="14"/>
      <c r="POC105" s="14"/>
      <c r="POD105" s="14"/>
      <c r="POE105" s="14"/>
      <c r="POF105" s="14"/>
      <c r="POG105" s="14"/>
      <c r="POH105" s="14"/>
      <c r="POI105" s="14"/>
      <c r="POJ105" s="14"/>
      <c r="POK105" s="14"/>
      <c r="POL105" s="14"/>
      <c r="POM105" s="14"/>
      <c r="PON105" s="14"/>
      <c r="POO105" s="14"/>
      <c r="POP105" s="14"/>
      <c r="POQ105" s="14"/>
      <c r="POR105" s="14"/>
      <c r="POS105" s="14"/>
      <c r="POT105" s="14"/>
      <c r="POU105" s="14"/>
      <c r="POV105" s="14"/>
      <c r="POW105" s="14"/>
      <c r="POX105" s="14"/>
      <c r="POY105" s="14"/>
      <c r="POZ105" s="14"/>
      <c r="PPA105" s="14"/>
      <c r="PPB105" s="14"/>
      <c r="PPC105" s="14"/>
      <c r="PPD105" s="14"/>
      <c r="PPE105" s="14"/>
      <c r="PPF105" s="14"/>
      <c r="PPG105" s="14"/>
      <c r="PPH105" s="14"/>
      <c r="PPI105" s="14"/>
      <c r="PPJ105" s="14"/>
      <c r="PPK105" s="14"/>
      <c r="PPL105" s="14"/>
      <c r="PPM105" s="14"/>
      <c r="PPN105" s="14"/>
      <c r="PPO105" s="14"/>
      <c r="PPP105" s="14"/>
      <c r="PPQ105" s="14"/>
      <c r="PPR105" s="14"/>
      <c r="PPS105" s="14"/>
      <c r="PPT105" s="14"/>
      <c r="PPU105" s="14"/>
      <c r="PPV105" s="14"/>
      <c r="PPW105" s="14"/>
      <c r="PPX105" s="14"/>
      <c r="PPY105" s="14"/>
      <c r="PPZ105" s="14"/>
      <c r="PQA105" s="14"/>
      <c r="PQB105" s="14"/>
      <c r="PQC105" s="14"/>
      <c r="PQD105" s="14"/>
      <c r="PQE105" s="14"/>
      <c r="PQF105" s="14"/>
      <c r="PQG105" s="14"/>
      <c r="PQH105" s="14"/>
      <c r="PQI105" s="14"/>
      <c r="PQJ105" s="14"/>
      <c r="PQK105" s="14"/>
      <c r="PQL105" s="14"/>
      <c r="PQM105" s="14"/>
      <c r="PQN105" s="14"/>
      <c r="PQO105" s="14"/>
      <c r="PQP105" s="14"/>
      <c r="PQQ105" s="14"/>
      <c r="PQR105" s="14"/>
      <c r="PQS105" s="14"/>
      <c r="PQT105" s="14"/>
      <c r="PQU105" s="14"/>
      <c r="PQV105" s="14"/>
      <c r="PQW105" s="14"/>
      <c r="PQX105" s="14"/>
      <c r="PQY105" s="14"/>
      <c r="PQZ105" s="14"/>
      <c r="PRA105" s="14"/>
      <c r="PRB105" s="14"/>
      <c r="PRC105" s="14"/>
      <c r="PRD105" s="14"/>
      <c r="PRE105" s="14"/>
      <c r="PRF105" s="14"/>
      <c r="PRG105" s="14"/>
      <c r="PRH105" s="14"/>
      <c r="PRI105" s="14"/>
      <c r="PRJ105" s="14"/>
      <c r="PRK105" s="14"/>
      <c r="PRL105" s="14"/>
      <c r="PRM105" s="14"/>
      <c r="PRN105" s="14"/>
      <c r="PRO105" s="14"/>
      <c r="PRP105" s="14"/>
      <c r="PRQ105" s="14"/>
      <c r="PRR105" s="14"/>
      <c r="PRS105" s="14"/>
      <c r="PRT105" s="14"/>
      <c r="PRU105" s="14"/>
      <c r="PRV105" s="14"/>
      <c r="PRW105" s="14"/>
      <c r="PRX105" s="14"/>
      <c r="PRY105" s="14"/>
      <c r="PRZ105" s="14"/>
      <c r="PSA105" s="14"/>
      <c r="PSB105" s="14"/>
      <c r="PSC105" s="14"/>
      <c r="PSD105" s="14"/>
      <c r="PSE105" s="14"/>
      <c r="PSF105" s="14"/>
      <c r="PSG105" s="14"/>
      <c r="PSH105" s="14"/>
      <c r="PSI105" s="14"/>
      <c r="PSJ105" s="14"/>
      <c r="PSK105" s="14"/>
      <c r="PSL105" s="14"/>
      <c r="PSM105" s="14"/>
      <c r="PSN105" s="14"/>
      <c r="PSO105" s="14"/>
      <c r="PSP105" s="14"/>
      <c r="PSQ105" s="14"/>
      <c r="PSR105" s="14"/>
      <c r="PSS105" s="14"/>
      <c r="PST105" s="14"/>
      <c r="PSU105" s="14"/>
      <c r="PSV105" s="14"/>
      <c r="PSW105" s="14"/>
      <c r="PSX105" s="14"/>
      <c r="PSY105" s="14"/>
      <c r="PSZ105" s="14"/>
      <c r="PTA105" s="14"/>
      <c r="PTB105" s="14"/>
      <c r="PTC105" s="14"/>
      <c r="PTD105" s="14"/>
      <c r="PTE105" s="14"/>
      <c r="PTF105" s="14"/>
      <c r="PTG105" s="14"/>
      <c r="PTH105" s="14"/>
      <c r="PTI105" s="14"/>
      <c r="PTJ105" s="14"/>
      <c r="PTK105" s="14"/>
      <c r="PTL105" s="14"/>
      <c r="PTM105" s="14"/>
      <c r="PTN105" s="14"/>
      <c r="PTO105" s="14"/>
      <c r="PTP105" s="14"/>
      <c r="PTQ105" s="14"/>
      <c r="PTR105" s="14"/>
      <c r="PTS105" s="14"/>
      <c r="PTT105" s="14"/>
      <c r="PTU105" s="14"/>
      <c r="PTV105" s="14"/>
      <c r="PTW105" s="14"/>
      <c r="PTX105" s="14"/>
      <c r="PTY105" s="14"/>
      <c r="PTZ105" s="14"/>
      <c r="PUA105" s="14"/>
      <c r="PUB105" s="14"/>
      <c r="PUC105" s="14"/>
      <c r="PUD105" s="14"/>
      <c r="PUE105" s="14"/>
      <c r="PUF105" s="14"/>
      <c r="PUG105" s="14"/>
      <c r="PUH105" s="14"/>
      <c r="PUI105" s="14"/>
      <c r="PUJ105" s="14"/>
      <c r="PUK105" s="14"/>
      <c r="PUL105" s="14"/>
      <c r="PUM105" s="14"/>
      <c r="PUN105" s="14"/>
      <c r="PUO105" s="14"/>
      <c r="PUP105" s="14"/>
      <c r="PUQ105" s="14"/>
      <c r="PUR105" s="14"/>
      <c r="PUS105" s="14"/>
      <c r="PUT105" s="14"/>
      <c r="PUU105" s="14"/>
      <c r="PUV105" s="14"/>
      <c r="PUW105" s="14"/>
      <c r="PUX105" s="14"/>
      <c r="PUY105" s="14"/>
      <c r="PUZ105" s="14"/>
      <c r="PVA105" s="14"/>
      <c r="PVB105" s="14"/>
      <c r="PVC105" s="14"/>
      <c r="PVD105" s="14"/>
      <c r="PVE105" s="14"/>
      <c r="PVF105" s="14"/>
      <c r="PVG105" s="14"/>
      <c r="PVH105" s="14"/>
      <c r="PVI105" s="14"/>
      <c r="PVJ105" s="14"/>
      <c r="PVK105" s="14"/>
      <c r="PVL105" s="14"/>
      <c r="PVM105" s="14"/>
      <c r="PVN105" s="14"/>
      <c r="PVO105" s="14"/>
      <c r="PVP105" s="14"/>
      <c r="PVQ105" s="14"/>
      <c r="PVR105" s="14"/>
      <c r="PVS105" s="14"/>
      <c r="PVT105" s="14"/>
      <c r="PVU105" s="14"/>
      <c r="PVV105" s="14"/>
      <c r="PVW105" s="14"/>
      <c r="PVX105" s="14"/>
      <c r="PVY105" s="14"/>
      <c r="PVZ105" s="14"/>
      <c r="PWA105" s="14"/>
      <c r="PWB105" s="14"/>
      <c r="PWC105" s="14"/>
      <c r="PWD105" s="14"/>
      <c r="PWE105" s="14"/>
      <c r="PWF105" s="14"/>
      <c r="PWG105" s="14"/>
      <c r="PWH105" s="14"/>
      <c r="PWI105" s="14"/>
      <c r="PWJ105" s="14"/>
      <c r="PWK105" s="14"/>
      <c r="PWL105" s="14"/>
      <c r="PWM105" s="14"/>
      <c r="PWN105" s="14"/>
      <c r="PWO105" s="14"/>
      <c r="PWP105" s="14"/>
      <c r="PWQ105" s="14"/>
      <c r="PWR105" s="14"/>
      <c r="PWS105" s="14"/>
      <c r="PWT105" s="14"/>
      <c r="PWU105" s="14"/>
      <c r="PWV105" s="14"/>
      <c r="PWW105" s="14"/>
      <c r="PWX105" s="14"/>
      <c r="PWY105" s="14"/>
      <c r="PWZ105" s="14"/>
      <c r="PXA105" s="14"/>
      <c r="PXB105" s="14"/>
      <c r="PXC105" s="14"/>
      <c r="PXD105" s="14"/>
      <c r="PXE105" s="14"/>
      <c r="PXF105" s="14"/>
      <c r="PXG105" s="14"/>
      <c r="PXH105" s="14"/>
      <c r="PXI105" s="14"/>
      <c r="PXJ105" s="14"/>
      <c r="PXK105" s="14"/>
      <c r="PXL105" s="14"/>
      <c r="PXM105" s="14"/>
      <c r="PXN105" s="14"/>
      <c r="PXO105" s="14"/>
      <c r="PXP105" s="14"/>
      <c r="PXQ105" s="14"/>
      <c r="PXR105" s="14"/>
      <c r="PXS105" s="14"/>
      <c r="PXT105" s="14"/>
      <c r="PXU105" s="14"/>
      <c r="PXV105" s="14"/>
      <c r="PXW105" s="14"/>
      <c r="PXX105" s="14"/>
      <c r="PXY105" s="14"/>
      <c r="PXZ105" s="14"/>
      <c r="PYA105" s="14"/>
      <c r="PYB105" s="14"/>
      <c r="PYC105" s="14"/>
      <c r="PYD105" s="14"/>
      <c r="PYE105" s="14"/>
      <c r="PYF105" s="14"/>
      <c r="PYG105" s="14"/>
      <c r="PYH105" s="14"/>
      <c r="PYI105" s="14"/>
      <c r="PYJ105" s="14"/>
      <c r="PYK105" s="14"/>
      <c r="PYL105" s="14"/>
      <c r="PYM105" s="14"/>
      <c r="PYN105" s="14"/>
      <c r="PYO105" s="14"/>
      <c r="PYP105" s="14"/>
      <c r="PYQ105" s="14"/>
      <c r="PYR105" s="14"/>
      <c r="PYS105" s="14"/>
      <c r="PYT105" s="14"/>
      <c r="PYU105" s="14"/>
      <c r="PYV105" s="14"/>
      <c r="PYW105" s="14"/>
      <c r="PYX105" s="14"/>
      <c r="PYY105" s="14"/>
      <c r="PYZ105" s="14"/>
      <c r="PZA105" s="14"/>
      <c r="PZB105" s="14"/>
      <c r="PZC105" s="14"/>
      <c r="PZD105" s="14"/>
      <c r="PZE105" s="14"/>
      <c r="PZF105" s="14"/>
      <c r="PZG105" s="14"/>
      <c r="PZH105" s="14"/>
      <c r="PZI105" s="14"/>
      <c r="PZJ105" s="14"/>
      <c r="PZK105" s="14"/>
      <c r="PZL105" s="14"/>
      <c r="PZM105" s="14"/>
      <c r="PZN105" s="14"/>
      <c r="PZO105" s="14"/>
      <c r="PZP105" s="14"/>
      <c r="PZQ105" s="14"/>
      <c r="PZR105" s="14"/>
      <c r="PZS105" s="14"/>
      <c r="PZT105" s="14"/>
      <c r="PZU105" s="14"/>
      <c r="PZV105" s="14"/>
      <c r="PZW105" s="14"/>
      <c r="PZX105" s="14"/>
      <c r="PZY105" s="14"/>
      <c r="PZZ105" s="14"/>
      <c r="QAA105" s="14"/>
      <c r="QAB105" s="14"/>
      <c r="QAC105" s="14"/>
      <c r="QAD105" s="14"/>
      <c r="QAE105" s="14"/>
      <c r="QAF105" s="14"/>
      <c r="QAG105" s="14"/>
      <c r="QAH105" s="14"/>
      <c r="QAI105" s="14"/>
      <c r="QAJ105" s="14"/>
      <c r="QAK105" s="14"/>
      <c r="QAL105" s="14"/>
      <c r="QAM105" s="14"/>
      <c r="QAN105" s="14"/>
      <c r="QAO105" s="14"/>
      <c r="QAP105" s="14"/>
      <c r="QAQ105" s="14"/>
      <c r="QAR105" s="14"/>
      <c r="QAS105" s="14"/>
      <c r="QAT105" s="14"/>
      <c r="QAU105" s="14"/>
      <c r="QAV105" s="14"/>
      <c r="QAW105" s="14"/>
      <c r="QAX105" s="14"/>
      <c r="QAY105" s="14"/>
      <c r="QAZ105" s="14"/>
      <c r="QBA105" s="14"/>
      <c r="QBB105" s="14"/>
      <c r="QBC105" s="14"/>
      <c r="QBD105" s="14"/>
      <c r="QBE105" s="14"/>
      <c r="QBF105" s="14"/>
      <c r="QBG105" s="14"/>
      <c r="QBH105" s="14"/>
      <c r="QBI105" s="14"/>
      <c r="QBJ105" s="14"/>
      <c r="QBK105" s="14"/>
      <c r="QBL105" s="14"/>
      <c r="QBM105" s="14"/>
      <c r="QBN105" s="14"/>
      <c r="QBO105" s="14"/>
      <c r="QBP105" s="14"/>
      <c r="QBQ105" s="14"/>
      <c r="QBR105" s="14"/>
      <c r="QBS105" s="14"/>
      <c r="QBT105" s="14"/>
      <c r="QBU105" s="14"/>
      <c r="QBV105" s="14"/>
      <c r="QBW105" s="14"/>
      <c r="QBX105" s="14"/>
      <c r="QBY105" s="14"/>
      <c r="QBZ105" s="14"/>
      <c r="QCA105" s="14"/>
      <c r="QCB105" s="14"/>
      <c r="QCC105" s="14"/>
      <c r="QCD105" s="14"/>
      <c r="QCE105" s="14"/>
      <c r="QCF105" s="14"/>
      <c r="QCG105" s="14"/>
      <c r="QCH105" s="14"/>
      <c r="QCI105" s="14"/>
      <c r="QCJ105" s="14"/>
      <c r="QCK105" s="14"/>
      <c r="QCL105" s="14"/>
      <c r="QCM105" s="14"/>
      <c r="QCN105" s="14"/>
      <c r="QCO105" s="14"/>
      <c r="QCP105" s="14"/>
      <c r="QCQ105" s="14"/>
      <c r="QCR105" s="14"/>
      <c r="QCS105" s="14"/>
      <c r="QCT105" s="14"/>
      <c r="QCU105" s="14"/>
      <c r="QCV105" s="14"/>
      <c r="QCW105" s="14"/>
      <c r="QCX105" s="14"/>
      <c r="QCY105" s="14"/>
      <c r="QCZ105" s="14"/>
      <c r="QDA105" s="14"/>
      <c r="QDB105" s="14"/>
      <c r="QDC105" s="14"/>
      <c r="QDD105" s="14"/>
      <c r="QDE105" s="14"/>
      <c r="QDF105" s="14"/>
      <c r="QDG105" s="14"/>
      <c r="QDH105" s="14"/>
      <c r="QDI105" s="14"/>
      <c r="QDJ105" s="14"/>
      <c r="QDK105" s="14"/>
      <c r="QDL105" s="14"/>
      <c r="QDM105" s="14"/>
      <c r="QDN105" s="14"/>
      <c r="QDO105" s="14"/>
      <c r="QDP105" s="14"/>
      <c r="QDQ105" s="14"/>
      <c r="QDR105" s="14"/>
      <c r="QDS105" s="14"/>
      <c r="QDT105" s="14"/>
      <c r="QDU105" s="14"/>
      <c r="QDV105" s="14"/>
      <c r="QDW105" s="14"/>
      <c r="QDX105" s="14"/>
      <c r="QDY105" s="14"/>
      <c r="QDZ105" s="14"/>
      <c r="QEA105" s="14"/>
      <c r="QEB105" s="14"/>
      <c r="QEC105" s="14"/>
      <c r="QED105" s="14"/>
      <c r="QEE105" s="14"/>
      <c r="QEF105" s="14"/>
      <c r="QEG105" s="14"/>
      <c r="QEH105" s="14"/>
      <c r="QEI105" s="14"/>
      <c r="QEJ105" s="14"/>
      <c r="QEK105" s="14"/>
      <c r="QEL105" s="14"/>
      <c r="QEM105" s="14"/>
      <c r="QEN105" s="14"/>
      <c r="QEO105" s="14"/>
      <c r="QEP105" s="14"/>
      <c r="QEQ105" s="14"/>
      <c r="QER105" s="14"/>
      <c r="QES105" s="14"/>
      <c r="QET105" s="14"/>
      <c r="QEU105" s="14"/>
      <c r="QEV105" s="14"/>
      <c r="QEW105" s="14"/>
      <c r="QEX105" s="14"/>
      <c r="QEY105" s="14"/>
      <c r="QEZ105" s="14"/>
      <c r="QFA105" s="14"/>
      <c r="QFB105" s="14"/>
      <c r="QFC105" s="14"/>
      <c r="QFD105" s="14"/>
      <c r="QFE105" s="14"/>
      <c r="QFF105" s="14"/>
      <c r="QFG105" s="14"/>
      <c r="QFH105" s="14"/>
      <c r="QFI105" s="14"/>
      <c r="QFJ105" s="14"/>
      <c r="QFK105" s="14"/>
      <c r="QFL105" s="14"/>
      <c r="QFM105" s="14"/>
      <c r="QFN105" s="14"/>
      <c r="QFO105" s="14"/>
      <c r="QFP105" s="14"/>
      <c r="QFQ105" s="14"/>
      <c r="QFR105" s="14"/>
      <c r="QFS105" s="14"/>
      <c r="QFT105" s="14"/>
      <c r="QFU105" s="14"/>
      <c r="QFV105" s="14"/>
      <c r="QFW105" s="14"/>
      <c r="QFX105" s="14"/>
      <c r="QFY105" s="14"/>
      <c r="QFZ105" s="14"/>
      <c r="QGA105" s="14"/>
      <c r="QGB105" s="14"/>
      <c r="QGC105" s="14"/>
      <c r="QGD105" s="14"/>
      <c r="QGE105" s="14"/>
      <c r="QGF105" s="14"/>
      <c r="QGG105" s="14"/>
      <c r="QGH105" s="14"/>
      <c r="QGI105" s="14"/>
      <c r="QGJ105" s="14"/>
      <c r="QGK105" s="14"/>
      <c r="QGL105" s="14"/>
      <c r="QGM105" s="14"/>
      <c r="QGN105" s="14"/>
      <c r="QGO105" s="14"/>
      <c r="QGP105" s="14"/>
      <c r="QGQ105" s="14"/>
      <c r="QGR105" s="14"/>
      <c r="QGS105" s="14"/>
      <c r="QGT105" s="14"/>
      <c r="QGU105" s="14"/>
      <c r="QGV105" s="14"/>
      <c r="QGW105" s="14"/>
      <c r="QGX105" s="14"/>
      <c r="QGY105" s="14"/>
      <c r="QGZ105" s="14"/>
      <c r="QHA105" s="14"/>
      <c r="QHB105" s="14"/>
      <c r="QHC105" s="14"/>
      <c r="QHD105" s="14"/>
      <c r="QHE105" s="14"/>
      <c r="QHF105" s="14"/>
      <c r="QHG105" s="14"/>
      <c r="QHH105" s="14"/>
      <c r="QHI105" s="14"/>
      <c r="QHJ105" s="14"/>
      <c r="QHK105" s="14"/>
      <c r="QHL105" s="14"/>
      <c r="QHM105" s="14"/>
      <c r="QHN105" s="14"/>
      <c r="QHO105" s="14"/>
      <c r="QHP105" s="14"/>
      <c r="QHQ105" s="14"/>
      <c r="QHR105" s="14"/>
      <c r="QHS105" s="14"/>
      <c r="QHT105" s="14"/>
      <c r="QHU105" s="14"/>
      <c r="QHV105" s="14"/>
      <c r="QHW105" s="14"/>
      <c r="QHX105" s="14"/>
      <c r="QHY105" s="14"/>
      <c r="QHZ105" s="14"/>
      <c r="QIA105" s="14"/>
      <c r="QIB105" s="14"/>
      <c r="QIC105" s="14"/>
      <c r="QID105" s="14"/>
      <c r="QIE105" s="14"/>
      <c r="QIF105" s="14"/>
      <c r="QIG105" s="14"/>
      <c r="QIH105" s="14"/>
      <c r="QII105" s="14"/>
      <c r="QIJ105" s="14"/>
      <c r="QIK105" s="14"/>
      <c r="QIL105" s="14"/>
      <c r="QIM105" s="14"/>
      <c r="QIN105" s="14"/>
      <c r="QIO105" s="14"/>
      <c r="QIP105" s="14"/>
      <c r="QIQ105" s="14"/>
      <c r="QIR105" s="14"/>
      <c r="QIS105" s="14"/>
      <c r="QIT105" s="14"/>
      <c r="QIU105" s="14"/>
      <c r="QIV105" s="14"/>
      <c r="QIW105" s="14"/>
      <c r="QIX105" s="14"/>
      <c r="QIY105" s="14"/>
      <c r="QIZ105" s="14"/>
      <c r="QJA105" s="14"/>
      <c r="QJB105" s="14"/>
      <c r="QJC105" s="14"/>
      <c r="QJD105" s="14"/>
      <c r="QJE105" s="14"/>
      <c r="QJF105" s="14"/>
      <c r="QJG105" s="14"/>
      <c r="QJH105" s="14"/>
      <c r="QJI105" s="14"/>
      <c r="QJJ105" s="14"/>
      <c r="QJK105" s="14"/>
      <c r="QJL105" s="14"/>
      <c r="QJM105" s="14"/>
      <c r="QJN105" s="14"/>
      <c r="QJO105" s="14"/>
      <c r="QJP105" s="14"/>
      <c r="QJQ105" s="14"/>
      <c r="QJR105" s="14"/>
      <c r="QJS105" s="14"/>
      <c r="QJT105" s="14"/>
      <c r="QJU105" s="14"/>
      <c r="QJV105" s="14"/>
      <c r="QJW105" s="14"/>
      <c r="QJX105" s="14"/>
      <c r="QJY105" s="14"/>
      <c r="QJZ105" s="14"/>
      <c r="QKA105" s="14"/>
      <c r="QKB105" s="14"/>
      <c r="QKC105" s="14"/>
      <c r="QKD105" s="14"/>
      <c r="QKE105" s="14"/>
      <c r="QKF105" s="14"/>
      <c r="QKG105" s="14"/>
      <c r="QKH105" s="14"/>
      <c r="QKI105" s="14"/>
      <c r="QKJ105" s="14"/>
      <c r="QKK105" s="14"/>
      <c r="QKL105" s="14"/>
      <c r="QKM105" s="14"/>
      <c r="QKN105" s="14"/>
      <c r="QKO105" s="14"/>
      <c r="QKP105" s="14"/>
      <c r="QKQ105" s="14"/>
      <c r="QKR105" s="14"/>
      <c r="QKS105" s="14"/>
      <c r="QKT105" s="14"/>
      <c r="QKU105" s="14"/>
      <c r="QKV105" s="14"/>
      <c r="QKW105" s="14"/>
      <c r="QKX105" s="14"/>
      <c r="QKY105" s="14"/>
      <c r="QKZ105" s="14"/>
      <c r="QLA105" s="14"/>
      <c r="QLB105" s="14"/>
      <c r="QLC105" s="14"/>
      <c r="QLD105" s="14"/>
      <c r="QLE105" s="14"/>
      <c r="QLF105" s="14"/>
      <c r="QLG105" s="14"/>
      <c r="QLH105" s="14"/>
      <c r="QLI105" s="14"/>
      <c r="QLJ105" s="14"/>
      <c r="QLK105" s="14"/>
      <c r="QLL105" s="14"/>
      <c r="QLM105" s="14"/>
      <c r="QLN105" s="14"/>
      <c r="QLO105" s="14"/>
      <c r="QLP105" s="14"/>
      <c r="QLQ105" s="14"/>
      <c r="QLR105" s="14"/>
      <c r="QLS105" s="14"/>
      <c r="QLT105" s="14"/>
      <c r="QLU105" s="14"/>
      <c r="QLV105" s="14"/>
      <c r="QLW105" s="14"/>
      <c r="QLX105" s="14"/>
      <c r="QLY105" s="14"/>
      <c r="QLZ105" s="14"/>
      <c r="QMA105" s="14"/>
      <c r="QMB105" s="14"/>
      <c r="QMC105" s="14"/>
      <c r="QMD105" s="14"/>
      <c r="QME105" s="14"/>
      <c r="QMF105" s="14"/>
      <c r="QMG105" s="14"/>
      <c r="QMH105" s="14"/>
      <c r="QMI105" s="14"/>
      <c r="QMJ105" s="14"/>
      <c r="QMK105" s="14"/>
      <c r="QML105" s="14"/>
      <c r="QMM105" s="14"/>
      <c r="QMN105" s="14"/>
      <c r="QMO105" s="14"/>
      <c r="QMP105" s="14"/>
      <c r="QMQ105" s="14"/>
      <c r="QMR105" s="14"/>
      <c r="QMS105" s="14"/>
      <c r="QMT105" s="14"/>
      <c r="QMU105" s="14"/>
      <c r="QMV105" s="14"/>
      <c r="QMW105" s="14"/>
      <c r="QMX105" s="14"/>
      <c r="QMY105" s="14"/>
      <c r="QMZ105" s="14"/>
      <c r="QNA105" s="14"/>
      <c r="QNB105" s="14"/>
      <c r="QNC105" s="14"/>
      <c r="QND105" s="14"/>
      <c r="QNE105" s="14"/>
      <c r="QNF105" s="14"/>
      <c r="QNG105" s="14"/>
      <c r="QNH105" s="14"/>
      <c r="QNI105" s="14"/>
      <c r="QNJ105" s="14"/>
      <c r="QNK105" s="14"/>
      <c r="QNL105" s="14"/>
      <c r="QNM105" s="14"/>
      <c r="QNN105" s="14"/>
      <c r="QNO105" s="14"/>
      <c r="QNP105" s="14"/>
      <c r="QNQ105" s="14"/>
      <c r="QNR105" s="14"/>
      <c r="QNS105" s="14"/>
      <c r="QNT105" s="14"/>
      <c r="QNU105" s="14"/>
      <c r="QNV105" s="14"/>
      <c r="QNW105" s="14"/>
      <c r="QNX105" s="14"/>
      <c r="QNY105" s="14"/>
      <c r="QNZ105" s="14"/>
      <c r="QOA105" s="14"/>
      <c r="QOB105" s="14"/>
      <c r="QOC105" s="14"/>
      <c r="QOD105" s="14"/>
      <c r="QOE105" s="14"/>
      <c r="QOF105" s="14"/>
      <c r="QOG105" s="14"/>
      <c r="QOH105" s="14"/>
      <c r="QOI105" s="14"/>
      <c r="QOJ105" s="14"/>
      <c r="QOK105" s="14"/>
      <c r="QOL105" s="14"/>
      <c r="QOM105" s="14"/>
      <c r="QON105" s="14"/>
      <c r="QOO105" s="14"/>
      <c r="QOP105" s="14"/>
      <c r="QOQ105" s="14"/>
      <c r="QOR105" s="14"/>
      <c r="QOS105" s="14"/>
      <c r="QOT105" s="14"/>
      <c r="QOU105" s="14"/>
      <c r="QOV105" s="14"/>
      <c r="QOW105" s="14"/>
      <c r="QOX105" s="14"/>
      <c r="QOY105" s="14"/>
      <c r="QOZ105" s="14"/>
      <c r="QPA105" s="14"/>
      <c r="QPB105" s="14"/>
      <c r="QPC105" s="14"/>
      <c r="QPD105" s="14"/>
      <c r="QPE105" s="14"/>
      <c r="QPF105" s="14"/>
      <c r="QPG105" s="14"/>
      <c r="QPH105" s="14"/>
      <c r="QPI105" s="14"/>
      <c r="QPJ105" s="14"/>
      <c r="QPK105" s="14"/>
      <c r="QPL105" s="14"/>
      <c r="QPM105" s="14"/>
      <c r="QPN105" s="14"/>
      <c r="QPO105" s="14"/>
      <c r="QPP105" s="14"/>
      <c r="QPQ105" s="14"/>
      <c r="QPR105" s="14"/>
      <c r="QPS105" s="14"/>
      <c r="QPT105" s="14"/>
      <c r="QPU105" s="14"/>
      <c r="QPV105" s="14"/>
      <c r="QPW105" s="14"/>
      <c r="QPX105" s="14"/>
      <c r="QPY105" s="14"/>
      <c r="QPZ105" s="14"/>
      <c r="QQA105" s="14"/>
      <c r="QQB105" s="14"/>
      <c r="QQC105" s="14"/>
      <c r="QQD105" s="14"/>
      <c r="QQE105" s="14"/>
      <c r="QQF105" s="14"/>
      <c r="QQG105" s="14"/>
      <c r="QQH105" s="14"/>
      <c r="QQI105" s="14"/>
      <c r="QQJ105" s="14"/>
      <c r="QQK105" s="14"/>
      <c r="QQL105" s="14"/>
      <c r="QQM105" s="14"/>
      <c r="QQN105" s="14"/>
      <c r="QQO105" s="14"/>
      <c r="QQP105" s="14"/>
      <c r="QQQ105" s="14"/>
      <c r="QQR105" s="14"/>
      <c r="QQS105" s="14"/>
      <c r="QQT105" s="14"/>
      <c r="QQU105" s="14"/>
      <c r="QQV105" s="14"/>
      <c r="QQW105" s="14"/>
      <c r="QQX105" s="14"/>
      <c r="QQY105" s="14"/>
      <c r="QQZ105" s="14"/>
      <c r="QRA105" s="14"/>
      <c r="QRB105" s="14"/>
      <c r="QRC105" s="14"/>
      <c r="QRD105" s="14"/>
      <c r="QRE105" s="14"/>
      <c r="QRF105" s="14"/>
      <c r="QRG105" s="14"/>
      <c r="QRH105" s="14"/>
      <c r="QRI105" s="14"/>
      <c r="QRJ105" s="14"/>
      <c r="QRK105" s="14"/>
      <c r="QRL105" s="14"/>
      <c r="QRM105" s="14"/>
      <c r="QRN105" s="14"/>
      <c r="QRO105" s="14"/>
      <c r="QRP105" s="14"/>
      <c r="QRQ105" s="14"/>
      <c r="QRR105" s="14"/>
      <c r="QRS105" s="14"/>
      <c r="QRT105" s="14"/>
      <c r="QRU105" s="14"/>
      <c r="QRV105" s="14"/>
      <c r="QRW105" s="14"/>
      <c r="QRX105" s="14"/>
      <c r="QRY105" s="14"/>
      <c r="QRZ105" s="14"/>
      <c r="QSA105" s="14"/>
      <c r="QSB105" s="14"/>
      <c r="QSC105" s="14"/>
      <c r="QSD105" s="14"/>
      <c r="QSE105" s="14"/>
      <c r="QSF105" s="14"/>
      <c r="QSG105" s="14"/>
      <c r="QSH105" s="14"/>
      <c r="QSI105" s="14"/>
      <c r="QSJ105" s="14"/>
      <c r="QSK105" s="14"/>
      <c r="QSL105" s="14"/>
      <c r="QSM105" s="14"/>
      <c r="QSN105" s="14"/>
      <c r="QSO105" s="14"/>
      <c r="QSP105" s="14"/>
      <c r="QSQ105" s="14"/>
      <c r="QSR105" s="14"/>
      <c r="QSS105" s="14"/>
      <c r="QST105" s="14"/>
      <c r="QSU105" s="14"/>
      <c r="QSV105" s="14"/>
      <c r="QSW105" s="14"/>
      <c r="QSX105" s="14"/>
      <c r="QSY105" s="14"/>
      <c r="QSZ105" s="14"/>
      <c r="QTA105" s="14"/>
      <c r="QTB105" s="14"/>
      <c r="QTC105" s="14"/>
      <c r="QTD105" s="14"/>
      <c r="QTE105" s="14"/>
      <c r="QTF105" s="14"/>
      <c r="QTG105" s="14"/>
      <c r="QTH105" s="14"/>
      <c r="QTI105" s="14"/>
      <c r="QTJ105" s="14"/>
      <c r="QTK105" s="14"/>
      <c r="QTL105" s="14"/>
      <c r="QTM105" s="14"/>
      <c r="QTN105" s="14"/>
      <c r="QTO105" s="14"/>
      <c r="QTP105" s="14"/>
      <c r="QTQ105" s="14"/>
      <c r="QTR105" s="14"/>
      <c r="QTS105" s="14"/>
      <c r="QTT105" s="14"/>
      <c r="QTU105" s="14"/>
      <c r="QTV105" s="14"/>
      <c r="QTW105" s="14"/>
      <c r="QTX105" s="14"/>
      <c r="QTY105" s="14"/>
      <c r="QTZ105" s="14"/>
      <c r="QUA105" s="14"/>
      <c r="QUB105" s="14"/>
      <c r="QUC105" s="14"/>
      <c r="QUD105" s="14"/>
      <c r="QUE105" s="14"/>
      <c r="QUF105" s="14"/>
      <c r="QUG105" s="14"/>
      <c r="QUH105" s="14"/>
      <c r="QUI105" s="14"/>
      <c r="QUJ105" s="14"/>
      <c r="QUK105" s="14"/>
      <c r="QUL105" s="14"/>
      <c r="QUM105" s="14"/>
      <c r="QUN105" s="14"/>
      <c r="QUO105" s="14"/>
      <c r="QUP105" s="14"/>
      <c r="QUQ105" s="14"/>
      <c r="QUR105" s="14"/>
      <c r="QUS105" s="14"/>
      <c r="QUT105" s="14"/>
      <c r="QUU105" s="14"/>
      <c r="QUV105" s="14"/>
      <c r="QUW105" s="14"/>
      <c r="QUX105" s="14"/>
      <c r="QUY105" s="14"/>
      <c r="QUZ105" s="14"/>
      <c r="QVA105" s="14"/>
      <c r="QVB105" s="14"/>
      <c r="QVC105" s="14"/>
      <c r="QVD105" s="14"/>
      <c r="QVE105" s="14"/>
      <c r="QVF105" s="14"/>
      <c r="QVG105" s="14"/>
      <c r="QVH105" s="14"/>
      <c r="QVI105" s="14"/>
      <c r="QVJ105" s="14"/>
      <c r="QVK105" s="14"/>
      <c r="QVL105" s="14"/>
      <c r="QVM105" s="14"/>
      <c r="QVN105" s="14"/>
      <c r="QVO105" s="14"/>
      <c r="QVP105" s="14"/>
      <c r="QVQ105" s="14"/>
      <c r="QVR105" s="14"/>
      <c r="QVS105" s="14"/>
      <c r="QVT105" s="14"/>
      <c r="QVU105" s="14"/>
      <c r="QVV105" s="14"/>
      <c r="QVW105" s="14"/>
      <c r="QVX105" s="14"/>
      <c r="QVY105" s="14"/>
      <c r="QVZ105" s="14"/>
      <c r="QWA105" s="14"/>
      <c r="QWB105" s="14"/>
      <c r="QWC105" s="14"/>
      <c r="QWD105" s="14"/>
      <c r="QWE105" s="14"/>
      <c r="QWF105" s="14"/>
      <c r="QWG105" s="14"/>
      <c r="QWH105" s="14"/>
      <c r="QWI105" s="14"/>
      <c r="QWJ105" s="14"/>
      <c r="QWK105" s="14"/>
      <c r="QWL105" s="14"/>
      <c r="QWM105" s="14"/>
      <c r="QWN105" s="14"/>
      <c r="QWO105" s="14"/>
      <c r="QWP105" s="14"/>
      <c r="QWQ105" s="14"/>
      <c r="QWR105" s="14"/>
      <c r="QWS105" s="14"/>
      <c r="QWT105" s="14"/>
      <c r="QWU105" s="14"/>
      <c r="QWV105" s="14"/>
      <c r="QWW105" s="14"/>
      <c r="QWX105" s="14"/>
      <c r="QWY105" s="14"/>
      <c r="QWZ105" s="14"/>
      <c r="QXA105" s="14"/>
      <c r="QXB105" s="14"/>
      <c r="QXC105" s="14"/>
      <c r="QXD105" s="14"/>
      <c r="QXE105" s="14"/>
      <c r="QXF105" s="14"/>
      <c r="QXG105" s="14"/>
      <c r="QXH105" s="14"/>
      <c r="QXI105" s="14"/>
      <c r="QXJ105" s="14"/>
      <c r="QXK105" s="14"/>
      <c r="QXL105" s="14"/>
      <c r="QXM105" s="14"/>
      <c r="QXN105" s="14"/>
      <c r="QXO105" s="14"/>
      <c r="QXP105" s="14"/>
      <c r="QXQ105" s="14"/>
      <c r="QXR105" s="14"/>
      <c r="QXS105" s="14"/>
      <c r="QXT105" s="14"/>
      <c r="QXU105" s="14"/>
      <c r="QXV105" s="14"/>
      <c r="QXW105" s="14"/>
      <c r="QXX105" s="14"/>
      <c r="QXY105" s="14"/>
      <c r="QXZ105" s="14"/>
      <c r="QYA105" s="14"/>
      <c r="QYB105" s="14"/>
      <c r="QYC105" s="14"/>
      <c r="QYD105" s="14"/>
      <c r="QYE105" s="14"/>
      <c r="QYF105" s="14"/>
      <c r="QYG105" s="14"/>
      <c r="QYH105" s="14"/>
      <c r="QYI105" s="14"/>
      <c r="QYJ105" s="14"/>
      <c r="QYK105" s="14"/>
      <c r="QYL105" s="14"/>
      <c r="QYM105" s="14"/>
      <c r="QYN105" s="14"/>
      <c r="QYO105" s="14"/>
      <c r="QYP105" s="14"/>
      <c r="QYQ105" s="14"/>
      <c r="QYR105" s="14"/>
      <c r="QYS105" s="14"/>
      <c r="QYT105" s="14"/>
      <c r="QYU105" s="14"/>
      <c r="QYV105" s="14"/>
      <c r="QYW105" s="14"/>
      <c r="QYX105" s="14"/>
      <c r="QYY105" s="14"/>
      <c r="QYZ105" s="14"/>
      <c r="QZA105" s="14"/>
      <c r="QZB105" s="14"/>
      <c r="QZC105" s="14"/>
      <c r="QZD105" s="14"/>
      <c r="QZE105" s="14"/>
      <c r="QZF105" s="14"/>
      <c r="QZG105" s="14"/>
      <c r="QZH105" s="14"/>
      <c r="QZI105" s="14"/>
      <c r="QZJ105" s="14"/>
      <c r="QZK105" s="14"/>
      <c r="QZL105" s="14"/>
      <c r="QZM105" s="14"/>
      <c r="QZN105" s="14"/>
      <c r="QZO105" s="14"/>
      <c r="QZP105" s="14"/>
      <c r="QZQ105" s="14"/>
      <c r="QZR105" s="14"/>
      <c r="QZS105" s="14"/>
      <c r="QZT105" s="14"/>
      <c r="QZU105" s="14"/>
      <c r="QZV105" s="14"/>
      <c r="QZW105" s="14"/>
      <c r="QZX105" s="14"/>
      <c r="QZY105" s="14"/>
      <c r="QZZ105" s="14"/>
      <c r="RAA105" s="14"/>
      <c r="RAB105" s="14"/>
      <c r="RAC105" s="14"/>
      <c r="RAD105" s="14"/>
      <c r="RAE105" s="14"/>
      <c r="RAF105" s="14"/>
      <c r="RAG105" s="14"/>
      <c r="RAH105" s="14"/>
      <c r="RAI105" s="14"/>
      <c r="RAJ105" s="14"/>
      <c r="RAK105" s="14"/>
      <c r="RAL105" s="14"/>
      <c r="RAM105" s="14"/>
      <c r="RAN105" s="14"/>
      <c r="RAO105" s="14"/>
      <c r="RAP105" s="14"/>
      <c r="RAQ105" s="14"/>
      <c r="RAR105" s="14"/>
      <c r="RAS105" s="14"/>
      <c r="RAT105" s="14"/>
      <c r="RAU105" s="14"/>
      <c r="RAV105" s="14"/>
      <c r="RAW105" s="14"/>
      <c r="RAX105" s="14"/>
      <c r="RAY105" s="14"/>
      <c r="RAZ105" s="14"/>
      <c r="RBA105" s="14"/>
      <c r="RBB105" s="14"/>
      <c r="RBC105" s="14"/>
      <c r="RBD105" s="14"/>
      <c r="RBE105" s="14"/>
      <c r="RBF105" s="14"/>
      <c r="RBG105" s="14"/>
      <c r="RBH105" s="14"/>
      <c r="RBI105" s="14"/>
      <c r="RBJ105" s="14"/>
      <c r="RBK105" s="14"/>
      <c r="RBL105" s="14"/>
      <c r="RBM105" s="14"/>
      <c r="RBN105" s="14"/>
      <c r="RBO105" s="14"/>
      <c r="RBP105" s="14"/>
      <c r="RBQ105" s="14"/>
      <c r="RBR105" s="14"/>
      <c r="RBS105" s="14"/>
      <c r="RBT105" s="14"/>
      <c r="RBU105" s="14"/>
      <c r="RBV105" s="14"/>
      <c r="RBW105" s="14"/>
      <c r="RBX105" s="14"/>
      <c r="RBY105" s="14"/>
      <c r="RBZ105" s="14"/>
      <c r="RCA105" s="14"/>
      <c r="RCB105" s="14"/>
      <c r="RCC105" s="14"/>
      <c r="RCD105" s="14"/>
      <c r="RCE105" s="14"/>
      <c r="RCF105" s="14"/>
      <c r="RCG105" s="14"/>
      <c r="RCH105" s="14"/>
      <c r="RCI105" s="14"/>
      <c r="RCJ105" s="14"/>
      <c r="RCK105" s="14"/>
      <c r="RCL105" s="14"/>
      <c r="RCM105" s="14"/>
      <c r="RCN105" s="14"/>
      <c r="RCO105" s="14"/>
      <c r="RCP105" s="14"/>
      <c r="RCQ105" s="14"/>
      <c r="RCR105" s="14"/>
      <c r="RCS105" s="14"/>
      <c r="RCT105" s="14"/>
      <c r="RCU105" s="14"/>
      <c r="RCV105" s="14"/>
      <c r="RCW105" s="14"/>
      <c r="RCX105" s="14"/>
      <c r="RCY105" s="14"/>
      <c r="RCZ105" s="14"/>
      <c r="RDA105" s="14"/>
      <c r="RDB105" s="14"/>
      <c r="RDC105" s="14"/>
      <c r="RDD105" s="14"/>
      <c r="RDE105" s="14"/>
      <c r="RDF105" s="14"/>
      <c r="RDG105" s="14"/>
      <c r="RDH105" s="14"/>
      <c r="RDI105" s="14"/>
      <c r="RDJ105" s="14"/>
      <c r="RDK105" s="14"/>
      <c r="RDL105" s="14"/>
      <c r="RDM105" s="14"/>
      <c r="RDN105" s="14"/>
      <c r="RDO105" s="14"/>
      <c r="RDP105" s="14"/>
      <c r="RDQ105" s="14"/>
      <c r="RDR105" s="14"/>
      <c r="RDS105" s="14"/>
      <c r="RDT105" s="14"/>
      <c r="RDU105" s="14"/>
      <c r="RDV105" s="14"/>
      <c r="RDW105" s="14"/>
      <c r="RDX105" s="14"/>
      <c r="RDY105" s="14"/>
      <c r="RDZ105" s="14"/>
      <c r="REA105" s="14"/>
      <c r="REB105" s="14"/>
      <c r="REC105" s="14"/>
      <c r="RED105" s="14"/>
      <c r="REE105" s="14"/>
      <c r="REF105" s="14"/>
      <c r="REG105" s="14"/>
      <c r="REH105" s="14"/>
      <c r="REI105" s="14"/>
      <c r="REJ105" s="14"/>
      <c r="REK105" s="14"/>
      <c r="REL105" s="14"/>
      <c r="REM105" s="14"/>
      <c r="REN105" s="14"/>
      <c r="REO105" s="14"/>
      <c r="REP105" s="14"/>
      <c r="REQ105" s="14"/>
      <c r="RER105" s="14"/>
      <c r="RES105" s="14"/>
      <c r="RET105" s="14"/>
      <c r="REU105" s="14"/>
      <c r="REV105" s="14"/>
      <c r="REW105" s="14"/>
      <c r="REX105" s="14"/>
      <c r="REY105" s="14"/>
      <c r="REZ105" s="14"/>
      <c r="RFA105" s="14"/>
      <c r="RFB105" s="14"/>
      <c r="RFC105" s="14"/>
      <c r="RFD105" s="14"/>
      <c r="RFE105" s="14"/>
      <c r="RFF105" s="14"/>
      <c r="RFG105" s="14"/>
      <c r="RFH105" s="14"/>
      <c r="RFI105" s="14"/>
      <c r="RFJ105" s="14"/>
      <c r="RFK105" s="14"/>
      <c r="RFL105" s="14"/>
      <c r="RFM105" s="14"/>
      <c r="RFN105" s="14"/>
      <c r="RFO105" s="14"/>
      <c r="RFP105" s="14"/>
      <c r="RFQ105" s="14"/>
      <c r="RFR105" s="14"/>
      <c r="RFS105" s="14"/>
      <c r="RFT105" s="14"/>
      <c r="RFU105" s="14"/>
      <c r="RFV105" s="14"/>
      <c r="RFW105" s="14"/>
      <c r="RFX105" s="14"/>
      <c r="RFY105" s="14"/>
      <c r="RFZ105" s="14"/>
      <c r="RGA105" s="14"/>
      <c r="RGB105" s="14"/>
      <c r="RGC105" s="14"/>
      <c r="RGD105" s="14"/>
      <c r="RGE105" s="14"/>
      <c r="RGF105" s="14"/>
      <c r="RGG105" s="14"/>
      <c r="RGH105" s="14"/>
      <c r="RGI105" s="14"/>
      <c r="RGJ105" s="14"/>
      <c r="RGK105" s="14"/>
      <c r="RGL105" s="14"/>
      <c r="RGM105" s="14"/>
      <c r="RGN105" s="14"/>
      <c r="RGO105" s="14"/>
      <c r="RGP105" s="14"/>
      <c r="RGQ105" s="14"/>
      <c r="RGR105" s="14"/>
      <c r="RGS105" s="14"/>
      <c r="RGT105" s="14"/>
      <c r="RGU105" s="14"/>
      <c r="RGV105" s="14"/>
      <c r="RGW105" s="14"/>
      <c r="RGX105" s="14"/>
      <c r="RGY105" s="14"/>
      <c r="RGZ105" s="14"/>
      <c r="RHA105" s="14"/>
      <c r="RHB105" s="14"/>
      <c r="RHC105" s="14"/>
      <c r="RHD105" s="14"/>
      <c r="RHE105" s="14"/>
      <c r="RHF105" s="14"/>
      <c r="RHG105" s="14"/>
      <c r="RHH105" s="14"/>
      <c r="RHI105" s="14"/>
      <c r="RHJ105" s="14"/>
      <c r="RHK105" s="14"/>
      <c r="RHL105" s="14"/>
      <c r="RHM105" s="14"/>
      <c r="RHN105" s="14"/>
      <c r="RHO105" s="14"/>
      <c r="RHP105" s="14"/>
      <c r="RHQ105" s="14"/>
      <c r="RHR105" s="14"/>
      <c r="RHS105" s="14"/>
      <c r="RHT105" s="14"/>
      <c r="RHU105" s="14"/>
      <c r="RHV105" s="14"/>
      <c r="RHW105" s="14"/>
      <c r="RHX105" s="14"/>
      <c r="RHY105" s="14"/>
      <c r="RHZ105" s="14"/>
      <c r="RIA105" s="14"/>
      <c r="RIB105" s="14"/>
      <c r="RIC105" s="14"/>
      <c r="RID105" s="14"/>
      <c r="RIE105" s="14"/>
      <c r="RIF105" s="14"/>
      <c r="RIG105" s="14"/>
      <c r="RIH105" s="14"/>
      <c r="RII105" s="14"/>
      <c r="RIJ105" s="14"/>
      <c r="RIK105" s="14"/>
      <c r="RIL105" s="14"/>
      <c r="RIM105" s="14"/>
      <c r="RIN105" s="14"/>
      <c r="RIO105" s="14"/>
      <c r="RIP105" s="14"/>
      <c r="RIQ105" s="14"/>
      <c r="RIR105" s="14"/>
      <c r="RIS105" s="14"/>
      <c r="RIT105" s="14"/>
      <c r="RIU105" s="14"/>
      <c r="RIV105" s="14"/>
      <c r="RIW105" s="14"/>
      <c r="RIX105" s="14"/>
      <c r="RIY105" s="14"/>
      <c r="RIZ105" s="14"/>
      <c r="RJA105" s="14"/>
      <c r="RJB105" s="14"/>
      <c r="RJC105" s="14"/>
      <c r="RJD105" s="14"/>
      <c r="RJE105" s="14"/>
      <c r="RJF105" s="14"/>
      <c r="RJG105" s="14"/>
      <c r="RJH105" s="14"/>
      <c r="RJI105" s="14"/>
      <c r="RJJ105" s="14"/>
      <c r="RJK105" s="14"/>
      <c r="RJL105" s="14"/>
      <c r="RJM105" s="14"/>
      <c r="RJN105" s="14"/>
      <c r="RJO105" s="14"/>
      <c r="RJP105" s="14"/>
      <c r="RJQ105" s="14"/>
      <c r="RJR105" s="14"/>
      <c r="RJS105" s="14"/>
      <c r="RJT105" s="14"/>
      <c r="RJU105" s="14"/>
      <c r="RJV105" s="14"/>
      <c r="RJW105" s="14"/>
      <c r="RJX105" s="14"/>
      <c r="RJY105" s="14"/>
      <c r="RJZ105" s="14"/>
      <c r="RKA105" s="14"/>
      <c r="RKB105" s="14"/>
      <c r="RKC105" s="14"/>
      <c r="RKD105" s="14"/>
      <c r="RKE105" s="14"/>
      <c r="RKF105" s="14"/>
      <c r="RKG105" s="14"/>
      <c r="RKH105" s="14"/>
      <c r="RKI105" s="14"/>
      <c r="RKJ105" s="14"/>
      <c r="RKK105" s="14"/>
      <c r="RKL105" s="14"/>
      <c r="RKM105" s="14"/>
      <c r="RKN105" s="14"/>
      <c r="RKO105" s="14"/>
      <c r="RKP105" s="14"/>
      <c r="RKQ105" s="14"/>
      <c r="RKR105" s="14"/>
      <c r="RKS105" s="14"/>
      <c r="RKT105" s="14"/>
      <c r="RKU105" s="14"/>
      <c r="RKV105" s="14"/>
      <c r="RKW105" s="14"/>
      <c r="RKX105" s="14"/>
      <c r="RKY105" s="14"/>
      <c r="RKZ105" s="14"/>
      <c r="RLA105" s="14"/>
      <c r="RLB105" s="14"/>
      <c r="RLC105" s="14"/>
      <c r="RLD105" s="14"/>
      <c r="RLE105" s="14"/>
      <c r="RLF105" s="14"/>
      <c r="RLG105" s="14"/>
      <c r="RLH105" s="14"/>
      <c r="RLI105" s="14"/>
      <c r="RLJ105" s="14"/>
      <c r="RLK105" s="14"/>
      <c r="RLL105" s="14"/>
      <c r="RLM105" s="14"/>
      <c r="RLN105" s="14"/>
      <c r="RLO105" s="14"/>
      <c r="RLP105" s="14"/>
      <c r="RLQ105" s="14"/>
      <c r="RLR105" s="14"/>
      <c r="RLS105" s="14"/>
      <c r="RLT105" s="14"/>
      <c r="RLU105" s="14"/>
      <c r="RLV105" s="14"/>
      <c r="RLW105" s="14"/>
      <c r="RLX105" s="14"/>
      <c r="RLY105" s="14"/>
      <c r="RLZ105" s="14"/>
      <c r="RMA105" s="14"/>
      <c r="RMB105" s="14"/>
      <c r="RMC105" s="14"/>
      <c r="RMD105" s="14"/>
      <c r="RME105" s="14"/>
      <c r="RMF105" s="14"/>
      <c r="RMG105" s="14"/>
      <c r="RMH105" s="14"/>
      <c r="RMI105" s="14"/>
      <c r="RMJ105" s="14"/>
      <c r="RMK105" s="14"/>
      <c r="RML105" s="14"/>
      <c r="RMM105" s="14"/>
      <c r="RMN105" s="14"/>
      <c r="RMO105" s="14"/>
      <c r="RMP105" s="14"/>
      <c r="RMQ105" s="14"/>
      <c r="RMR105" s="14"/>
      <c r="RMS105" s="14"/>
      <c r="RMT105" s="14"/>
      <c r="RMU105" s="14"/>
      <c r="RMV105" s="14"/>
      <c r="RMW105" s="14"/>
      <c r="RMX105" s="14"/>
      <c r="RMY105" s="14"/>
      <c r="RMZ105" s="14"/>
      <c r="RNA105" s="14"/>
      <c r="RNB105" s="14"/>
      <c r="RNC105" s="14"/>
      <c r="RND105" s="14"/>
      <c r="RNE105" s="14"/>
      <c r="RNF105" s="14"/>
      <c r="RNG105" s="14"/>
      <c r="RNH105" s="14"/>
      <c r="RNI105" s="14"/>
      <c r="RNJ105" s="14"/>
      <c r="RNK105" s="14"/>
      <c r="RNL105" s="14"/>
      <c r="RNM105" s="14"/>
      <c r="RNN105" s="14"/>
      <c r="RNO105" s="14"/>
      <c r="RNP105" s="14"/>
      <c r="RNQ105" s="14"/>
      <c r="RNR105" s="14"/>
      <c r="RNS105" s="14"/>
      <c r="RNT105" s="14"/>
      <c r="RNU105" s="14"/>
      <c r="RNV105" s="14"/>
      <c r="RNW105" s="14"/>
      <c r="RNX105" s="14"/>
      <c r="RNY105" s="14"/>
      <c r="RNZ105" s="14"/>
      <c r="ROA105" s="14"/>
      <c r="ROB105" s="14"/>
      <c r="ROC105" s="14"/>
      <c r="ROD105" s="14"/>
      <c r="ROE105" s="14"/>
      <c r="ROF105" s="14"/>
      <c r="ROG105" s="14"/>
      <c r="ROH105" s="14"/>
      <c r="ROI105" s="14"/>
      <c r="ROJ105" s="14"/>
      <c r="ROK105" s="14"/>
      <c r="ROL105" s="14"/>
      <c r="ROM105" s="14"/>
      <c r="RON105" s="14"/>
      <c r="ROO105" s="14"/>
      <c r="ROP105" s="14"/>
      <c r="ROQ105" s="14"/>
      <c r="ROR105" s="14"/>
      <c r="ROS105" s="14"/>
      <c r="ROT105" s="14"/>
      <c r="ROU105" s="14"/>
      <c r="ROV105" s="14"/>
      <c r="ROW105" s="14"/>
      <c r="ROX105" s="14"/>
      <c r="ROY105" s="14"/>
      <c r="ROZ105" s="14"/>
      <c r="RPA105" s="14"/>
      <c r="RPB105" s="14"/>
      <c r="RPC105" s="14"/>
      <c r="RPD105" s="14"/>
      <c r="RPE105" s="14"/>
      <c r="RPF105" s="14"/>
      <c r="RPG105" s="14"/>
      <c r="RPH105" s="14"/>
      <c r="RPI105" s="14"/>
      <c r="RPJ105" s="14"/>
      <c r="RPK105" s="14"/>
      <c r="RPL105" s="14"/>
      <c r="RPM105" s="14"/>
      <c r="RPN105" s="14"/>
      <c r="RPO105" s="14"/>
      <c r="RPP105" s="14"/>
      <c r="RPQ105" s="14"/>
      <c r="RPR105" s="14"/>
      <c r="RPS105" s="14"/>
      <c r="RPT105" s="14"/>
      <c r="RPU105" s="14"/>
      <c r="RPV105" s="14"/>
      <c r="RPW105" s="14"/>
      <c r="RPX105" s="14"/>
      <c r="RPY105" s="14"/>
      <c r="RPZ105" s="14"/>
      <c r="RQA105" s="14"/>
      <c r="RQB105" s="14"/>
      <c r="RQC105" s="14"/>
      <c r="RQD105" s="14"/>
      <c r="RQE105" s="14"/>
      <c r="RQF105" s="14"/>
      <c r="RQG105" s="14"/>
      <c r="RQH105" s="14"/>
      <c r="RQI105" s="14"/>
      <c r="RQJ105" s="14"/>
      <c r="RQK105" s="14"/>
      <c r="RQL105" s="14"/>
      <c r="RQM105" s="14"/>
      <c r="RQN105" s="14"/>
      <c r="RQO105" s="14"/>
      <c r="RQP105" s="14"/>
      <c r="RQQ105" s="14"/>
      <c r="RQR105" s="14"/>
      <c r="RQS105" s="14"/>
      <c r="RQT105" s="14"/>
      <c r="RQU105" s="14"/>
      <c r="RQV105" s="14"/>
      <c r="RQW105" s="14"/>
      <c r="RQX105" s="14"/>
      <c r="RQY105" s="14"/>
      <c r="RQZ105" s="14"/>
      <c r="RRA105" s="14"/>
      <c r="RRB105" s="14"/>
      <c r="RRC105" s="14"/>
      <c r="RRD105" s="14"/>
      <c r="RRE105" s="14"/>
      <c r="RRF105" s="14"/>
      <c r="RRG105" s="14"/>
      <c r="RRH105" s="14"/>
      <c r="RRI105" s="14"/>
      <c r="RRJ105" s="14"/>
      <c r="RRK105" s="14"/>
      <c r="RRL105" s="14"/>
      <c r="RRM105" s="14"/>
      <c r="RRN105" s="14"/>
      <c r="RRO105" s="14"/>
      <c r="RRP105" s="14"/>
      <c r="RRQ105" s="14"/>
      <c r="RRR105" s="14"/>
      <c r="RRS105" s="14"/>
      <c r="RRT105" s="14"/>
      <c r="RRU105" s="14"/>
      <c r="RRV105" s="14"/>
      <c r="RRW105" s="14"/>
      <c r="RRX105" s="14"/>
      <c r="RRY105" s="14"/>
      <c r="RRZ105" s="14"/>
      <c r="RSA105" s="14"/>
      <c r="RSB105" s="14"/>
      <c r="RSC105" s="14"/>
      <c r="RSD105" s="14"/>
      <c r="RSE105" s="14"/>
      <c r="RSF105" s="14"/>
      <c r="RSG105" s="14"/>
      <c r="RSH105" s="14"/>
      <c r="RSI105" s="14"/>
      <c r="RSJ105" s="14"/>
      <c r="RSK105" s="14"/>
      <c r="RSL105" s="14"/>
      <c r="RSM105" s="14"/>
      <c r="RSN105" s="14"/>
      <c r="RSO105" s="14"/>
      <c r="RSP105" s="14"/>
      <c r="RSQ105" s="14"/>
      <c r="RSR105" s="14"/>
      <c r="RSS105" s="14"/>
      <c r="RST105" s="14"/>
      <c r="RSU105" s="14"/>
      <c r="RSV105" s="14"/>
      <c r="RSW105" s="14"/>
      <c r="RSX105" s="14"/>
      <c r="RSY105" s="14"/>
      <c r="RSZ105" s="14"/>
      <c r="RTA105" s="14"/>
      <c r="RTB105" s="14"/>
      <c r="RTC105" s="14"/>
      <c r="RTD105" s="14"/>
      <c r="RTE105" s="14"/>
      <c r="RTF105" s="14"/>
      <c r="RTG105" s="14"/>
      <c r="RTH105" s="14"/>
      <c r="RTI105" s="14"/>
      <c r="RTJ105" s="14"/>
      <c r="RTK105" s="14"/>
      <c r="RTL105" s="14"/>
      <c r="RTM105" s="14"/>
      <c r="RTN105" s="14"/>
      <c r="RTO105" s="14"/>
      <c r="RTP105" s="14"/>
      <c r="RTQ105" s="14"/>
      <c r="RTR105" s="14"/>
      <c r="RTS105" s="14"/>
      <c r="RTT105" s="14"/>
      <c r="RTU105" s="14"/>
      <c r="RTV105" s="14"/>
      <c r="RTW105" s="14"/>
      <c r="RTX105" s="14"/>
      <c r="RTY105" s="14"/>
      <c r="RTZ105" s="14"/>
      <c r="RUA105" s="14"/>
      <c r="RUB105" s="14"/>
      <c r="RUC105" s="14"/>
      <c r="RUD105" s="14"/>
      <c r="RUE105" s="14"/>
      <c r="RUF105" s="14"/>
      <c r="RUG105" s="14"/>
      <c r="RUH105" s="14"/>
      <c r="RUI105" s="14"/>
      <c r="RUJ105" s="14"/>
      <c r="RUK105" s="14"/>
      <c r="RUL105" s="14"/>
      <c r="RUM105" s="14"/>
      <c r="RUN105" s="14"/>
      <c r="RUO105" s="14"/>
      <c r="RUP105" s="14"/>
      <c r="RUQ105" s="14"/>
      <c r="RUR105" s="14"/>
      <c r="RUS105" s="14"/>
      <c r="RUT105" s="14"/>
      <c r="RUU105" s="14"/>
      <c r="RUV105" s="14"/>
      <c r="RUW105" s="14"/>
      <c r="RUX105" s="14"/>
      <c r="RUY105" s="14"/>
      <c r="RUZ105" s="14"/>
      <c r="RVA105" s="14"/>
      <c r="RVB105" s="14"/>
      <c r="RVC105" s="14"/>
      <c r="RVD105" s="14"/>
      <c r="RVE105" s="14"/>
      <c r="RVF105" s="14"/>
      <c r="RVG105" s="14"/>
      <c r="RVH105" s="14"/>
      <c r="RVI105" s="14"/>
      <c r="RVJ105" s="14"/>
      <c r="RVK105" s="14"/>
      <c r="RVL105" s="14"/>
      <c r="RVM105" s="14"/>
      <c r="RVN105" s="14"/>
      <c r="RVO105" s="14"/>
      <c r="RVP105" s="14"/>
      <c r="RVQ105" s="14"/>
      <c r="RVR105" s="14"/>
      <c r="RVS105" s="14"/>
      <c r="RVT105" s="14"/>
      <c r="RVU105" s="14"/>
      <c r="RVV105" s="14"/>
      <c r="RVW105" s="14"/>
      <c r="RVX105" s="14"/>
      <c r="RVY105" s="14"/>
      <c r="RVZ105" s="14"/>
      <c r="RWA105" s="14"/>
      <c r="RWB105" s="14"/>
      <c r="RWC105" s="14"/>
      <c r="RWD105" s="14"/>
      <c r="RWE105" s="14"/>
      <c r="RWF105" s="14"/>
      <c r="RWG105" s="14"/>
      <c r="RWH105" s="14"/>
      <c r="RWI105" s="14"/>
      <c r="RWJ105" s="14"/>
      <c r="RWK105" s="14"/>
      <c r="RWL105" s="14"/>
      <c r="RWM105" s="14"/>
      <c r="RWN105" s="14"/>
      <c r="RWO105" s="14"/>
      <c r="RWP105" s="14"/>
      <c r="RWQ105" s="14"/>
      <c r="RWR105" s="14"/>
      <c r="RWS105" s="14"/>
      <c r="RWT105" s="14"/>
      <c r="RWU105" s="14"/>
      <c r="RWV105" s="14"/>
      <c r="RWW105" s="14"/>
      <c r="RWX105" s="14"/>
      <c r="RWY105" s="14"/>
      <c r="RWZ105" s="14"/>
      <c r="RXA105" s="14"/>
      <c r="RXB105" s="14"/>
      <c r="RXC105" s="14"/>
      <c r="RXD105" s="14"/>
      <c r="RXE105" s="14"/>
      <c r="RXF105" s="14"/>
      <c r="RXG105" s="14"/>
      <c r="RXH105" s="14"/>
      <c r="RXI105" s="14"/>
      <c r="RXJ105" s="14"/>
      <c r="RXK105" s="14"/>
      <c r="RXL105" s="14"/>
      <c r="RXM105" s="14"/>
      <c r="RXN105" s="14"/>
      <c r="RXO105" s="14"/>
      <c r="RXP105" s="14"/>
      <c r="RXQ105" s="14"/>
      <c r="RXR105" s="14"/>
      <c r="RXS105" s="14"/>
      <c r="RXT105" s="14"/>
      <c r="RXU105" s="14"/>
      <c r="RXV105" s="14"/>
      <c r="RXW105" s="14"/>
      <c r="RXX105" s="14"/>
      <c r="RXY105" s="14"/>
      <c r="RXZ105" s="14"/>
      <c r="RYA105" s="14"/>
      <c r="RYB105" s="14"/>
      <c r="RYC105" s="14"/>
      <c r="RYD105" s="14"/>
      <c r="RYE105" s="14"/>
      <c r="RYF105" s="14"/>
      <c r="RYG105" s="14"/>
      <c r="RYH105" s="14"/>
      <c r="RYI105" s="14"/>
      <c r="RYJ105" s="14"/>
      <c r="RYK105" s="14"/>
      <c r="RYL105" s="14"/>
      <c r="RYM105" s="14"/>
      <c r="RYN105" s="14"/>
      <c r="RYO105" s="14"/>
      <c r="RYP105" s="14"/>
      <c r="RYQ105" s="14"/>
      <c r="RYR105" s="14"/>
      <c r="RYS105" s="14"/>
      <c r="RYT105" s="14"/>
      <c r="RYU105" s="14"/>
      <c r="RYV105" s="14"/>
      <c r="RYW105" s="14"/>
      <c r="RYX105" s="14"/>
      <c r="RYY105" s="14"/>
      <c r="RYZ105" s="14"/>
      <c r="RZA105" s="14"/>
      <c r="RZB105" s="14"/>
      <c r="RZC105" s="14"/>
      <c r="RZD105" s="14"/>
      <c r="RZE105" s="14"/>
      <c r="RZF105" s="14"/>
      <c r="RZG105" s="14"/>
      <c r="RZH105" s="14"/>
      <c r="RZI105" s="14"/>
      <c r="RZJ105" s="14"/>
      <c r="RZK105" s="14"/>
      <c r="RZL105" s="14"/>
      <c r="RZM105" s="14"/>
      <c r="RZN105" s="14"/>
      <c r="RZO105" s="14"/>
      <c r="RZP105" s="14"/>
      <c r="RZQ105" s="14"/>
      <c r="RZR105" s="14"/>
      <c r="RZS105" s="14"/>
      <c r="RZT105" s="14"/>
      <c r="RZU105" s="14"/>
      <c r="RZV105" s="14"/>
      <c r="RZW105" s="14"/>
      <c r="RZX105" s="14"/>
      <c r="RZY105" s="14"/>
      <c r="RZZ105" s="14"/>
      <c r="SAA105" s="14"/>
      <c r="SAB105" s="14"/>
      <c r="SAC105" s="14"/>
      <c r="SAD105" s="14"/>
      <c r="SAE105" s="14"/>
      <c r="SAF105" s="14"/>
      <c r="SAG105" s="14"/>
      <c r="SAH105" s="14"/>
      <c r="SAI105" s="14"/>
      <c r="SAJ105" s="14"/>
      <c r="SAK105" s="14"/>
      <c r="SAL105" s="14"/>
      <c r="SAM105" s="14"/>
      <c r="SAN105" s="14"/>
      <c r="SAO105" s="14"/>
      <c r="SAP105" s="14"/>
      <c r="SAQ105" s="14"/>
      <c r="SAR105" s="14"/>
      <c r="SAS105" s="14"/>
      <c r="SAT105" s="14"/>
      <c r="SAU105" s="14"/>
      <c r="SAV105" s="14"/>
      <c r="SAW105" s="14"/>
      <c r="SAX105" s="14"/>
      <c r="SAY105" s="14"/>
      <c r="SAZ105" s="14"/>
      <c r="SBA105" s="14"/>
      <c r="SBB105" s="14"/>
      <c r="SBC105" s="14"/>
      <c r="SBD105" s="14"/>
      <c r="SBE105" s="14"/>
      <c r="SBF105" s="14"/>
      <c r="SBG105" s="14"/>
      <c r="SBH105" s="14"/>
      <c r="SBI105" s="14"/>
      <c r="SBJ105" s="14"/>
      <c r="SBK105" s="14"/>
      <c r="SBL105" s="14"/>
      <c r="SBM105" s="14"/>
      <c r="SBN105" s="14"/>
      <c r="SBO105" s="14"/>
      <c r="SBP105" s="14"/>
      <c r="SBQ105" s="14"/>
      <c r="SBR105" s="14"/>
      <c r="SBS105" s="14"/>
      <c r="SBT105" s="14"/>
      <c r="SBU105" s="14"/>
      <c r="SBV105" s="14"/>
      <c r="SBW105" s="14"/>
      <c r="SBX105" s="14"/>
      <c r="SBY105" s="14"/>
      <c r="SBZ105" s="14"/>
      <c r="SCA105" s="14"/>
      <c r="SCB105" s="14"/>
      <c r="SCC105" s="14"/>
      <c r="SCD105" s="14"/>
      <c r="SCE105" s="14"/>
      <c r="SCF105" s="14"/>
      <c r="SCG105" s="14"/>
      <c r="SCH105" s="14"/>
      <c r="SCI105" s="14"/>
      <c r="SCJ105" s="14"/>
      <c r="SCK105" s="14"/>
      <c r="SCL105" s="14"/>
      <c r="SCM105" s="14"/>
      <c r="SCN105" s="14"/>
      <c r="SCO105" s="14"/>
      <c r="SCP105" s="14"/>
      <c r="SCQ105" s="14"/>
      <c r="SCR105" s="14"/>
      <c r="SCS105" s="14"/>
      <c r="SCT105" s="14"/>
      <c r="SCU105" s="14"/>
      <c r="SCV105" s="14"/>
      <c r="SCW105" s="14"/>
      <c r="SCX105" s="14"/>
      <c r="SCY105" s="14"/>
      <c r="SCZ105" s="14"/>
      <c r="SDA105" s="14"/>
      <c r="SDB105" s="14"/>
      <c r="SDC105" s="14"/>
      <c r="SDD105" s="14"/>
      <c r="SDE105" s="14"/>
      <c r="SDF105" s="14"/>
      <c r="SDG105" s="14"/>
      <c r="SDH105" s="14"/>
      <c r="SDI105" s="14"/>
      <c r="SDJ105" s="14"/>
      <c r="SDK105" s="14"/>
      <c r="SDL105" s="14"/>
      <c r="SDM105" s="14"/>
      <c r="SDN105" s="14"/>
      <c r="SDO105" s="14"/>
      <c r="SDP105" s="14"/>
      <c r="SDQ105" s="14"/>
      <c r="SDR105" s="14"/>
      <c r="SDS105" s="14"/>
      <c r="SDT105" s="14"/>
      <c r="SDU105" s="14"/>
      <c r="SDV105" s="14"/>
      <c r="SDW105" s="14"/>
      <c r="SDX105" s="14"/>
      <c r="SDY105" s="14"/>
      <c r="SDZ105" s="14"/>
      <c r="SEA105" s="14"/>
      <c r="SEB105" s="14"/>
      <c r="SEC105" s="14"/>
      <c r="SED105" s="14"/>
      <c r="SEE105" s="14"/>
      <c r="SEF105" s="14"/>
      <c r="SEG105" s="14"/>
      <c r="SEH105" s="14"/>
      <c r="SEI105" s="14"/>
      <c r="SEJ105" s="14"/>
      <c r="SEK105" s="14"/>
      <c r="SEL105" s="14"/>
      <c r="SEM105" s="14"/>
      <c r="SEN105" s="14"/>
      <c r="SEO105" s="14"/>
      <c r="SEP105" s="14"/>
      <c r="SEQ105" s="14"/>
      <c r="SER105" s="14"/>
      <c r="SES105" s="14"/>
      <c r="SET105" s="14"/>
      <c r="SEU105" s="14"/>
      <c r="SEV105" s="14"/>
      <c r="SEW105" s="14"/>
      <c r="SEX105" s="14"/>
      <c r="SEY105" s="14"/>
      <c r="SEZ105" s="14"/>
      <c r="SFA105" s="14"/>
      <c r="SFB105" s="14"/>
      <c r="SFC105" s="14"/>
      <c r="SFD105" s="14"/>
      <c r="SFE105" s="14"/>
      <c r="SFF105" s="14"/>
      <c r="SFG105" s="14"/>
      <c r="SFH105" s="14"/>
      <c r="SFI105" s="14"/>
      <c r="SFJ105" s="14"/>
      <c r="SFK105" s="14"/>
      <c r="SFL105" s="14"/>
      <c r="SFM105" s="14"/>
      <c r="SFN105" s="14"/>
      <c r="SFO105" s="14"/>
      <c r="SFP105" s="14"/>
      <c r="SFQ105" s="14"/>
      <c r="SFR105" s="14"/>
      <c r="SFS105" s="14"/>
      <c r="SFT105" s="14"/>
      <c r="SFU105" s="14"/>
      <c r="SFV105" s="14"/>
      <c r="SFW105" s="14"/>
      <c r="SFX105" s="14"/>
      <c r="SFY105" s="14"/>
      <c r="SFZ105" s="14"/>
      <c r="SGA105" s="14"/>
      <c r="SGB105" s="14"/>
      <c r="SGC105" s="14"/>
      <c r="SGD105" s="14"/>
      <c r="SGE105" s="14"/>
      <c r="SGF105" s="14"/>
      <c r="SGG105" s="14"/>
      <c r="SGH105" s="14"/>
      <c r="SGI105" s="14"/>
      <c r="SGJ105" s="14"/>
      <c r="SGK105" s="14"/>
      <c r="SGL105" s="14"/>
      <c r="SGM105" s="14"/>
      <c r="SGN105" s="14"/>
      <c r="SGO105" s="14"/>
      <c r="SGP105" s="14"/>
      <c r="SGQ105" s="14"/>
      <c r="SGR105" s="14"/>
      <c r="SGS105" s="14"/>
      <c r="SGT105" s="14"/>
      <c r="SGU105" s="14"/>
      <c r="SGV105" s="14"/>
      <c r="SGW105" s="14"/>
      <c r="SGX105" s="14"/>
      <c r="SGY105" s="14"/>
      <c r="SGZ105" s="14"/>
      <c r="SHA105" s="14"/>
      <c r="SHB105" s="14"/>
      <c r="SHC105" s="14"/>
      <c r="SHD105" s="14"/>
      <c r="SHE105" s="14"/>
      <c r="SHF105" s="14"/>
      <c r="SHG105" s="14"/>
      <c r="SHH105" s="14"/>
      <c r="SHI105" s="14"/>
      <c r="SHJ105" s="14"/>
      <c r="SHK105" s="14"/>
      <c r="SHL105" s="14"/>
      <c r="SHM105" s="14"/>
      <c r="SHN105" s="14"/>
      <c r="SHO105" s="14"/>
      <c r="SHP105" s="14"/>
      <c r="SHQ105" s="14"/>
      <c r="SHR105" s="14"/>
      <c r="SHS105" s="14"/>
      <c r="SHT105" s="14"/>
      <c r="SHU105" s="14"/>
      <c r="SHV105" s="14"/>
      <c r="SHW105" s="14"/>
      <c r="SHX105" s="14"/>
      <c r="SHY105" s="14"/>
      <c r="SHZ105" s="14"/>
      <c r="SIA105" s="14"/>
      <c r="SIB105" s="14"/>
      <c r="SIC105" s="14"/>
      <c r="SID105" s="14"/>
      <c r="SIE105" s="14"/>
      <c r="SIF105" s="14"/>
      <c r="SIG105" s="14"/>
      <c r="SIH105" s="14"/>
      <c r="SII105" s="14"/>
      <c r="SIJ105" s="14"/>
      <c r="SIK105" s="14"/>
      <c r="SIL105" s="14"/>
      <c r="SIM105" s="14"/>
      <c r="SIN105" s="14"/>
      <c r="SIO105" s="14"/>
      <c r="SIP105" s="14"/>
      <c r="SIQ105" s="14"/>
      <c r="SIR105" s="14"/>
      <c r="SIS105" s="14"/>
      <c r="SIT105" s="14"/>
      <c r="SIU105" s="14"/>
      <c r="SIV105" s="14"/>
      <c r="SIW105" s="14"/>
      <c r="SIX105" s="14"/>
      <c r="SIY105" s="14"/>
      <c r="SIZ105" s="14"/>
      <c r="SJA105" s="14"/>
      <c r="SJB105" s="14"/>
      <c r="SJC105" s="14"/>
      <c r="SJD105" s="14"/>
      <c r="SJE105" s="14"/>
      <c r="SJF105" s="14"/>
      <c r="SJG105" s="14"/>
      <c r="SJH105" s="14"/>
      <c r="SJI105" s="14"/>
      <c r="SJJ105" s="14"/>
      <c r="SJK105" s="14"/>
      <c r="SJL105" s="14"/>
      <c r="SJM105" s="14"/>
      <c r="SJN105" s="14"/>
      <c r="SJO105" s="14"/>
      <c r="SJP105" s="14"/>
      <c r="SJQ105" s="14"/>
      <c r="SJR105" s="14"/>
      <c r="SJS105" s="14"/>
      <c r="SJT105" s="14"/>
      <c r="SJU105" s="14"/>
      <c r="SJV105" s="14"/>
      <c r="SJW105" s="14"/>
      <c r="SJX105" s="14"/>
      <c r="SJY105" s="14"/>
      <c r="SJZ105" s="14"/>
      <c r="SKA105" s="14"/>
      <c r="SKB105" s="14"/>
      <c r="SKC105" s="14"/>
      <c r="SKD105" s="14"/>
      <c r="SKE105" s="14"/>
      <c r="SKF105" s="14"/>
      <c r="SKG105" s="14"/>
      <c r="SKH105" s="14"/>
      <c r="SKI105" s="14"/>
      <c r="SKJ105" s="14"/>
      <c r="SKK105" s="14"/>
      <c r="SKL105" s="14"/>
      <c r="SKM105" s="14"/>
      <c r="SKN105" s="14"/>
      <c r="SKO105" s="14"/>
      <c r="SKP105" s="14"/>
      <c r="SKQ105" s="14"/>
      <c r="SKR105" s="14"/>
      <c r="SKS105" s="14"/>
      <c r="SKT105" s="14"/>
      <c r="SKU105" s="14"/>
      <c r="SKV105" s="14"/>
      <c r="SKW105" s="14"/>
      <c r="SKX105" s="14"/>
      <c r="SKY105" s="14"/>
      <c r="SKZ105" s="14"/>
      <c r="SLA105" s="14"/>
      <c r="SLB105" s="14"/>
      <c r="SLC105" s="14"/>
      <c r="SLD105" s="14"/>
      <c r="SLE105" s="14"/>
      <c r="SLF105" s="14"/>
      <c r="SLG105" s="14"/>
      <c r="SLH105" s="14"/>
      <c r="SLI105" s="14"/>
      <c r="SLJ105" s="14"/>
      <c r="SLK105" s="14"/>
      <c r="SLL105" s="14"/>
      <c r="SLM105" s="14"/>
      <c r="SLN105" s="14"/>
      <c r="SLO105" s="14"/>
      <c r="SLP105" s="14"/>
      <c r="SLQ105" s="14"/>
      <c r="SLR105" s="14"/>
      <c r="SLS105" s="14"/>
      <c r="SLT105" s="14"/>
      <c r="SLU105" s="14"/>
      <c r="SLV105" s="14"/>
      <c r="SLW105" s="14"/>
      <c r="SLX105" s="14"/>
      <c r="SLY105" s="14"/>
      <c r="SLZ105" s="14"/>
      <c r="SMA105" s="14"/>
      <c r="SMB105" s="14"/>
      <c r="SMC105" s="14"/>
      <c r="SMD105" s="14"/>
      <c r="SME105" s="14"/>
      <c r="SMF105" s="14"/>
      <c r="SMG105" s="14"/>
      <c r="SMH105" s="14"/>
      <c r="SMI105" s="14"/>
      <c r="SMJ105" s="14"/>
      <c r="SMK105" s="14"/>
      <c r="SML105" s="14"/>
      <c r="SMM105" s="14"/>
      <c r="SMN105" s="14"/>
      <c r="SMO105" s="14"/>
      <c r="SMP105" s="14"/>
      <c r="SMQ105" s="14"/>
      <c r="SMR105" s="14"/>
      <c r="SMS105" s="14"/>
      <c r="SMT105" s="14"/>
      <c r="SMU105" s="14"/>
      <c r="SMV105" s="14"/>
      <c r="SMW105" s="14"/>
      <c r="SMX105" s="14"/>
      <c r="SMY105" s="14"/>
      <c r="SMZ105" s="14"/>
      <c r="SNA105" s="14"/>
      <c r="SNB105" s="14"/>
      <c r="SNC105" s="14"/>
      <c r="SND105" s="14"/>
      <c r="SNE105" s="14"/>
      <c r="SNF105" s="14"/>
      <c r="SNG105" s="14"/>
      <c r="SNH105" s="14"/>
      <c r="SNI105" s="14"/>
      <c r="SNJ105" s="14"/>
      <c r="SNK105" s="14"/>
      <c r="SNL105" s="14"/>
      <c r="SNM105" s="14"/>
      <c r="SNN105" s="14"/>
      <c r="SNO105" s="14"/>
      <c r="SNP105" s="14"/>
      <c r="SNQ105" s="14"/>
      <c r="SNR105" s="14"/>
      <c r="SNS105" s="14"/>
      <c r="SNT105" s="14"/>
      <c r="SNU105" s="14"/>
      <c r="SNV105" s="14"/>
      <c r="SNW105" s="14"/>
      <c r="SNX105" s="14"/>
      <c r="SNY105" s="14"/>
      <c r="SNZ105" s="14"/>
      <c r="SOA105" s="14"/>
      <c r="SOB105" s="14"/>
      <c r="SOC105" s="14"/>
      <c r="SOD105" s="14"/>
      <c r="SOE105" s="14"/>
      <c r="SOF105" s="14"/>
      <c r="SOG105" s="14"/>
      <c r="SOH105" s="14"/>
      <c r="SOI105" s="14"/>
      <c r="SOJ105" s="14"/>
      <c r="SOK105" s="14"/>
      <c r="SOL105" s="14"/>
      <c r="SOM105" s="14"/>
      <c r="SON105" s="14"/>
      <c r="SOO105" s="14"/>
      <c r="SOP105" s="14"/>
      <c r="SOQ105" s="14"/>
      <c r="SOR105" s="14"/>
      <c r="SOS105" s="14"/>
      <c r="SOT105" s="14"/>
      <c r="SOU105" s="14"/>
      <c r="SOV105" s="14"/>
      <c r="SOW105" s="14"/>
      <c r="SOX105" s="14"/>
      <c r="SOY105" s="14"/>
      <c r="SOZ105" s="14"/>
      <c r="SPA105" s="14"/>
      <c r="SPB105" s="14"/>
      <c r="SPC105" s="14"/>
      <c r="SPD105" s="14"/>
      <c r="SPE105" s="14"/>
      <c r="SPF105" s="14"/>
      <c r="SPG105" s="14"/>
      <c r="SPH105" s="14"/>
      <c r="SPI105" s="14"/>
      <c r="SPJ105" s="14"/>
      <c r="SPK105" s="14"/>
      <c r="SPL105" s="14"/>
      <c r="SPM105" s="14"/>
      <c r="SPN105" s="14"/>
      <c r="SPO105" s="14"/>
      <c r="SPP105" s="14"/>
      <c r="SPQ105" s="14"/>
      <c r="SPR105" s="14"/>
      <c r="SPS105" s="14"/>
      <c r="SPT105" s="14"/>
      <c r="SPU105" s="14"/>
      <c r="SPV105" s="14"/>
      <c r="SPW105" s="14"/>
      <c r="SPX105" s="14"/>
      <c r="SPY105" s="14"/>
      <c r="SPZ105" s="14"/>
      <c r="SQA105" s="14"/>
      <c r="SQB105" s="14"/>
      <c r="SQC105" s="14"/>
      <c r="SQD105" s="14"/>
      <c r="SQE105" s="14"/>
      <c r="SQF105" s="14"/>
      <c r="SQG105" s="14"/>
      <c r="SQH105" s="14"/>
      <c r="SQI105" s="14"/>
      <c r="SQJ105" s="14"/>
      <c r="SQK105" s="14"/>
      <c r="SQL105" s="14"/>
      <c r="SQM105" s="14"/>
      <c r="SQN105" s="14"/>
      <c r="SQO105" s="14"/>
      <c r="SQP105" s="14"/>
      <c r="SQQ105" s="14"/>
      <c r="SQR105" s="14"/>
      <c r="SQS105" s="14"/>
      <c r="SQT105" s="14"/>
      <c r="SQU105" s="14"/>
      <c r="SQV105" s="14"/>
      <c r="SQW105" s="14"/>
      <c r="SQX105" s="14"/>
      <c r="SQY105" s="14"/>
      <c r="SQZ105" s="14"/>
      <c r="SRA105" s="14"/>
      <c r="SRB105" s="14"/>
      <c r="SRC105" s="14"/>
      <c r="SRD105" s="14"/>
      <c r="SRE105" s="14"/>
      <c r="SRF105" s="14"/>
      <c r="SRG105" s="14"/>
      <c r="SRH105" s="14"/>
      <c r="SRI105" s="14"/>
      <c r="SRJ105" s="14"/>
      <c r="SRK105" s="14"/>
      <c r="SRL105" s="14"/>
      <c r="SRM105" s="14"/>
      <c r="SRN105" s="14"/>
      <c r="SRO105" s="14"/>
      <c r="SRP105" s="14"/>
      <c r="SRQ105" s="14"/>
      <c r="SRR105" s="14"/>
      <c r="SRS105" s="14"/>
      <c r="SRT105" s="14"/>
      <c r="SRU105" s="14"/>
      <c r="SRV105" s="14"/>
      <c r="SRW105" s="14"/>
      <c r="SRX105" s="14"/>
      <c r="SRY105" s="14"/>
      <c r="SRZ105" s="14"/>
      <c r="SSA105" s="14"/>
      <c r="SSB105" s="14"/>
      <c r="SSC105" s="14"/>
      <c r="SSD105" s="14"/>
      <c r="SSE105" s="14"/>
      <c r="SSF105" s="14"/>
      <c r="SSG105" s="14"/>
      <c r="SSH105" s="14"/>
      <c r="SSI105" s="14"/>
      <c r="SSJ105" s="14"/>
      <c r="SSK105" s="14"/>
      <c r="SSL105" s="14"/>
      <c r="SSM105" s="14"/>
      <c r="SSN105" s="14"/>
      <c r="SSO105" s="14"/>
      <c r="SSP105" s="14"/>
      <c r="SSQ105" s="14"/>
      <c r="SSR105" s="14"/>
      <c r="SSS105" s="14"/>
      <c r="SST105" s="14"/>
      <c r="SSU105" s="14"/>
      <c r="SSV105" s="14"/>
      <c r="SSW105" s="14"/>
      <c r="SSX105" s="14"/>
      <c r="SSY105" s="14"/>
      <c r="SSZ105" s="14"/>
      <c r="STA105" s="14"/>
      <c r="STB105" s="14"/>
      <c r="STC105" s="14"/>
      <c r="STD105" s="14"/>
      <c r="STE105" s="14"/>
      <c r="STF105" s="14"/>
      <c r="STG105" s="14"/>
      <c r="STH105" s="14"/>
      <c r="STI105" s="14"/>
      <c r="STJ105" s="14"/>
      <c r="STK105" s="14"/>
      <c r="STL105" s="14"/>
      <c r="STM105" s="14"/>
      <c r="STN105" s="14"/>
      <c r="STO105" s="14"/>
      <c r="STP105" s="14"/>
      <c r="STQ105" s="14"/>
      <c r="STR105" s="14"/>
      <c r="STS105" s="14"/>
      <c r="STT105" s="14"/>
      <c r="STU105" s="14"/>
      <c r="STV105" s="14"/>
      <c r="STW105" s="14"/>
      <c r="STX105" s="14"/>
      <c r="STY105" s="14"/>
      <c r="STZ105" s="14"/>
      <c r="SUA105" s="14"/>
      <c r="SUB105" s="14"/>
      <c r="SUC105" s="14"/>
      <c r="SUD105" s="14"/>
      <c r="SUE105" s="14"/>
      <c r="SUF105" s="14"/>
      <c r="SUG105" s="14"/>
      <c r="SUH105" s="14"/>
      <c r="SUI105" s="14"/>
      <c r="SUJ105" s="14"/>
      <c r="SUK105" s="14"/>
      <c r="SUL105" s="14"/>
      <c r="SUM105" s="14"/>
      <c r="SUN105" s="14"/>
      <c r="SUO105" s="14"/>
      <c r="SUP105" s="14"/>
      <c r="SUQ105" s="14"/>
      <c r="SUR105" s="14"/>
      <c r="SUS105" s="14"/>
      <c r="SUT105" s="14"/>
      <c r="SUU105" s="14"/>
      <c r="SUV105" s="14"/>
      <c r="SUW105" s="14"/>
      <c r="SUX105" s="14"/>
      <c r="SUY105" s="14"/>
      <c r="SUZ105" s="14"/>
      <c r="SVA105" s="14"/>
      <c r="SVB105" s="14"/>
      <c r="SVC105" s="14"/>
      <c r="SVD105" s="14"/>
      <c r="SVE105" s="14"/>
      <c r="SVF105" s="14"/>
      <c r="SVG105" s="14"/>
      <c r="SVH105" s="14"/>
      <c r="SVI105" s="14"/>
      <c r="SVJ105" s="14"/>
      <c r="SVK105" s="14"/>
      <c r="SVL105" s="14"/>
      <c r="SVM105" s="14"/>
      <c r="SVN105" s="14"/>
      <c r="SVO105" s="14"/>
      <c r="SVP105" s="14"/>
      <c r="SVQ105" s="14"/>
      <c r="SVR105" s="14"/>
      <c r="SVS105" s="14"/>
      <c r="SVT105" s="14"/>
      <c r="SVU105" s="14"/>
      <c r="SVV105" s="14"/>
      <c r="SVW105" s="14"/>
      <c r="SVX105" s="14"/>
      <c r="SVY105" s="14"/>
      <c r="SVZ105" s="14"/>
      <c r="SWA105" s="14"/>
      <c r="SWB105" s="14"/>
      <c r="SWC105" s="14"/>
      <c r="SWD105" s="14"/>
      <c r="SWE105" s="14"/>
      <c r="SWF105" s="14"/>
      <c r="SWG105" s="14"/>
      <c r="SWH105" s="14"/>
      <c r="SWI105" s="14"/>
      <c r="SWJ105" s="14"/>
      <c r="SWK105" s="14"/>
      <c r="SWL105" s="14"/>
      <c r="SWM105" s="14"/>
      <c r="SWN105" s="14"/>
      <c r="SWO105" s="14"/>
      <c r="SWP105" s="14"/>
      <c r="SWQ105" s="14"/>
      <c r="SWR105" s="14"/>
      <c r="SWS105" s="14"/>
      <c r="SWT105" s="14"/>
      <c r="SWU105" s="14"/>
      <c r="SWV105" s="14"/>
      <c r="SWW105" s="14"/>
      <c r="SWX105" s="14"/>
      <c r="SWY105" s="14"/>
      <c r="SWZ105" s="14"/>
      <c r="SXA105" s="14"/>
      <c r="SXB105" s="14"/>
      <c r="SXC105" s="14"/>
      <c r="SXD105" s="14"/>
      <c r="SXE105" s="14"/>
      <c r="SXF105" s="14"/>
      <c r="SXG105" s="14"/>
      <c r="SXH105" s="14"/>
      <c r="SXI105" s="14"/>
      <c r="SXJ105" s="14"/>
      <c r="SXK105" s="14"/>
      <c r="SXL105" s="14"/>
      <c r="SXM105" s="14"/>
      <c r="SXN105" s="14"/>
      <c r="SXO105" s="14"/>
      <c r="SXP105" s="14"/>
      <c r="SXQ105" s="14"/>
      <c r="SXR105" s="14"/>
      <c r="SXS105" s="14"/>
      <c r="SXT105" s="14"/>
      <c r="SXU105" s="14"/>
      <c r="SXV105" s="14"/>
      <c r="SXW105" s="14"/>
      <c r="SXX105" s="14"/>
      <c r="SXY105" s="14"/>
      <c r="SXZ105" s="14"/>
      <c r="SYA105" s="14"/>
      <c r="SYB105" s="14"/>
      <c r="SYC105" s="14"/>
      <c r="SYD105" s="14"/>
      <c r="SYE105" s="14"/>
      <c r="SYF105" s="14"/>
      <c r="SYG105" s="14"/>
      <c r="SYH105" s="14"/>
      <c r="SYI105" s="14"/>
      <c r="SYJ105" s="14"/>
      <c r="SYK105" s="14"/>
      <c r="SYL105" s="14"/>
      <c r="SYM105" s="14"/>
      <c r="SYN105" s="14"/>
      <c r="SYO105" s="14"/>
      <c r="SYP105" s="14"/>
      <c r="SYQ105" s="14"/>
      <c r="SYR105" s="14"/>
      <c r="SYS105" s="14"/>
      <c r="SYT105" s="14"/>
      <c r="SYU105" s="14"/>
      <c r="SYV105" s="14"/>
      <c r="SYW105" s="14"/>
      <c r="SYX105" s="14"/>
      <c r="SYY105" s="14"/>
      <c r="SYZ105" s="14"/>
      <c r="SZA105" s="14"/>
      <c r="SZB105" s="14"/>
      <c r="SZC105" s="14"/>
      <c r="SZD105" s="14"/>
      <c r="SZE105" s="14"/>
      <c r="SZF105" s="14"/>
      <c r="SZG105" s="14"/>
      <c r="SZH105" s="14"/>
      <c r="SZI105" s="14"/>
      <c r="SZJ105" s="14"/>
      <c r="SZK105" s="14"/>
      <c r="SZL105" s="14"/>
      <c r="SZM105" s="14"/>
      <c r="SZN105" s="14"/>
      <c r="SZO105" s="14"/>
      <c r="SZP105" s="14"/>
      <c r="SZQ105" s="14"/>
      <c r="SZR105" s="14"/>
      <c r="SZS105" s="14"/>
      <c r="SZT105" s="14"/>
      <c r="SZU105" s="14"/>
      <c r="SZV105" s="14"/>
      <c r="SZW105" s="14"/>
      <c r="SZX105" s="14"/>
      <c r="SZY105" s="14"/>
      <c r="SZZ105" s="14"/>
      <c r="TAA105" s="14"/>
      <c r="TAB105" s="14"/>
      <c r="TAC105" s="14"/>
      <c r="TAD105" s="14"/>
      <c r="TAE105" s="14"/>
      <c r="TAF105" s="14"/>
      <c r="TAG105" s="14"/>
      <c r="TAH105" s="14"/>
      <c r="TAI105" s="14"/>
      <c r="TAJ105" s="14"/>
      <c r="TAK105" s="14"/>
      <c r="TAL105" s="14"/>
      <c r="TAM105" s="14"/>
      <c r="TAN105" s="14"/>
      <c r="TAO105" s="14"/>
      <c r="TAP105" s="14"/>
      <c r="TAQ105" s="14"/>
      <c r="TAR105" s="14"/>
      <c r="TAS105" s="14"/>
      <c r="TAT105" s="14"/>
      <c r="TAU105" s="14"/>
      <c r="TAV105" s="14"/>
      <c r="TAW105" s="14"/>
      <c r="TAX105" s="14"/>
      <c r="TAY105" s="14"/>
      <c r="TAZ105" s="14"/>
      <c r="TBA105" s="14"/>
      <c r="TBB105" s="14"/>
      <c r="TBC105" s="14"/>
      <c r="TBD105" s="14"/>
      <c r="TBE105" s="14"/>
      <c r="TBF105" s="14"/>
      <c r="TBG105" s="14"/>
      <c r="TBH105" s="14"/>
      <c r="TBI105" s="14"/>
      <c r="TBJ105" s="14"/>
      <c r="TBK105" s="14"/>
      <c r="TBL105" s="14"/>
      <c r="TBM105" s="14"/>
      <c r="TBN105" s="14"/>
      <c r="TBO105" s="14"/>
      <c r="TBP105" s="14"/>
      <c r="TBQ105" s="14"/>
      <c r="TBR105" s="14"/>
      <c r="TBS105" s="14"/>
      <c r="TBT105" s="14"/>
      <c r="TBU105" s="14"/>
      <c r="TBV105" s="14"/>
      <c r="TBW105" s="14"/>
      <c r="TBX105" s="14"/>
      <c r="TBY105" s="14"/>
      <c r="TBZ105" s="14"/>
      <c r="TCA105" s="14"/>
      <c r="TCB105" s="14"/>
      <c r="TCC105" s="14"/>
      <c r="TCD105" s="14"/>
      <c r="TCE105" s="14"/>
      <c r="TCF105" s="14"/>
      <c r="TCG105" s="14"/>
      <c r="TCH105" s="14"/>
      <c r="TCI105" s="14"/>
      <c r="TCJ105" s="14"/>
      <c r="TCK105" s="14"/>
      <c r="TCL105" s="14"/>
      <c r="TCM105" s="14"/>
      <c r="TCN105" s="14"/>
      <c r="TCO105" s="14"/>
      <c r="TCP105" s="14"/>
      <c r="TCQ105" s="14"/>
      <c r="TCR105" s="14"/>
      <c r="TCS105" s="14"/>
      <c r="TCT105" s="14"/>
      <c r="TCU105" s="14"/>
      <c r="TCV105" s="14"/>
      <c r="TCW105" s="14"/>
      <c r="TCX105" s="14"/>
      <c r="TCY105" s="14"/>
      <c r="TCZ105" s="14"/>
      <c r="TDA105" s="14"/>
      <c r="TDB105" s="14"/>
      <c r="TDC105" s="14"/>
      <c r="TDD105" s="14"/>
      <c r="TDE105" s="14"/>
      <c r="TDF105" s="14"/>
      <c r="TDG105" s="14"/>
      <c r="TDH105" s="14"/>
      <c r="TDI105" s="14"/>
      <c r="TDJ105" s="14"/>
      <c r="TDK105" s="14"/>
      <c r="TDL105" s="14"/>
      <c r="TDM105" s="14"/>
      <c r="TDN105" s="14"/>
      <c r="TDO105" s="14"/>
      <c r="TDP105" s="14"/>
      <c r="TDQ105" s="14"/>
      <c r="TDR105" s="14"/>
      <c r="TDS105" s="14"/>
      <c r="TDT105" s="14"/>
      <c r="TDU105" s="14"/>
      <c r="TDV105" s="14"/>
      <c r="TDW105" s="14"/>
      <c r="TDX105" s="14"/>
      <c r="TDY105" s="14"/>
      <c r="TDZ105" s="14"/>
      <c r="TEA105" s="14"/>
      <c r="TEB105" s="14"/>
      <c r="TEC105" s="14"/>
      <c r="TED105" s="14"/>
      <c r="TEE105" s="14"/>
      <c r="TEF105" s="14"/>
      <c r="TEG105" s="14"/>
      <c r="TEH105" s="14"/>
      <c r="TEI105" s="14"/>
      <c r="TEJ105" s="14"/>
      <c r="TEK105" s="14"/>
      <c r="TEL105" s="14"/>
      <c r="TEM105" s="14"/>
      <c r="TEN105" s="14"/>
      <c r="TEO105" s="14"/>
      <c r="TEP105" s="14"/>
      <c r="TEQ105" s="14"/>
      <c r="TER105" s="14"/>
      <c r="TES105" s="14"/>
      <c r="TET105" s="14"/>
      <c r="TEU105" s="14"/>
      <c r="TEV105" s="14"/>
      <c r="TEW105" s="14"/>
      <c r="TEX105" s="14"/>
      <c r="TEY105" s="14"/>
      <c r="TEZ105" s="14"/>
      <c r="TFA105" s="14"/>
      <c r="TFB105" s="14"/>
      <c r="TFC105" s="14"/>
      <c r="TFD105" s="14"/>
      <c r="TFE105" s="14"/>
      <c r="TFF105" s="14"/>
      <c r="TFG105" s="14"/>
      <c r="TFH105" s="14"/>
      <c r="TFI105" s="14"/>
      <c r="TFJ105" s="14"/>
      <c r="TFK105" s="14"/>
      <c r="TFL105" s="14"/>
      <c r="TFM105" s="14"/>
      <c r="TFN105" s="14"/>
      <c r="TFO105" s="14"/>
      <c r="TFP105" s="14"/>
      <c r="TFQ105" s="14"/>
      <c r="TFR105" s="14"/>
      <c r="TFS105" s="14"/>
      <c r="TFT105" s="14"/>
      <c r="TFU105" s="14"/>
      <c r="TFV105" s="14"/>
      <c r="TFW105" s="14"/>
      <c r="TFX105" s="14"/>
      <c r="TFY105" s="14"/>
      <c r="TFZ105" s="14"/>
      <c r="TGA105" s="14"/>
      <c r="TGB105" s="14"/>
      <c r="TGC105" s="14"/>
      <c r="TGD105" s="14"/>
      <c r="TGE105" s="14"/>
      <c r="TGF105" s="14"/>
      <c r="TGG105" s="14"/>
      <c r="TGH105" s="14"/>
      <c r="TGI105" s="14"/>
      <c r="TGJ105" s="14"/>
      <c r="TGK105" s="14"/>
      <c r="TGL105" s="14"/>
      <c r="TGM105" s="14"/>
      <c r="TGN105" s="14"/>
      <c r="TGO105" s="14"/>
      <c r="TGP105" s="14"/>
      <c r="TGQ105" s="14"/>
      <c r="TGR105" s="14"/>
      <c r="TGS105" s="14"/>
      <c r="TGT105" s="14"/>
      <c r="TGU105" s="14"/>
      <c r="TGV105" s="14"/>
      <c r="TGW105" s="14"/>
      <c r="TGX105" s="14"/>
      <c r="TGY105" s="14"/>
      <c r="TGZ105" s="14"/>
      <c r="THA105" s="14"/>
      <c r="THB105" s="14"/>
      <c r="THC105" s="14"/>
      <c r="THD105" s="14"/>
      <c r="THE105" s="14"/>
      <c r="THF105" s="14"/>
      <c r="THG105" s="14"/>
      <c r="THH105" s="14"/>
      <c r="THI105" s="14"/>
      <c r="THJ105" s="14"/>
      <c r="THK105" s="14"/>
      <c r="THL105" s="14"/>
      <c r="THM105" s="14"/>
      <c r="THN105" s="14"/>
      <c r="THO105" s="14"/>
      <c r="THP105" s="14"/>
      <c r="THQ105" s="14"/>
      <c r="THR105" s="14"/>
      <c r="THS105" s="14"/>
      <c r="THT105" s="14"/>
      <c r="THU105" s="14"/>
      <c r="THV105" s="14"/>
      <c r="THW105" s="14"/>
      <c r="THX105" s="14"/>
      <c r="THY105" s="14"/>
      <c r="THZ105" s="14"/>
      <c r="TIA105" s="14"/>
      <c r="TIB105" s="14"/>
      <c r="TIC105" s="14"/>
      <c r="TID105" s="14"/>
      <c r="TIE105" s="14"/>
      <c r="TIF105" s="14"/>
      <c r="TIG105" s="14"/>
      <c r="TIH105" s="14"/>
      <c r="TII105" s="14"/>
      <c r="TIJ105" s="14"/>
      <c r="TIK105" s="14"/>
      <c r="TIL105" s="14"/>
      <c r="TIM105" s="14"/>
      <c r="TIN105" s="14"/>
      <c r="TIO105" s="14"/>
      <c r="TIP105" s="14"/>
      <c r="TIQ105" s="14"/>
      <c r="TIR105" s="14"/>
      <c r="TIS105" s="14"/>
      <c r="TIT105" s="14"/>
      <c r="TIU105" s="14"/>
      <c r="TIV105" s="14"/>
      <c r="TIW105" s="14"/>
      <c r="TIX105" s="14"/>
      <c r="TIY105" s="14"/>
      <c r="TIZ105" s="14"/>
      <c r="TJA105" s="14"/>
      <c r="TJB105" s="14"/>
      <c r="TJC105" s="14"/>
      <c r="TJD105" s="14"/>
      <c r="TJE105" s="14"/>
      <c r="TJF105" s="14"/>
      <c r="TJG105" s="14"/>
      <c r="TJH105" s="14"/>
      <c r="TJI105" s="14"/>
      <c r="TJJ105" s="14"/>
      <c r="TJK105" s="14"/>
      <c r="TJL105" s="14"/>
      <c r="TJM105" s="14"/>
      <c r="TJN105" s="14"/>
      <c r="TJO105" s="14"/>
      <c r="TJP105" s="14"/>
      <c r="TJQ105" s="14"/>
      <c r="TJR105" s="14"/>
      <c r="TJS105" s="14"/>
      <c r="TJT105" s="14"/>
      <c r="TJU105" s="14"/>
      <c r="TJV105" s="14"/>
      <c r="TJW105" s="14"/>
      <c r="TJX105" s="14"/>
      <c r="TJY105" s="14"/>
      <c r="TJZ105" s="14"/>
      <c r="TKA105" s="14"/>
      <c r="TKB105" s="14"/>
      <c r="TKC105" s="14"/>
      <c r="TKD105" s="14"/>
      <c r="TKE105" s="14"/>
      <c r="TKF105" s="14"/>
      <c r="TKG105" s="14"/>
      <c r="TKH105" s="14"/>
      <c r="TKI105" s="14"/>
      <c r="TKJ105" s="14"/>
      <c r="TKK105" s="14"/>
      <c r="TKL105" s="14"/>
      <c r="TKM105" s="14"/>
      <c r="TKN105" s="14"/>
      <c r="TKO105" s="14"/>
      <c r="TKP105" s="14"/>
      <c r="TKQ105" s="14"/>
      <c r="TKR105" s="14"/>
      <c r="TKS105" s="14"/>
      <c r="TKT105" s="14"/>
      <c r="TKU105" s="14"/>
      <c r="TKV105" s="14"/>
      <c r="TKW105" s="14"/>
      <c r="TKX105" s="14"/>
      <c r="TKY105" s="14"/>
      <c r="TKZ105" s="14"/>
      <c r="TLA105" s="14"/>
      <c r="TLB105" s="14"/>
      <c r="TLC105" s="14"/>
      <c r="TLD105" s="14"/>
      <c r="TLE105" s="14"/>
      <c r="TLF105" s="14"/>
      <c r="TLG105" s="14"/>
      <c r="TLH105" s="14"/>
      <c r="TLI105" s="14"/>
      <c r="TLJ105" s="14"/>
      <c r="TLK105" s="14"/>
      <c r="TLL105" s="14"/>
      <c r="TLM105" s="14"/>
      <c r="TLN105" s="14"/>
      <c r="TLO105" s="14"/>
      <c r="TLP105" s="14"/>
      <c r="TLQ105" s="14"/>
      <c r="TLR105" s="14"/>
      <c r="TLS105" s="14"/>
      <c r="TLT105" s="14"/>
      <c r="TLU105" s="14"/>
      <c r="TLV105" s="14"/>
      <c r="TLW105" s="14"/>
      <c r="TLX105" s="14"/>
      <c r="TLY105" s="14"/>
      <c r="TLZ105" s="14"/>
      <c r="TMA105" s="14"/>
      <c r="TMB105" s="14"/>
      <c r="TMC105" s="14"/>
      <c r="TMD105" s="14"/>
      <c r="TME105" s="14"/>
      <c r="TMF105" s="14"/>
      <c r="TMG105" s="14"/>
      <c r="TMH105" s="14"/>
      <c r="TMI105" s="14"/>
      <c r="TMJ105" s="14"/>
      <c r="TMK105" s="14"/>
      <c r="TML105" s="14"/>
      <c r="TMM105" s="14"/>
      <c r="TMN105" s="14"/>
      <c r="TMO105" s="14"/>
      <c r="TMP105" s="14"/>
      <c r="TMQ105" s="14"/>
      <c r="TMR105" s="14"/>
      <c r="TMS105" s="14"/>
      <c r="TMT105" s="14"/>
      <c r="TMU105" s="14"/>
      <c r="TMV105" s="14"/>
      <c r="TMW105" s="14"/>
      <c r="TMX105" s="14"/>
      <c r="TMY105" s="14"/>
      <c r="TMZ105" s="14"/>
      <c r="TNA105" s="14"/>
      <c r="TNB105" s="14"/>
      <c r="TNC105" s="14"/>
      <c r="TND105" s="14"/>
      <c r="TNE105" s="14"/>
      <c r="TNF105" s="14"/>
      <c r="TNG105" s="14"/>
      <c r="TNH105" s="14"/>
      <c r="TNI105" s="14"/>
      <c r="TNJ105" s="14"/>
      <c r="TNK105" s="14"/>
      <c r="TNL105" s="14"/>
      <c r="TNM105" s="14"/>
      <c r="TNN105" s="14"/>
      <c r="TNO105" s="14"/>
      <c r="TNP105" s="14"/>
      <c r="TNQ105" s="14"/>
      <c r="TNR105" s="14"/>
      <c r="TNS105" s="14"/>
      <c r="TNT105" s="14"/>
      <c r="TNU105" s="14"/>
      <c r="TNV105" s="14"/>
      <c r="TNW105" s="14"/>
      <c r="TNX105" s="14"/>
      <c r="TNY105" s="14"/>
      <c r="TNZ105" s="14"/>
      <c r="TOA105" s="14"/>
      <c r="TOB105" s="14"/>
      <c r="TOC105" s="14"/>
      <c r="TOD105" s="14"/>
      <c r="TOE105" s="14"/>
      <c r="TOF105" s="14"/>
      <c r="TOG105" s="14"/>
      <c r="TOH105" s="14"/>
      <c r="TOI105" s="14"/>
      <c r="TOJ105" s="14"/>
      <c r="TOK105" s="14"/>
      <c r="TOL105" s="14"/>
      <c r="TOM105" s="14"/>
      <c r="TON105" s="14"/>
      <c r="TOO105" s="14"/>
      <c r="TOP105" s="14"/>
      <c r="TOQ105" s="14"/>
      <c r="TOR105" s="14"/>
      <c r="TOS105" s="14"/>
      <c r="TOT105" s="14"/>
      <c r="TOU105" s="14"/>
      <c r="TOV105" s="14"/>
      <c r="TOW105" s="14"/>
      <c r="TOX105" s="14"/>
      <c r="TOY105" s="14"/>
      <c r="TOZ105" s="14"/>
      <c r="TPA105" s="14"/>
      <c r="TPB105" s="14"/>
      <c r="TPC105" s="14"/>
      <c r="TPD105" s="14"/>
      <c r="TPE105" s="14"/>
      <c r="TPF105" s="14"/>
      <c r="TPG105" s="14"/>
      <c r="TPH105" s="14"/>
      <c r="TPI105" s="14"/>
      <c r="TPJ105" s="14"/>
      <c r="TPK105" s="14"/>
      <c r="TPL105" s="14"/>
      <c r="TPM105" s="14"/>
      <c r="TPN105" s="14"/>
      <c r="TPO105" s="14"/>
      <c r="TPP105" s="14"/>
      <c r="TPQ105" s="14"/>
      <c r="TPR105" s="14"/>
      <c r="TPS105" s="14"/>
      <c r="TPT105" s="14"/>
      <c r="TPU105" s="14"/>
      <c r="TPV105" s="14"/>
      <c r="TPW105" s="14"/>
      <c r="TPX105" s="14"/>
      <c r="TPY105" s="14"/>
      <c r="TPZ105" s="14"/>
      <c r="TQA105" s="14"/>
      <c r="TQB105" s="14"/>
      <c r="TQC105" s="14"/>
      <c r="TQD105" s="14"/>
      <c r="TQE105" s="14"/>
      <c r="TQF105" s="14"/>
      <c r="TQG105" s="14"/>
      <c r="TQH105" s="14"/>
      <c r="TQI105" s="14"/>
      <c r="TQJ105" s="14"/>
      <c r="TQK105" s="14"/>
      <c r="TQL105" s="14"/>
      <c r="TQM105" s="14"/>
      <c r="TQN105" s="14"/>
      <c r="TQO105" s="14"/>
      <c r="TQP105" s="14"/>
      <c r="TQQ105" s="14"/>
      <c r="TQR105" s="14"/>
      <c r="TQS105" s="14"/>
      <c r="TQT105" s="14"/>
      <c r="TQU105" s="14"/>
      <c r="TQV105" s="14"/>
      <c r="TQW105" s="14"/>
      <c r="TQX105" s="14"/>
      <c r="TQY105" s="14"/>
      <c r="TQZ105" s="14"/>
      <c r="TRA105" s="14"/>
      <c r="TRB105" s="14"/>
      <c r="TRC105" s="14"/>
      <c r="TRD105" s="14"/>
      <c r="TRE105" s="14"/>
      <c r="TRF105" s="14"/>
      <c r="TRG105" s="14"/>
      <c r="TRH105" s="14"/>
      <c r="TRI105" s="14"/>
      <c r="TRJ105" s="14"/>
      <c r="TRK105" s="14"/>
      <c r="TRL105" s="14"/>
      <c r="TRM105" s="14"/>
      <c r="TRN105" s="14"/>
      <c r="TRO105" s="14"/>
      <c r="TRP105" s="14"/>
      <c r="TRQ105" s="14"/>
      <c r="TRR105" s="14"/>
      <c r="TRS105" s="14"/>
      <c r="TRT105" s="14"/>
      <c r="TRU105" s="14"/>
      <c r="TRV105" s="14"/>
      <c r="TRW105" s="14"/>
      <c r="TRX105" s="14"/>
      <c r="TRY105" s="14"/>
      <c r="TRZ105" s="14"/>
      <c r="TSA105" s="14"/>
      <c r="TSB105" s="14"/>
      <c r="TSC105" s="14"/>
      <c r="TSD105" s="14"/>
      <c r="TSE105" s="14"/>
      <c r="TSF105" s="14"/>
      <c r="TSG105" s="14"/>
      <c r="TSH105" s="14"/>
      <c r="TSI105" s="14"/>
      <c r="TSJ105" s="14"/>
      <c r="TSK105" s="14"/>
      <c r="TSL105" s="14"/>
      <c r="TSM105" s="14"/>
      <c r="TSN105" s="14"/>
      <c r="TSO105" s="14"/>
      <c r="TSP105" s="14"/>
      <c r="TSQ105" s="14"/>
      <c r="TSR105" s="14"/>
      <c r="TSS105" s="14"/>
      <c r="TST105" s="14"/>
      <c r="TSU105" s="14"/>
      <c r="TSV105" s="14"/>
      <c r="TSW105" s="14"/>
      <c r="TSX105" s="14"/>
      <c r="TSY105" s="14"/>
      <c r="TSZ105" s="14"/>
      <c r="TTA105" s="14"/>
      <c r="TTB105" s="14"/>
      <c r="TTC105" s="14"/>
      <c r="TTD105" s="14"/>
      <c r="TTE105" s="14"/>
      <c r="TTF105" s="14"/>
      <c r="TTG105" s="14"/>
      <c r="TTH105" s="14"/>
      <c r="TTI105" s="14"/>
      <c r="TTJ105" s="14"/>
      <c r="TTK105" s="14"/>
      <c r="TTL105" s="14"/>
      <c r="TTM105" s="14"/>
      <c r="TTN105" s="14"/>
      <c r="TTO105" s="14"/>
      <c r="TTP105" s="14"/>
      <c r="TTQ105" s="14"/>
      <c r="TTR105" s="14"/>
      <c r="TTS105" s="14"/>
      <c r="TTT105" s="14"/>
      <c r="TTU105" s="14"/>
      <c r="TTV105" s="14"/>
      <c r="TTW105" s="14"/>
      <c r="TTX105" s="14"/>
      <c r="TTY105" s="14"/>
      <c r="TTZ105" s="14"/>
      <c r="TUA105" s="14"/>
      <c r="TUB105" s="14"/>
      <c r="TUC105" s="14"/>
      <c r="TUD105" s="14"/>
      <c r="TUE105" s="14"/>
      <c r="TUF105" s="14"/>
      <c r="TUG105" s="14"/>
      <c r="TUH105" s="14"/>
      <c r="TUI105" s="14"/>
      <c r="TUJ105" s="14"/>
      <c r="TUK105" s="14"/>
      <c r="TUL105" s="14"/>
      <c r="TUM105" s="14"/>
      <c r="TUN105" s="14"/>
      <c r="TUO105" s="14"/>
      <c r="TUP105" s="14"/>
      <c r="TUQ105" s="14"/>
      <c r="TUR105" s="14"/>
      <c r="TUS105" s="14"/>
      <c r="TUT105" s="14"/>
      <c r="TUU105" s="14"/>
      <c r="TUV105" s="14"/>
      <c r="TUW105" s="14"/>
      <c r="TUX105" s="14"/>
      <c r="TUY105" s="14"/>
      <c r="TUZ105" s="14"/>
      <c r="TVA105" s="14"/>
      <c r="TVB105" s="14"/>
      <c r="TVC105" s="14"/>
      <c r="TVD105" s="14"/>
      <c r="TVE105" s="14"/>
      <c r="TVF105" s="14"/>
      <c r="TVG105" s="14"/>
      <c r="TVH105" s="14"/>
      <c r="TVI105" s="14"/>
      <c r="TVJ105" s="14"/>
      <c r="TVK105" s="14"/>
      <c r="TVL105" s="14"/>
      <c r="TVM105" s="14"/>
      <c r="TVN105" s="14"/>
      <c r="TVO105" s="14"/>
      <c r="TVP105" s="14"/>
      <c r="TVQ105" s="14"/>
      <c r="TVR105" s="14"/>
      <c r="TVS105" s="14"/>
      <c r="TVT105" s="14"/>
      <c r="TVU105" s="14"/>
      <c r="TVV105" s="14"/>
      <c r="TVW105" s="14"/>
      <c r="TVX105" s="14"/>
      <c r="TVY105" s="14"/>
      <c r="TVZ105" s="14"/>
      <c r="TWA105" s="14"/>
      <c r="TWB105" s="14"/>
      <c r="TWC105" s="14"/>
      <c r="TWD105" s="14"/>
      <c r="TWE105" s="14"/>
      <c r="TWF105" s="14"/>
      <c r="TWG105" s="14"/>
      <c r="TWH105" s="14"/>
      <c r="TWI105" s="14"/>
      <c r="TWJ105" s="14"/>
      <c r="TWK105" s="14"/>
      <c r="TWL105" s="14"/>
      <c r="TWM105" s="14"/>
      <c r="TWN105" s="14"/>
      <c r="TWO105" s="14"/>
      <c r="TWP105" s="14"/>
      <c r="TWQ105" s="14"/>
      <c r="TWR105" s="14"/>
      <c r="TWS105" s="14"/>
      <c r="TWT105" s="14"/>
      <c r="TWU105" s="14"/>
      <c r="TWV105" s="14"/>
      <c r="TWW105" s="14"/>
      <c r="TWX105" s="14"/>
      <c r="TWY105" s="14"/>
      <c r="TWZ105" s="14"/>
      <c r="TXA105" s="14"/>
      <c r="TXB105" s="14"/>
      <c r="TXC105" s="14"/>
      <c r="TXD105" s="14"/>
      <c r="TXE105" s="14"/>
      <c r="TXF105" s="14"/>
      <c r="TXG105" s="14"/>
      <c r="TXH105" s="14"/>
      <c r="TXI105" s="14"/>
      <c r="TXJ105" s="14"/>
      <c r="TXK105" s="14"/>
      <c r="TXL105" s="14"/>
      <c r="TXM105" s="14"/>
      <c r="TXN105" s="14"/>
      <c r="TXO105" s="14"/>
      <c r="TXP105" s="14"/>
      <c r="TXQ105" s="14"/>
      <c r="TXR105" s="14"/>
      <c r="TXS105" s="14"/>
      <c r="TXT105" s="14"/>
      <c r="TXU105" s="14"/>
      <c r="TXV105" s="14"/>
      <c r="TXW105" s="14"/>
      <c r="TXX105" s="14"/>
      <c r="TXY105" s="14"/>
      <c r="TXZ105" s="14"/>
      <c r="TYA105" s="14"/>
      <c r="TYB105" s="14"/>
      <c r="TYC105" s="14"/>
      <c r="TYD105" s="14"/>
      <c r="TYE105" s="14"/>
      <c r="TYF105" s="14"/>
      <c r="TYG105" s="14"/>
      <c r="TYH105" s="14"/>
      <c r="TYI105" s="14"/>
      <c r="TYJ105" s="14"/>
      <c r="TYK105" s="14"/>
      <c r="TYL105" s="14"/>
      <c r="TYM105" s="14"/>
      <c r="TYN105" s="14"/>
      <c r="TYO105" s="14"/>
      <c r="TYP105" s="14"/>
      <c r="TYQ105" s="14"/>
      <c r="TYR105" s="14"/>
      <c r="TYS105" s="14"/>
      <c r="TYT105" s="14"/>
      <c r="TYU105" s="14"/>
      <c r="TYV105" s="14"/>
      <c r="TYW105" s="14"/>
      <c r="TYX105" s="14"/>
      <c r="TYY105" s="14"/>
      <c r="TYZ105" s="14"/>
      <c r="TZA105" s="14"/>
      <c r="TZB105" s="14"/>
      <c r="TZC105" s="14"/>
      <c r="TZD105" s="14"/>
      <c r="TZE105" s="14"/>
      <c r="TZF105" s="14"/>
      <c r="TZG105" s="14"/>
      <c r="TZH105" s="14"/>
      <c r="TZI105" s="14"/>
      <c r="TZJ105" s="14"/>
      <c r="TZK105" s="14"/>
      <c r="TZL105" s="14"/>
      <c r="TZM105" s="14"/>
      <c r="TZN105" s="14"/>
      <c r="TZO105" s="14"/>
      <c r="TZP105" s="14"/>
      <c r="TZQ105" s="14"/>
      <c r="TZR105" s="14"/>
      <c r="TZS105" s="14"/>
      <c r="TZT105" s="14"/>
      <c r="TZU105" s="14"/>
      <c r="TZV105" s="14"/>
      <c r="TZW105" s="14"/>
      <c r="TZX105" s="14"/>
      <c r="TZY105" s="14"/>
      <c r="TZZ105" s="14"/>
      <c r="UAA105" s="14"/>
      <c r="UAB105" s="14"/>
      <c r="UAC105" s="14"/>
      <c r="UAD105" s="14"/>
      <c r="UAE105" s="14"/>
      <c r="UAF105" s="14"/>
      <c r="UAG105" s="14"/>
      <c r="UAH105" s="14"/>
      <c r="UAI105" s="14"/>
      <c r="UAJ105" s="14"/>
      <c r="UAK105" s="14"/>
      <c r="UAL105" s="14"/>
      <c r="UAM105" s="14"/>
      <c r="UAN105" s="14"/>
      <c r="UAO105" s="14"/>
      <c r="UAP105" s="14"/>
      <c r="UAQ105" s="14"/>
      <c r="UAR105" s="14"/>
      <c r="UAS105" s="14"/>
      <c r="UAT105" s="14"/>
      <c r="UAU105" s="14"/>
      <c r="UAV105" s="14"/>
      <c r="UAW105" s="14"/>
      <c r="UAX105" s="14"/>
      <c r="UAY105" s="14"/>
      <c r="UAZ105" s="14"/>
      <c r="UBA105" s="14"/>
      <c r="UBB105" s="14"/>
      <c r="UBC105" s="14"/>
      <c r="UBD105" s="14"/>
      <c r="UBE105" s="14"/>
      <c r="UBF105" s="14"/>
      <c r="UBG105" s="14"/>
      <c r="UBH105" s="14"/>
      <c r="UBI105" s="14"/>
      <c r="UBJ105" s="14"/>
      <c r="UBK105" s="14"/>
      <c r="UBL105" s="14"/>
      <c r="UBM105" s="14"/>
      <c r="UBN105" s="14"/>
      <c r="UBO105" s="14"/>
      <c r="UBP105" s="14"/>
      <c r="UBQ105" s="14"/>
      <c r="UBR105" s="14"/>
      <c r="UBS105" s="14"/>
      <c r="UBT105" s="14"/>
      <c r="UBU105" s="14"/>
      <c r="UBV105" s="14"/>
      <c r="UBW105" s="14"/>
      <c r="UBX105" s="14"/>
      <c r="UBY105" s="14"/>
      <c r="UBZ105" s="14"/>
      <c r="UCA105" s="14"/>
      <c r="UCB105" s="14"/>
      <c r="UCC105" s="14"/>
      <c r="UCD105" s="14"/>
      <c r="UCE105" s="14"/>
      <c r="UCF105" s="14"/>
      <c r="UCG105" s="14"/>
      <c r="UCH105" s="14"/>
      <c r="UCI105" s="14"/>
      <c r="UCJ105" s="14"/>
      <c r="UCK105" s="14"/>
      <c r="UCL105" s="14"/>
      <c r="UCM105" s="14"/>
      <c r="UCN105" s="14"/>
      <c r="UCO105" s="14"/>
      <c r="UCP105" s="14"/>
      <c r="UCQ105" s="14"/>
      <c r="UCR105" s="14"/>
      <c r="UCS105" s="14"/>
      <c r="UCT105" s="14"/>
      <c r="UCU105" s="14"/>
      <c r="UCV105" s="14"/>
      <c r="UCW105" s="14"/>
      <c r="UCX105" s="14"/>
      <c r="UCY105" s="14"/>
      <c r="UCZ105" s="14"/>
      <c r="UDA105" s="14"/>
      <c r="UDB105" s="14"/>
      <c r="UDC105" s="14"/>
      <c r="UDD105" s="14"/>
      <c r="UDE105" s="14"/>
      <c r="UDF105" s="14"/>
      <c r="UDG105" s="14"/>
      <c r="UDH105" s="14"/>
      <c r="UDI105" s="14"/>
      <c r="UDJ105" s="14"/>
      <c r="UDK105" s="14"/>
      <c r="UDL105" s="14"/>
      <c r="UDM105" s="14"/>
      <c r="UDN105" s="14"/>
      <c r="UDO105" s="14"/>
      <c r="UDP105" s="14"/>
      <c r="UDQ105" s="14"/>
      <c r="UDR105" s="14"/>
      <c r="UDS105" s="14"/>
      <c r="UDT105" s="14"/>
      <c r="UDU105" s="14"/>
      <c r="UDV105" s="14"/>
      <c r="UDW105" s="14"/>
      <c r="UDX105" s="14"/>
      <c r="UDY105" s="14"/>
      <c r="UDZ105" s="14"/>
      <c r="UEA105" s="14"/>
      <c r="UEB105" s="14"/>
      <c r="UEC105" s="14"/>
      <c r="UED105" s="14"/>
      <c r="UEE105" s="14"/>
      <c r="UEF105" s="14"/>
      <c r="UEG105" s="14"/>
      <c r="UEH105" s="14"/>
      <c r="UEI105" s="14"/>
      <c r="UEJ105" s="14"/>
      <c r="UEK105" s="14"/>
      <c r="UEL105" s="14"/>
      <c r="UEM105" s="14"/>
      <c r="UEN105" s="14"/>
      <c r="UEO105" s="14"/>
      <c r="UEP105" s="14"/>
      <c r="UEQ105" s="14"/>
      <c r="UER105" s="14"/>
      <c r="UES105" s="14"/>
      <c r="UET105" s="14"/>
      <c r="UEU105" s="14"/>
      <c r="UEV105" s="14"/>
      <c r="UEW105" s="14"/>
      <c r="UEX105" s="14"/>
      <c r="UEY105" s="14"/>
      <c r="UEZ105" s="14"/>
      <c r="UFA105" s="14"/>
      <c r="UFB105" s="14"/>
      <c r="UFC105" s="14"/>
      <c r="UFD105" s="14"/>
      <c r="UFE105" s="14"/>
      <c r="UFF105" s="14"/>
      <c r="UFG105" s="14"/>
      <c r="UFH105" s="14"/>
      <c r="UFI105" s="14"/>
      <c r="UFJ105" s="14"/>
      <c r="UFK105" s="14"/>
      <c r="UFL105" s="14"/>
      <c r="UFM105" s="14"/>
      <c r="UFN105" s="14"/>
      <c r="UFO105" s="14"/>
      <c r="UFP105" s="14"/>
      <c r="UFQ105" s="14"/>
      <c r="UFR105" s="14"/>
      <c r="UFS105" s="14"/>
      <c r="UFT105" s="14"/>
      <c r="UFU105" s="14"/>
      <c r="UFV105" s="14"/>
      <c r="UFW105" s="14"/>
      <c r="UFX105" s="14"/>
      <c r="UFY105" s="14"/>
      <c r="UFZ105" s="14"/>
      <c r="UGA105" s="14"/>
      <c r="UGB105" s="14"/>
      <c r="UGC105" s="14"/>
      <c r="UGD105" s="14"/>
      <c r="UGE105" s="14"/>
      <c r="UGF105" s="14"/>
      <c r="UGG105" s="14"/>
      <c r="UGH105" s="14"/>
      <c r="UGI105" s="14"/>
      <c r="UGJ105" s="14"/>
      <c r="UGK105" s="14"/>
      <c r="UGL105" s="14"/>
      <c r="UGM105" s="14"/>
      <c r="UGN105" s="14"/>
      <c r="UGO105" s="14"/>
      <c r="UGP105" s="14"/>
      <c r="UGQ105" s="14"/>
      <c r="UGR105" s="14"/>
      <c r="UGS105" s="14"/>
      <c r="UGT105" s="14"/>
      <c r="UGU105" s="14"/>
      <c r="UGV105" s="14"/>
      <c r="UGW105" s="14"/>
      <c r="UGX105" s="14"/>
      <c r="UGY105" s="14"/>
      <c r="UGZ105" s="14"/>
      <c r="UHA105" s="14"/>
      <c r="UHB105" s="14"/>
      <c r="UHC105" s="14"/>
      <c r="UHD105" s="14"/>
      <c r="UHE105" s="14"/>
      <c r="UHF105" s="14"/>
      <c r="UHG105" s="14"/>
      <c r="UHH105" s="14"/>
      <c r="UHI105" s="14"/>
      <c r="UHJ105" s="14"/>
      <c r="UHK105" s="14"/>
      <c r="UHL105" s="14"/>
      <c r="UHM105" s="14"/>
      <c r="UHN105" s="14"/>
      <c r="UHO105" s="14"/>
      <c r="UHP105" s="14"/>
      <c r="UHQ105" s="14"/>
      <c r="UHR105" s="14"/>
      <c r="UHS105" s="14"/>
      <c r="UHT105" s="14"/>
      <c r="UHU105" s="14"/>
      <c r="UHV105" s="14"/>
      <c r="UHW105" s="14"/>
      <c r="UHX105" s="14"/>
      <c r="UHY105" s="14"/>
      <c r="UHZ105" s="14"/>
      <c r="UIA105" s="14"/>
      <c r="UIB105" s="14"/>
      <c r="UIC105" s="14"/>
      <c r="UID105" s="14"/>
      <c r="UIE105" s="14"/>
      <c r="UIF105" s="14"/>
      <c r="UIG105" s="14"/>
      <c r="UIH105" s="14"/>
      <c r="UII105" s="14"/>
      <c r="UIJ105" s="14"/>
      <c r="UIK105" s="14"/>
      <c r="UIL105" s="14"/>
      <c r="UIM105" s="14"/>
      <c r="UIN105" s="14"/>
      <c r="UIO105" s="14"/>
      <c r="UIP105" s="14"/>
      <c r="UIQ105" s="14"/>
      <c r="UIR105" s="14"/>
      <c r="UIS105" s="14"/>
      <c r="UIT105" s="14"/>
      <c r="UIU105" s="14"/>
      <c r="UIV105" s="14"/>
      <c r="UIW105" s="14"/>
      <c r="UIX105" s="14"/>
      <c r="UIY105" s="14"/>
      <c r="UIZ105" s="14"/>
      <c r="UJA105" s="14"/>
      <c r="UJB105" s="14"/>
      <c r="UJC105" s="14"/>
      <c r="UJD105" s="14"/>
      <c r="UJE105" s="14"/>
      <c r="UJF105" s="14"/>
      <c r="UJG105" s="14"/>
      <c r="UJH105" s="14"/>
      <c r="UJI105" s="14"/>
      <c r="UJJ105" s="14"/>
      <c r="UJK105" s="14"/>
      <c r="UJL105" s="14"/>
      <c r="UJM105" s="14"/>
      <c r="UJN105" s="14"/>
      <c r="UJO105" s="14"/>
      <c r="UJP105" s="14"/>
      <c r="UJQ105" s="14"/>
      <c r="UJR105" s="14"/>
      <c r="UJS105" s="14"/>
      <c r="UJT105" s="14"/>
      <c r="UJU105" s="14"/>
      <c r="UJV105" s="14"/>
      <c r="UJW105" s="14"/>
      <c r="UJX105" s="14"/>
      <c r="UJY105" s="14"/>
      <c r="UJZ105" s="14"/>
      <c r="UKA105" s="14"/>
      <c r="UKB105" s="14"/>
      <c r="UKC105" s="14"/>
      <c r="UKD105" s="14"/>
      <c r="UKE105" s="14"/>
      <c r="UKF105" s="14"/>
      <c r="UKG105" s="14"/>
      <c r="UKH105" s="14"/>
      <c r="UKI105" s="14"/>
      <c r="UKJ105" s="14"/>
      <c r="UKK105" s="14"/>
      <c r="UKL105" s="14"/>
      <c r="UKM105" s="14"/>
      <c r="UKN105" s="14"/>
      <c r="UKO105" s="14"/>
      <c r="UKP105" s="14"/>
      <c r="UKQ105" s="14"/>
      <c r="UKR105" s="14"/>
      <c r="UKS105" s="14"/>
      <c r="UKT105" s="14"/>
      <c r="UKU105" s="14"/>
      <c r="UKV105" s="14"/>
      <c r="UKW105" s="14"/>
      <c r="UKX105" s="14"/>
      <c r="UKY105" s="14"/>
      <c r="UKZ105" s="14"/>
      <c r="ULA105" s="14"/>
      <c r="ULB105" s="14"/>
      <c r="ULC105" s="14"/>
      <c r="ULD105" s="14"/>
      <c r="ULE105" s="14"/>
      <c r="ULF105" s="14"/>
      <c r="ULG105" s="14"/>
      <c r="ULH105" s="14"/>
      <c r="ULI105" s="14"/>
      <c r="ULJ105" s="14"/>
      <c r="ULK105" s="14"/>
      <c r="ULL105" s="14"/>
      <c r="ULM105" s="14"/>
      <c r="ULN105" s="14"/>
      <c r="ULO105" s="14"/>
      <c r="ULP105" s="14"/>
      <c r="ULQ105" s="14"/>
      <c r="ULR105" s="14"/>
      <c r="ULS105" s="14"/>
      <c r="ULT105" s="14"/>
      <c r="ULU105" s="14"/>
      <c r="ULV105" s="14"/>
      <c r="ULW105" s="14"/>
      <c r="ULX105" s="14"/>
      <c r="ULY105" s="14"/>
      <c r="ULZ105" s="14"/>
      <c r="UMA105" s="14"/>
      <c r="UMB105" s="14"/>
      <c r="UMC105" s="14"/>
      <c r="UMD105" s="14"/>
      <c r="UME105" s="14"/>
      <c r="UMF105" s="14"/>
      <c r="UMG105" s="14"/>
      <c r="UMH105" s="14"/>
      <c r="UMI105" s="14"/>
      <c r="UMJ105" s="14"/>
      <c r="UMK105" s="14"/>
      <c r="UML105" s="14"/>
      <c r="UMM105" s="14"/>
      <c r="UMN105" s="14"/>
      <c r="UMO105" s="14"/>
      <c r="UMP105" s="14"/>
      <c r="UMQ105" s="14"/>
      <c r="UMR105" s="14"/>
      <c r="UMS105" s="14"/>
      <c r="UMT105" s="14"/>
      <c r="UMU105" s="14"/>
      <c r="UMV105" s="14"/>
      <c r="UMW105" s="14"/>
      <c r="UMX105" s="14"/>
      <c r="UMY105" s="14"/>
      <c r="UMZ105" s="14"/>
      <c r="UNA105" s="14"/>
      <c r="UNB105" s="14"/>
      <c r="UNC105" s="14"/>
      <c r="UND105" s="14"/>
      <c r="UNE105" s="14"/>
      <c r="UNF105" s="14"/>
      <c r="UNG105" s="14"/>
      <c r="UNH105" s="14"/>
      <c r="UNI105" s="14"/>
      <c r="UNJ105" s="14"/>
      <c r="UNK105" s="14"/>
      <c r="UNL105" s="14"/>
      <c r="UNM105" s="14"/>
      <c r="UNN105" s="14"/>
      <c r="UNO105" s="14"/>
      <c r="UNP105" s="14"/>
      <c r="UNQ105" s="14"/>
      <c r="UNR105" s="14"/>
      <c r="UNS105" s="14"/>
      <c r="UNT105" s="14"/>
      <c r="UNU105" s="14"/>
      <c r="UNV105" s="14"/>
      <c r="UNW105" s="14"/>
      <c r="UNX105" s="14"/>
      <c r="UNY105" s="14"/>
      <c r="UNZ105" s="14"/>
      <c r="UOA105" s="14"/>
      <c r="UOB105" s="14"/>
      <c r="UOC105" s="14"/>
      <c r="UOD105" s="14"/>
      <c r="UOE105" s="14"/>
      <c r="UOF105" s="14"/>
      <c r="UOG105" s="14"/>
      <c r="UOH105" s="14"/>
      <c r="UOI105" s="14"/>
      <c r="UOJ105" s="14"/>
      <c r="UOK105" s="14"/>
      <c r="UOL105" s="14"/>
      <c r="UOM105" s="14"/>
      <c r="UON105" s="14"/>
      <c r="UOO105" s="14"/>
      <c r="UOP105" s="14"/>
      <c r="UOQ105" s="14"/>
      <c r="UOR105" s="14"/>
      <c r="UOS105" s="14"/>
      <c r="UOT105" s="14"/>
      <c r="UOU105" s="14"/>
      <c r="UOV105" s="14"/>
      <c r="UOW105" s="14"/>
      <c r="UOX105" s="14"/>
      <c r="UOY105" s="14"/>
      <c r="UOZ105" s="14"/>
      <c r="UPA105" s="14"/>
      <c r="UPB105" s="14"/>
      <c r="UPC105" s="14"/>
      <c r="UPD105" s="14"/>
      <c r="UPE105" s="14"/>
      <c r="UPF105" s="14"/>
      <c r="UPG105" s="14"/>
      <c r="UPH105" s="14"/>
      <c r="UPI105" s="14"/>
      <c r="UPJ105" s="14"/>
      <c r="UPK105" s="14"/>
      <c r="UPL105" s="14"/>
      <c r="UPM105" s="14"/>
      <c r="UPN105" s="14"/>
      <c r="UPO105" s="14"/>
      <c r="UPP105" s="14"/>
      <c r="UPQ105" s="14"/>
      <c r="UPR105" s="14"/>
      <c r="UPS105" s="14"/>
      <c r="UPT105" s="14"/>
      <c r="UPU105" s="14"/>
      <c r="UPV105" s="14"/>
      <c r="UPW105" s="14"/>
      <c r="UPX105" s="14"/>
      <c r="UPY105" s="14"/>
      <c r="UPZ105" s="14"/>
      <c r="UQA105" s="14"/>
      <c r="UQB105" s="14"/>
      <c r="UQC105" s="14"/>
      <c r="UQD105" s="14"/>
      <c r="UQE105" s="14"/>
      <c r="UQF105" s="14"/>
      <c r="UQG105" s="14"/>
      <c r="UQH105" s="14"/>
      <c r="UQI105" s="14"/>
      <c r="UQJ105" s="14"/>
      <c r="UQK105" s="14"/>
      <c r="UQL105" s="14"/>
      <c r="UQM105" s="14"/>
      <c r="UQN105" s="14"/>
      <c r="UQO105" s="14"/>
      <c r="UQP105" s="14"/>
      <c r="UQQ105" s="14"/>
      <c r="UQR105" s="14"/>
      <c r="UQS105" s="14"/>
      <c r="UQT105" s="14"/>
      <c r="UQU105" s="14"/>
      <c r="UQV105" s="14"/>
      <c r="UQW105" s="14"/>
      <c r="UQX105" s="14"/>
      <c r="UQY105" s="14"/>
      <c r="UQZ105" s="14"/>
      <c r="URA105" s="14"/>
      <c r="URB105" s="14"/>
      <c r="URC105" s="14"/>
      <c r="URD105" s="14"/>
      <c r="URE105" s="14"/>
      <c r="URF105" s="14"/>
      <c r="URG105" s="14"/>
      <c r="URH105" s="14"/>
      <c r="URI105" s="14"/>
      <c r="URJ105" s="14"/>
      <c r="URK105" s="14"/>
      <c r="URL105" s="14"/>
      <c r="URM105" s="14"/>
      <c r="URN105" s="14"/>
      <c r="URO105" s="14"/>
      <c r="URP105" s="14"/>
      <c r="URQ105" s="14"/>
      <c r="URR105" s="14"/>
      <c r="URS105" s="14"/>
      <c r="URT105" s="14"/>
      <c r="URU105" s="14"/>
      <c r="URV105" s="14"/>
      <c r="URW105" s="14"/>
      <c r="URX105" s="14"/>
      <c r="URY105" s="14"/>
      <c r="URZ105" s="14"/>
      <c r="USA105" s="14"/>
      <c r="USB105" s="14"/>
      <c r="USC105" s="14"/>
      <c r="USD105" s="14"/>
      <c r="USE105" s="14"/>
      <c r="USF105" s="14"/>
      <c r="USG105" s="14"/>
      <c r="USH105" s="14"/>
      <c r="USI105" s="14"/>
      <c r="USJ105" s="14"/>
      <c r="USK105" s="14"/>
      <c r="USL105" s="14"/>
      <c r="USM105" s="14"/>
      <c r="USN105" s="14"/>
      <c r="USO105" s="14"/>
      <c r="USP105" s="14"/>
      <c r="USQ105" s="14"/>
      <c r="USR105" s="14"/>
      <c r="USS105" s="14"/>
      <c r="UST105" s="14"/>
      <c r="USU105" s="14"/>
      <c r="USV105" s="14"/>
      <c r="USW105" s="14"/>
      <c r="USX105" s="14"/>
      <c r="USY105" s="14"/>
      <c r="USZ105" s="14"/>
      <c r="UTA105" s="14"/>
      <c r="UTB105" s="14"/>
      <c r="UTC105" s="14"/>
      <c r="UTD105" s="14"/>
      <c r="UTE105" s="14"/>
      <c r="UTF105" s="14"/>
      <c r="UTG105" s="14"/>
      <c r="UTH105" s="14"/>
      <c r="UTI105" s="14"/>
      <c r="UTJ105" s="14"/>
      <c r="UTK105" s="14"/>
      <c r="UTL105" s="14"/>
      <c r="UTM105" s="14"/>
      <c r="UTN105" s="14"/>
      <c r="UTO105" s="14"/>
      <c r="UTP105" s="14"/>
      <c r="UTQ105" s="14"/>
      <c r="UTR105" s="14"/>
      <c r="UTS105" s="14"/>
      <c r="UTT105" s="14"/>
      <c r="UTU105" s="14"/>
      <c r="UTV105" s="14"/>
      <c r="UTW105" s="14"/>
      <c r="UTX105" s="14"/>
      <c r="UTY105" s="14"/>
      <c r="UTZ105" s="14"/>
      <c r="UUA105" s="14"/>
      <c r="UUB105" s="14"/>
      <c r="UUC105" s="14"/>
      <c r="UUD105" s="14"/>
      <c r="UUE105" s="14"/>
      <c r="UUF105" s="14"/>
      <c r="UUG105" s="14"/>
      <c r="UUH105" s="14"/>
      <c r="UUI105" s="14"/>
      <c r="UUJ105" s="14"/>
      <c r="UUK105" s="14"/>
      <c r="UUL105" s="14"/>
      <c r="UUM105" s="14"/>
      <c r="UUN105" s="14"/>
      <c r="UUO105" s="14"/>
      <c r="UUP105" s="14"/>
      <c r="UUQ105" s="14"/>
      <c r="UUR105" s="14"/>
      <c r="UUS105" s="14"/>
      <c r="UUT105" s="14"/>
      <c r="UUU105" s="14"/>
      <c r="UUV105" s="14"/>
      <c r="UUW105" s="14"/>
      <c r="UUX105" s="14"/>
      <c r="UUY105" s="14"/>
      <c r="UUZ105" s="14"/>
      <c r="UVA105" s="14"/>
      <c r="UVB105" s="14"/>
      <c r="UVC105" s="14"/>
      <c r="UVD105" s="14"/>
      <c r="UVE105" s="14"/>
      <c r="UVF105" s="14"/>
      <c r="UVG105" s="14"/>
      <c r="UVH105" s="14"/>
      <c r="UVI105" s="14"/>
      <c r="UVJ105" s="14"/>
      <c r="UVK105" s="14"/>
      <c r="UVL105" s="14"/>
      <c r="UVM105" s="14"/>
      <c r="UVN105" s="14"/>
      <c r="UVO105" s="14"/>
      <c r="UVP105" s="14"/>
      <c r="UVQ105" s="14"/>
      <c r="UVR105" s="14"/>
      <c r="UVS105" s="14"/>
      <c r="UVT105" s="14"/>
      <c r="UVU105" s="14"/>
      <c r="UVV105" s="14"/>
      <c r="UVW105" s="14"/>
      <c r="UVX105" s="14"/>
      <c r="UVY105" s="14"/>
      <c r="UVZ105" s="14"/>
      <c r="UWA105" s="14"/>
      <c r="UWB105" s="14"/>
      <c r="UWC105" s="14"/>
      <c r="UWD105" s="14"/>
      <c r="UWE105" s="14"/>
      <c r="UWF105" s="14"/>
      <c r="UWG105" s="14"/>
      <c r="UWH105" s="14"/>
      <c r="UWI105" s="14"/>
      <c r="UWJ105" s="14"/>
      <c r="UWK105" s="14"/>
      <c r="UWL105" s="14"/>
      <c r="UWM105" s="14"/>
      <c r="UWN105" s="14"/>
      <c r="UWO105" s="14"/>
      <c r="UWP105" s="14"/>
      <c r="UWQ105" s="14"/>
      <c r="UWR105" s="14"/>
      <c r="UWS105" s="14"/>
      <c r="UWT105" s="14"/>
      <c r="UWU105" s="14"/>
      <c r="UWV105" s="14"/>
      <c r="UWW105" s="14"/>
      <c r="UWX105" s="14"/>
      <c r="UWY105" s="14"/>
      <c r="UWZ105" s="14"/>
      <c r="UXA105" s="14"/>
      <c r="UXB105" s="14"/>
      <c r="UXC105" s="14"/>
      <c r="UXD105" s="14"/>
      <c r="UXE105" s="14"/>
      <c r="UXF105" s="14"/>
      <c r="UXG105" s="14"/>
      <c r="UXH105" s="14"/>
      <c r="UXI105" s="14"/>
      <c r="UXJ105" s="14"/>
      <c r="UXK105" s="14"/>
      <c r="UXL105" s="14"/>
      <c r="UXM105" s="14"/>
      <c r="UXN105" s="14"/>
      <c r="UXO105" s="14"/>
      <c r="UXP105" s="14"/>
      <c r="UXQ105" s="14"/>
      <c r="UXR105" s="14"/>
      <c r="UXS105" s="14"/>
      <c r="UXT105" s="14"/>
      <c r="UXU105" s="14"/>
      <c r="UXV105" s="14"/>
      <c r="UXW105" s="14"/>
      <c r="UXX105" s="14"/>
      <c r="UXY105" s="14"/>
      <c r="UXZ105" s="14"/>
      <c r="UYA105" s="14"/>
      <c r="UYB105" s="14"/>
      <c r="UYC105" s="14"/>
      <c r="UYD105" s="14"/>
      <c r="UYE105" s="14"/>
      <c r="UYF105" s="14"/>
      <c r="UYG105" s="14"/>
      <c r="UYH105" s="14"/>
      <c r="UYI105" s="14"/>
      <c r="UYJ105" s="14"/>
      <c r="UYK105" s="14"/>
      <c r="UYL105" s="14"/>
      <c r="UYM105" s="14"/>
      <c r="UYN105" s="14"/>
      <c r="UYO105" s="14"/>
      <c r="UYP105" s="14"/>
      <c r="UYQ105" s="14"/>
      <c r="UYR105" s="14"/>
      <c r="UYS105" s="14"/>
      <c r="UYT105" s="14"/>
      <c r="UYU105" s="14"/>
      <c r="UYV105" s="14"/>
      <c r="UYW105" s="14"/>
      <c r="UYX105" s="14"/>
      <c r="UYY105" s="14"/>
      <c r="UYZ105" s="14"/>
      <c r="UZA105" s="14"/>
      <c r="UZB105" s="14"/>
      <c r="UZC105" s="14"/>
      <c r="UZD105" s="14"/>
      <c r="UZE105" s="14"/>
      <c r="UZF105" s="14"/>
      <c r="UZG105" s="14"/>
      <c r="UZH105" s="14"/>
      <c r="UZI105" s="14"/>
      <c r="UZJ105" s="14"/>
      <c r="UZK105" s="14"/>
      <c r="UZL105" s="14"/>
      <c r="UZM105" s="14"/>
      <c r="UZN105" s="14"/>
      <c r="UZO105" s="14"/>
      <c r="UZP105" s="14"/>
      <c r="UZQ105" s="14"/>
      <c r="UZR105" s="14"/>
      <c r="UZS105" s="14"/>
      <c r="UZT105" s="14"/>
      <c r="UZU105" s="14"/>
      <c r="UZV105" s="14"/>
      <c r="UZW105" s="14"/>
      <c r="UZX105" s="14"/>
      <c r="UZY105" s="14"/>
      <c r="UZZ105" s="14"/>
      <c r="VAA105" s="14"/>
      <c r="VAB105" s="14"/>
      <c r="VAC105" s="14"/>
      <c r="VAD105" s="14"/>
      <c r="VAE105" s="14"/>
      <c r="VAF105" s="14"/>
      <c r="VAG105" s="14"/>
      <c r="VAH105" s="14"/>
      <c r="VAI105" s="14"/>
      <c r="VAJ105" s="14"/>
      <c r="VAK105" s="14"/>
      <c r="VAL105" s="14"/>
      <c r="VAM105" s="14"/>
      <c r="VAN105" s="14"/>
      <c r="VAO105" s="14"/>
      <c r="VAP105" s="14"/>
      <c r="VAQ105" s="14"/>
      <c r="VAR105" s="14"/>
      <c r="VAS105" s="14"/>
      <c r="VAT105" s="14"/>
      <c r="VAU105" s="14"/>
      <c r="VAV105" s="14"/>
      <c r="VAW105" s="14"/>
      <c r="VAX105" s="14"/>
      <c r="VAY105" s="14"/>
      <c r="VAZ105" s="14"/>
      <c r="VBA105" s="14"/>
      <c r="VBB105" s="14"/>
      <c r="VBC105" s="14"/>
      <c r="VBD105" s="14"/>
      <c r="VBE105" s="14"/>
      <c r="VBF105" s="14"/>
      <c r="VBG105" s="14"/>
      <c r="VBH105" s="14"/>
      <c r="VBI105" s="14"/>
      <c r="VBJ105" s="14"/>
      <c r="VBK105" s="14"/>
      <c r="VBL105" s="14"/>
      <c r="VBM105" s="14"/>
      <c r="VBN105" s="14"/>
      <c r="VBO105" s="14"/>
      <c r="VBP105" s="14"/>
      <c r="VBQ105" s="14"/>
      <c r="VBR105" s="14"/>
      <c r="VBS105" s="14"/>
      <c r="VBT105" s="14"/>
      <c r="VBU105" s="14"/>
      <c r="VBV105" s="14"/>
      <c r="VBW105" s="14"/>
      <c r="VBX105" s="14"/>
      <c r="VBY105" s="14"/>
      <c r="VBZ105" s="14"/>
      <c r="VCA105" s="14"/>
      <c r="VCB105" s="14"/>
      <c r="VCC105" s="14"/>
      <c r="VCD105" s="14"/>
      <c r="VCE105" s="14"/>
      <c r="VCF105" s="14"/>
      <c r="VCG105" s="14"/>
      <c r="VCH105" s="14"/>
      <c r="VCI105" s="14"/>
      <c r="VCJ105" s="14"/>
      <c r="VCK105" s="14"/>
      <c r="VCL105" s="14"/>
      <c r="VCM105" s="14"/>
      <c r="VCN105" s="14"/>
      <c r="VCO105" s="14"/>
      <c r="VCP105" s="14"/>
      <c r="VCQ105" s="14"/>
      <c r="VCR105" s="14"/>
      <c r="VCS105" s="14"/>
      <c r="VCT105" s="14"/>
      <c r="VCU105" s="14"/>
      <c r="VCV105" s="14"/>
      <c r="VCW105" s="14"/>
      <c r="VCX105" s="14"/>
      <c r="VCY105" s="14"/>
      <c r="VCZ105" s="14"/>
      <c r="VDA105" s="14"/>
      <c r="VDB105" s="14"/>
      <c r="VDC105" s="14"/>
      <c r="VDD105" s="14"/>
      <c r="VDE105" s="14"/>
      <c r="VDF105" s="14"/>
      <c r="VDG105" s="14"/>
      <c r="VDH105" s="14"/>
      <c r="VDI105" s="14"/>
      <c r="VDJ105" s="14"/>
      <c r="VDK105" s="14"/>
      <c r="VDL105" s="14"/>
      <c r="VDM105" s="14"/>
      <c r="VDN105" s="14"/>
      <c r="VDO105" s="14"/>
      <c r="VDP105" s="14"/>
      <c r="VDQ105" s="14"/>
      <c r="VDR105" s="14"/>
      <c r="VDS105" s="14"/>
      <c r="VDT105" s="14"/>
      <c r="VDU105" s="14"/>
      <c r="VDV105" s="14"/>
      <c r="VDW105" s="14"/>
      <c r="VDX105" s="14"/>
      <c r="VDY105" s="14"/>
      <c r="VDZ105" s="14"/>
      <c r="VEA105" s="14"/>
      <c r="VEB105" s="14"/>
      <c r="VEC105" s="14"/>
      <c r="VED105" s="14"/>
      <c r="VEE105" s="14"/>
      <c r="VEF105" s="14"/>
      <c r="VEG105" s="14"/>
      <c r="VEH105" s="14"/>
      <c r="VEI105" s="14"/>
      <c r="VEJ105" s="14"/>
      <c r="VEK105" s="14"/>
      <c r="VEL105" s="14"/>
      <c r="VEM105" s="14"/>
      <c r="VEN105" s="14"/>
      <c r="VEO105" s="14"/>
      <c r="VEP105" s="14"/>
      <c r="VEQ105" s="14"/>
      <c r="VER105" s="14"/>
      <c r="VES105" s="14"/>
      <c r="VET105" s="14"/>
      <c r="VEU105" s="14"/>
      <c r="VEV105" s="14"/>
      <c r="VEW105" s="14"/>
      <c r="VEX105" s="14"/>
      <c r="VEY105" s="14"/>
      <c r="VEZ105" s="14"/>
      <c r="VFA105" s="14"/>
      <c r="VFB105" s="14"/>
      <c r="VFC105" s="14"/>
      <c r="VFD105" s="14"/>
      <c r="VFE105" s="14"/>
      <c r="VFF105" s="14"/>
      <c r="VFG105" s="14"/>
      <c r="VFH105" s="14"/>
      <c r="VFI105" s="14"/>
      <c r="VFJ105" s="14"/>
      <c r="VFK105" s="14"/>
      <c r="VFL105" s="14"/>
      <c r="VFM105" s="14"/>
      <c r="VFN105" s="14"/>
      <c r="VFO105" s="14"/>
      <c r="VFP105" s="14"/>
      <c r="VFQ105" s="14"/>
      <c r="VFR105" s="14"/>
      <c r="VFS105" s="14"/>
      <c r="VFT105" s="14"/>
      <c r="VFU105" s="14"/>
      <c r="VFV105" s="14"/>
      <c r="VFW105" s="14"/>
      <c r="VFX105" s="14"/>
      <c r="VFY105" s="14"/>
      <c r="VFZ105" s="14"/>
      <c r="VGA105" s="14"/>
      <c r="VGB105" s="14"/>
      <c r="VGC105" s="14"/>
      <c r="VGD105" s="14"/>
      <c r="VGE105" s="14"/>
      <c r="VGF105" s="14"/>
      <c r="VGG105" s="14"/>
      <c r="VGH105" s="14"/>
      <c r="VGI105" s="14"/>
      <c r="VGJ105" s="14"/>
      <c r="VGK105" s="14"/>
      <c r="VGL105" s="14"/>
      <c r="VGM105" s="14"/>
      <c r="VGN105" s="14"/>
      <c r="VGO105" s="14"/>
      <c r="VGP105" s="14"/>
      <c r="VGQ105" s="14"/>
      <c r="VGR105" s="14"/>
      <c r="VGS105" s="14"/>
      <c r="VGT105" s="14"/>
      <c r="VGU105" s="14"/>
      <c r="VGV105" s="14"/>
      <c r="VGW105" s="14"/>
      <c r="VGX105" s="14"/>
      <c r="VGY105" s="14"/>
      <c r="VGZ105" s="14"/>
      <c r="VHA105" s="14"/>
      <c r="VHB105" s="14"/>
      <c r="VHC105" s="14"/>
      <c r="VHD105" s="14"/>
      <c r="VHE105" s="14"/>
      <c r="VHF105" s="14"/>
      <c r="VHG105" s="14"/>
      <c r="VHH105" s="14"/>
      <c r="VHI105" s="14"/>
      <c r="VHJ105" s="14"/>
      <c r="VHK105" s="14"/>
      <c r="VHL105" s="14"/>
      <c r="VHM105" s="14"/>
      <c r="VHN105" s="14"/>
      <c r="VHO105" s="14"/>
      <c r="VHP105" s="14"/>
      <c r="VHQ105" s="14"/>
      <c r="VHR105" s="14"/>
      <c r="VHS105" s="14"/>
      <c r="VHT105" s="14"/>
      <c r="VHU105" s="14"/>
      <c r="VHV105" s="14"/>
      <c r="VHW105" s="14"/>
      <c r="VHX105" s="14"/>
      <c r="VHY105" s="14"/>
      <c r="VHZ105" s="14"/>
      <c r="VIA105" s="14"/>
      <c r="VIB105" s="14"/>
      <c r="VIC105" s="14"/>
      <c r="VID105" s="14"/>
      <c r="VIE105" s="14"/>
      <c r="VIF105" s="14"/>
      <c r="VIG105" s="14"/>
      <c r="VIH105" s="14"/>
      <c r="VII105" s="14"/>
      <c r="VIJ105" s="14"/>
      <c r="VIK105" s="14"/>
      <c r="VIL105" s="14"/>
      <c r="VIM105" s="14"/>
      <c r="VIN105" s="14"/>
      <c r="VIO105" s="14"/>
      <c r="VIP105" s="14"/>
      <c r="VIQ105" s="14"/>
      <c r="VIR105" s="14"/>
      <c r="VIS105" s="14"/>
      <c r="VIT105" s="14"/>
      <c r="VIU105" s="14"/>
      <c r="VIV105" s="14"/>
      <c r="VIW105" s="14"/>
      <c r="VIX105" s="14"/>
      <c r="VIY105" s="14"/>
      <c r="VIZ105" s="14"/>
      <c r="VJA105" s="14"/>
      <c r="VJB105" s="14"/>
      <c r="VJC105" s="14"/>
      <c r="VJD105" s="14"/>
      <c r="VJE105" s="14"/>
      <c r="VJF105" s="14"/>
      <c r="VJG105" s="14"/>
      <c r="VJH105" s="14"/>
      <c r="VJI105" s="14"/>
      <c r="VJJ105" s="14"/>
      <c r="VJK105" s="14"/>
      <c r="VJL105" s="14"/>
      <c r="VJM105" s="14"/>
      <c r="VJN105" s="14"/>
      <c r="VJO105" s="14"/>
      <c r="VJP105" s="14"/>
      <c r="VJQ105" s="14"/>
      <c r="VJR105" s="14"/>
      <c r="VJS105" s="14"/>
      <c r="VJT105" s="14"/>
      <c r="VJU105" s="14"/>
      <c r="VJV105" s="14"/>
      <c r="VJW105" s="14"/>
      <c r="VJX105" s="14"/>
      <c r="VJY105" s="14"/>
      <c r="VJZ105" s="14"/>
      <c r="VKA105" s="14"/>
      <c r="VKB105" s="14"/>
      <c r="VKC105" s="14"/>
      <c r="VKD105" s="14"/>
      <c r="VKE105" s="14"/>
      <c r="VKF105" s="14"/>
      <c r="VKG105" s="14"/>
      <c r="VKH105" s="14"/>
      <c r="VKI105" s="14"/>
      <c r="VKJ105" s="14"/>
      <c r="VKK105" s="14"/>
      <c r="VKL105" s="14"/>
      <c r="VKM105" s="14"/>
      <c r="VKN105" s="14"/>
      <c r="VKO105" s="14"/>
      <c r="VKP105" s="14"/>
      <c r="VKQ105" s="14"/>
      <c r="VKR105" s="14"/>
      <c r="VKS105" s="14"/>
      <c r="VKT105" s="14"/>
      <c r="VKU105" s="14"/>
      <c r="VKV105" s="14"/>
      <c r="VKW105" s="14"/>
      <c r="VKX105" s="14"/>
      <c r="VKY105" s="14"/>
      <c r="VKZ105" s="14"/>
      <c r="VLA105" s="14"/>
      <c r="VLB105" s="14"/>
      <c r="VLC105" s="14"/>
      <c r="VLD105" s="14"/>
      <c r="VLE105" s="14"/>
      <c r="VLF105" s="14"/>
      <c r="VLG105" s="14"/>
      <c r="VLH105" s="14"/>
      <c r="VLI105" s="14"/>
      <c r="VLJ105" s="14"/>
      <c r="VLK105" s="14"/>
      <c r="VLL105" s="14"/>
      <c r="VLM105" s="14"/>
      <c r="VLN105" s="14"/>
      <c r="VLO105" s="14"/>
      <c r="VLP105" s="14"/>
      <c r="VLQ105" s="14"/>
      <c r="VLR105" s="14"/>
      <c r="VLS105" s="14"/>
      <c r="VLT105" s="14"/>
      <c r="VLU105" s="14"/>
      <c r="VLV105" s="14"/>
      <c r="VLW105" s="14"/>
      <c r="VLX105" s="14"/>
      <c r="VLY105" s="14"/>
      <c r="VLZ105" s="14"/>
      <c r="VMA105" s="14"/>
      <c r="VMB105" s="14"/>
      <c r="VMC105" s="14"/>
      <c r="VMD105" s="14"/>
      <c r="VME105" s="14"/>
      <c r="VMF105" s="14"/>
      <c r="VMG105" s="14"/>
      <c r="VMH105" s="14"/>
      <c r="VMI105" s="14"/>
      <c r="VMJ105" s="14"/>
      <c r="VMK105" s="14"/>
      <c r="VML105" s="14"/>
      <c r="VMM105" s="14"/>
      <c r="VMN105" s="14"/>
      <c r="VMO105" s="14"/>
      <c r="VMP105" s="14"/>
      <c r="VMQ105" s="14"/>
      <c r="VMR105" s="14"/>
      <c r="VMS105" s="14"/>
      <c r="VMT105" s="14"/>
      <c r="VMU105" s="14"/>
      <c r="VMV105" s="14"/>
      <c r="VMW105" s="14"/>
      <c r="VMX105" s="14"/>
      <c r="VMY105" s="14"/>
      <c r="VMZ105" s="14"/>
      <c r="VNA105" s="14"/>
      <c r="VNB105" s="14"/>
      <c r="VNC105" s="14"/>
      <c r="VND105" s="14"/>
      <c r="VNE105" s="14"/>
      <c r="VNF105" s="14"/>
      <c r="VNG105" s="14"/>
      <c r="VNH105" s="14"/>
      <c r="VNI105" s="14"/>
      <c r="VNJ105" s="14"/>
      <c r="VNK105" s="14"/>
      <c r="VNL105" s="14"/>
      <c r="VNM105" s="14"/>
      <c r="VNN105" s="14"/>
      <c r="VNO105" s="14"/>
      <c r="VNP105" s="14"/>
      <c r="VNQ105" s="14"/>
      <c r="VNR105" s="14"/>
      <c r="VNS105" s="14"/>
      <c r="VNT105" s="14"/>
      <c r="VNU105" s="14"/>
      <c r="VNV105" s="14"/>
      <c r="VNW105" s="14"/>
      <c r="VNX105" s="14"/>
      <c r="VNY105" s="14"/>
      <c r="VNZ105" s="14"/>
      <c r="VOA105" s="14"/>
      <c r="VOB105" s="14"/>
      <c r="VOC105" s="14"/>
      <c r="VOD105" s="14"/>
      <c r="VOE105" s="14"/>
      <c r="VOF105" s="14"/>
      <c r="VOG105" s="14"/>
      <c r="VOH105" s="14"/>
      <c r="VOI105" s="14"/>
      <c r="VOJ105" s="14"/>
      <c r="VOK105" s="14"/>
      <c r="VOL105" s="14"/>
      <c r="VOM105" s="14"/>
      <c r="VON105" s="14"/>
      <c r="VOO105" s="14"/>
      <c r="VOP105" s="14"/>
      <c r="VOQ105" s="14"/>
      <c r="VOR105" s="14"/>
      <c r="VOS105" s="14"/>
      <c r="VOT105" s="14"/>
      <c r="VOU105" s="14"/>
      <c r="VOV105" s="14"/>
      <c r="VOW105" s="14"/>
      <c r="VOX105" s="14"/>
      <c r="VOY105" s="14"/>
      <c r="VOZ105" s="14"/>
      <c r="VPA105" s="14"/>
      <c r="VPB105" s="14"/>
      <c r="VPC105" s="14"/>
      <c r="VPD105" s="14"/>
      <c r="VPE105" s="14"/>
      <c r="VPF105" s="14"/>
      <c r="VPG105" s="14"/>
      <c r="VPH105" s="14"/>
      <c r="VPI105" s="14"/>
      <c r="VPJ105" s="14"/>
      <c r="VPK105" s="14"/>
      <c r="VPL105" s="14"/>
      <c r="VPM105" s="14"/>
      <c r="VPN105" s="14"/>
      <c r="VPO105" s="14"/>
      <c r="VPP105" s="14"/>
      <c r="VPQ105" s="14"/>
      <c r="VPR105" s="14"/>
      <c r="VPS105" s="14"/>
      <c r="VPT105" s="14"/>
      <c r="VPU105" s="14"/>
      <c r="VPV105" s="14"/>
      <c r="VPW105" s="14"/>
      <c r="VPX105" s="14"/>
      <c r="VPY105" s="14"/>
      <c r="VPZ105" s="14"/>
      <c r="VQA105" s="14"/>
      <c r="VQB105" s="14"/>
      <c r="VQC105" s="14"/>
      <c r="VQD105" s="14"/>
      <c r="VQE105" s="14"/>
      <c r="VQF105" s="14"/>
      <c r="VQG105" s="14"/>
      <c r="VQH105" s="14"/>
      <c r="VQI105" s="14"/>
      <c r="VQJ105" s="14"/>
      <c r="VQK105" s="14"/>
      <c r="VQL105" s="14"/>
      <c r="VQM105" s="14"/>
      <c r="VQN105" s="14"/>
      <c r="VQO105" s="14"/>
      <c r="VQP105" s="14"/>
      <c r="VQQ105" s="14"/>
      <c r="VQR105" s="14"/>
      <c r="VQS105" s="14"/>
      <c r="VQT105" s="14"/>
      <c r="VQU105" s="14"/>
      <c r="VQV105" s="14"/>
      <c r="VQW105" s="14"/>
      <c r="VQX105" s="14"/>
      <c r="VQY105" s="14"/>
      <c r="VQZ105" s="14"/>
      <c r="VRA105" s="14"/>
      <c r="VRB105" s="14"/>
      <c r="VRC105" s="14"/>
      <c r="VRD105" s="14"/>
      <c r="VRE105" s="14"/>
      <c r="VRF105" s="14"/>
      <c r="VRG105" s="14"/>
      <c r="VRH105" s="14"/>
      <c r="VRI105" s="14"/>
      <c r="VRJ105" s="14"/>
      <c r="VRK105" s="14"/>
      <c r="VRL105" s="14"/>
      <c r="VRM105" s="14"/>
      <c r="VRN105" s="14"/>
      <c r="VRO105" s="14"/>
      <c r="VRP105" s="14"/>
      <c r="VRQ105" s="14"/>
      <c r="VRR105" s="14"/>
      <c r="VRS105" s="14"/>
      <c r="VRT105" s="14"/>
      <c r="VRU105" s="14"/>
      <c r="VRV105" s="14"/>
      <c r="VRW105" s="14"/>
      <c r="VRX105" s="14"/>
      <c r="VRY105" s="14"/>
      <c r="VRZ105" s="14"/>
      <c r="VSA105" s="14"/>
      <c r="VSB105" s="14"/>
      <c r="VSC105" s="14"/>
      <c r="VSD105" s="14"/>
      <c r="VSE105" s="14"/>
      <c r="VSF105" s="14"/>
      <c r="VSG105" s="14"/>
      <c r="VSH105" s="14"/>
      <c r="VSI105" s="14"/>
      <c r="VSJ105" s="14"/>
      <c r="VSK105" s="14"/>
      <c r="VSL105" s="14"/>
      <c r="VSM105" s="14"/>
      <c r="VSN105" s="14"/>
      <c r="VSO105" s="14"/>
      <c r="VSP105" s="14"/>
      <c r="VSQ105" s="14"/>
      <c r="VSR105" s="14"/>
      <c r="VSS105" s="14"/>
      <c r="VST105" s="14"/>
      <c r="VSU105" s="14"/>
      <c r="VSV105" s="14"/>
      <c r="VSW105" s="14"/>
      <c r="VSX105" s="14"/>
      <c r="VSY105" s="14"/>
      <c r="VSZ105" s="14"/>
      <c r="VTA105" s="14"/>
      <c r="VTB105" s="14"/>
      <c r="VTC105" s="14"/>
      <c r="VTD105" s="14"/>
      <c r="VTE105" s="14"/>
      <c r="VTF105" s="14"/>
      <c r="VTG105" s="14"/>
      <c r="VTH105" s="14"/>
      <c r="VTI105" s="14"/>
      <c r="VTJ105" s="14"/>
      <c r="VTK105" s="14"/>
      <c r="VTL105" s="14"/>
      <c r="VTM105" s="14"/>
      <c r="VTN105" s="14"/>
      <c r="VTO105" s="14"/>
      <c r="VTP105" s="14"/>
      <c r="VTQ105" s="14"/>
      <c r="VTR105" s="14"/>
      <c r="VTS105" s="14"/>
      <c r="VTT105" s="14"/>
      <c r="VTU105" s="14"/>
      <c r="VTV105" s="14"/>
      <c r="VTW105" s="14"/>
      <c r="VTX105" s="14"/>
      <c r="VTY105" s="14"/>
      <c r="VTZ105" s="14"/>
      <c r="VUA105" s="14"/>
      <c r="VUB105" s="14"/>
      <c r="VUC105" s="14"/>
      <c r="VUD105" s="14"/>
      <c r="VUE105" s="14"/>
      <c r="VUF105" s="14"/>
      <c r="VUG105" s="14"/>
      <c r="VUH105" s="14"/>
      <c r="VUI105" s="14"/>
      <c r="VUJ105" s="14"/>
      <c r="VUK105" s="14"/>
      <c r="VUL105" s="14"/>
      <c r="VUM105" s="14"/>
      <c r="VUN105" s="14"/>
      <c r="VUO105" s="14"/>
      <c r="VUP105" s="14"/>
      <c r="VUQ105" s="14"/>
      <c r="VUR105" s="14"/>
      <c r="VUS105" s="14"/>
      <c r="VUT105" s="14"/>
      <c r="VUU105" s="14"/>
      <c r="VUV105" s="14"/>
      <c r="VUW105" s="14"/>
      <c r="VUX105" s="14"/>
      <c r="VUY105" s="14"/>
      <c r="VUZ105" s="14"/>
      <c r="VVA105" s="14"/>
      <c r="VVB105" s="14"/>
      <c r="VVC105" s="14"/>
      <c r="VVD105" s="14"/>
      <c r="VVE105" s="14"/>
      <c r="VVF105" s="14"/>
      <c r="VVG105" s="14"/>
      <c r="VVH105" s="14"/>
      <c r="VVI105" s="14"/>
      <c r="VVJ105" s="14"/>
      <c r="VVK105" s="14"/>
      <c r="VVL105" s="14"/>
      <c r="VVM105" s="14"/>
      <c r="VVN105" s="14"/>
      <c r="VVO105" s="14"/>
      <c r="VVP105" s="14"/>
      <c r="VVQ105" s="14"/>
      <c r="VVR105" s="14"/>
      <c r="VVS105" s="14"/>
      <c r="VVT105" s="14"/>
      <c r="VVU105" s="14"/>
      <c r="VVV105" s="14"/>
      <c r="VVW105" s="14"/>
      <c r="VVX105" s="14"/>
      <c r="VVY105" s="14"/>
      <c r="VVZ105" s="14"/>
      <c r="VWA105" s="14"/>
      <c r="VWB105" s="14"/>
      <c r="VWC105" s="14"/>
      <c r="VWD105" s="14"/>
      <c r="VWE105" s="14"/>
      <c r="VWF105" s="14"/>
      <c r="VWG105" s="14"/>
      <c r="VWH105" s="14"/>
      <c r="VWI105" s="14"/>
      <c r="VWJ105" s="14"/>
      <c r="VWK105" s="14"/>
      <c r="VWL105" s="14"/>
      <c r="VWM105" s="14"/>
      <c r="VWN105" s="14"/>
      <c r="VWO105" s="14"/>
      <c r="VWP105" s="14"/>
      <c r="VWQ105" s="14"/>
      <c r="VWR105" s="14"/>
      <c r="VWS105" s="14"/>
      <c r="VWT105" s="14"/>
      <c r="VWU105" s="14"/>
      <c r="VWV105" s="14"/>
      <c r="VWW105" s="14"/>
      <c r="VWX105" s="14"/>
      <c r="VWY105" s="14"/>
      <c r="VWZ105" s="14"/>
      <c r="VXA105" s="14"/>
      <c r="VXB105" s="14"/>
      <c r="VXC105" s="14"/>
      <c r="VXD105" s="14"/>
      <c r="VXE105" s="14"/>
      <c r="VXF105" s="14"/>
      <c r="VXG105" s="14"/>
      <c r="VXH105" s="14"/>
      <c r="VXI105" s="14"/>
      <c r="VXJ105" s="14"/>
      <c r="VXK105" s="14"/>
      <c r="VXL105" s="14"/>
      <c r="VXM105" s="14"/>
      <c r="VXN105" s="14"/>
      <c r="VXO105" s="14"/>
      <c r="VXP105" s="14"/>
      <c r="VXQ105" s="14"/>
      <c r="VXR105" s="14"/>
      <c r="VXS105" s="14"/>
      <c r="VXT105" s="14"/>
      <c r="VXU105" s="14"/>
      <c r="VXV105" s="14"/>
      <c r="VXW105" s="14"/>
      <c r="VXX105" s="14"/>
      <c r="VXY105" s="14"/>
      <c r="VXZ105" s="14"/>
      <c r="VYA105" s="14"/>
      <c r="VYB105" s="14"/>
      <c r="VYC105" s="14"/>
      <c r="VYD105" s="14"/>
      <c r="VYE105" s="14"/>
      <c r="VYF105" s="14"/>
      <c r="VYG105" s="14"/>
      <c r="VYH105" s="14"/>
      <c r="VYI105" s="14"/>
      <c r="VYJ105" s="14"/>
      <c r="VYK105" s="14"/>
      <c r="VYL105" s="14"/>
      <c r="VYM105" s="14"/>
      <c r="VYN105" s="14"/>
      <c r="VYO105" s="14"/>
      <c r="VYP105" s="14"/>
      <c r="VYQ105" s="14"/>
      <c r="VYR105" s="14"/>
      <c r="VYS105" s="14"/>
      <c r="VYT105" s="14"/>
      <c r="VYU105" s="14"/>
      <c r="VYV105" s="14"/>
      <c r="VYW105" s="14"/>
      <c r="VYX105" s="14"/>
      <c r="VYY105" s="14"/>
      <c r="VYZ105" s="14"/>
      <c r="VZA105" s="14"/>
      <c r="VZB105" s="14"/>
      <c r="VZC105" s="14"/>
      <c r="VZD105" s="14"/>
      <c r="VZE105" s="14"/>
      <c r="VZF105" s="14"/>
      <c r="VZG105" s="14"/>
      <c r="VZH105" s="14"/>
      <c r="VZI105" s="14"/>
      <c r="VZJ105" s="14"/>
      <c r="VZK105" s="14"/>
      <c r="VZL105" s="14"/>
      <c r="VZM105" s="14"/>
      <c r="VZN105" s="14"/>
      <c r="VZO105" s="14"/>
      <c r="VZP105" s="14"/>
      <c r="VZQ105" s="14"/>
      <c r="VZR105" s="14"/>
      <c r="VZS105" s="14"/>
      <c r="VZT105" s="14"/>
      <c r="VZU105" s="14"/>
      <c r="VZV105" s="14"/>
      <c r="VZW105" s="14"/>
      <c r="VZX105" s="14"/>
      <c r="VZY105" s="14"/>
      <c r="VZZ105" s="14"/>
      <c r="WAA105" s="14"/>
      <c r="WAB105" s="14"/>
      <c r="WAC105" s="14"/>
      <c r="WAD105" s="14"/>
      <c r="WAE105" s="14"/>
      <c r="WAF105" s="14"/>
      <c r="WAG105" s="14"/>
      <c r="WAH105" s="14"/>
      <c r="WAI105" s="14"/>
      <c r="WAJ105" s="14"/>
      <c r="WAK105" s="14"/>
      <c r="WAL105" s="14"/>
      <c r="WAM105" s="14"/>
      <c r="WAN105" s="14"/>
      <c r="WAO105" s="14"/>
      <c r="WAP105" s="14"/>
      <c r="WAQ105" s="14"/>
      <c r="WAR105" s="14"/>
      <c r="WAS105" s="14"/>
      <c r="WAT105" s="14"/>
      <c r="WAU105" s="14"/>
      <c r="WAV105" s="14"/>
      <c r="WAW105" s="14"/>
      <c r="WAX105" s="14"/>
      <c r="WAY105" s="14"/>
      <c r="WAZ105" s="14"/>
      <c r="WBA105" s="14"/>
      <c r="WBB105" s="14"/>
      <c r="WBC105" s="14"/>
      <c r="WBD105" s="14"/>
      <c r="WBE105" s="14"/>
      <c r="WBF105" s="14"/>
      <c r="WBG105" s="14"/>
      <c r="WBH105" s="14"/>
      <c r="WBI105" s="14"/>
      <c r="WBJ105" s="14"/>
      <c r="WBK105" s="14"/>
      <c r="WBL105" s="14"/>
      <c r="WBM105" s="14"/>
      <c r="WBN105" s="14"/>
      <c r="WBO105" s="14"/>
      <c r="WBP105" s="14"/>
      <c r="WBQ105" s="14"/>
      <c r="WBR105" s="14"/>
      <c r="WBS105" s="14"/>
      <c r="WBT105" s="14"/>
      <c r="WBU105" s="14"/>
      <c r="WBV105" s="14"/>
      <c r="WBW105" s="14"/>
      <c r="WBX105" s="14"/>
      <c r="WBY105" s="14"/>
      <c r="WBZ105" s="14"/>
      <c r="WCA105" s="14"/>
      <c r="WCB105" s="14"/>
      <c r="WCC105" s="14"/>
      <c r="WCD105" s="14"/>
      <c r="WCE105" s="14"/>
      <c r="WCF105" s="14"/>
      <c r="WCG105" s="14"/>
      <c r="WCH105" s="14"/>
      <c r="WCI105" s="14"/>
      <c r="WCJ105" s="14"/>
      <c r="WCK105" s="14"/>
      <c r="WCL105" s="14"/>
      <c r="WCM105" s="14"/>
      <c r="WCN105" s="14"/>
      <c r="WCO105" s="14"/>
      <c r="WCP105" s="14"/>
      <c r="WCQ105" s="14"/>
      <c r="WCR105" s="14"/>
      <c r="WCS105" s="14"/>
      <c r="WCT105" s="14"/>
      <c r="WCU105" s="14"/>
      <c r="WCV105" s="14"/>
      <c r="WCW105" s="14"/>
      <c r="WCX105" s="14"/>
      <c r="WCY105" s="14"/>
      <c r="WCZ105" s="14"/>
      <c r="WDA105" s="14"/>
      <c r="WDB105" s="14"/>
      <c r="WDC105" s="14"/>
      <c r="WDD105" s="14"/>
      <c r="WDE105" s="14"/>
      <c r="WDF105" s="14"/>
      <c r="WDG105" s="14"/>
      <c r="WDH105" s="14"/>
      <c r="WDI105" s="14"/>
      <c r="WDJ105" s="14"/>
      <c r="WDK105" s="14"/>
      <c r="WDL105" s="14"/>
      <c r="WDM105" s="14"/>
      <c r="WDN105" s="14"/>
      <c r="WDO105" s="14"/>
      <c r="WDP105" s="14"/>
      <c r="WDQ105" s="14"/>
      <c r="WDR105" s="14"/>
      <c r="WDS105" s="14"/>
      <c r="WDT105" s="14"/>
      <c r="WDU105" s="14"/>
      <c r="WDV105" s="14"/>
      <c r="WDW105" s="14"/>
      <c r="WDX105" s="14"/>
      <c r="WDY105" s="14"/>
      <c r="WDZ105" s="14"/>
      <c r="WEA105" s="14"/>
      <c r="WEB105" s="14"/>
      <c r="WEC105" s="14"/>
      <c r="WED105" s="14"/>
      <c r="WEE105" s="14"/>
      <c r="WEF105" s="14"/>
      <c r="WEG105" s="14"/>
      <c r="WEH105" s="14"/>
      <c r="WEI105" s="14"/>
      <c r="WEJ105" s="14"/>
      <c r="WEK105" s="14"/>
      <c r="WEL105" s="14"/>
      <c r="WEM105" s="14"/>
      <c r="WEN105" s="14"/>
      <c r="WEO105" s="14"/>
      <c r="WEP105" s="14"/>
      <c r="WEQ105" s="14"/>
      <c r="WER105" s="14"/>
      <c r="WES105" s="14"/>
      <c r="WET105" s="14"/>
      <c r="WEU105" s="14"/>
      <c r="WEV105" s="14"/>
      <c r="WEW105" s="14"/>
      <c r="WEX105" s="14"/>
      <c r="WEY105" s="14"/>
      <c r="WEZ105" s="14"/>
      <c r="WFA105" s="14"/>
      <c r="WFB105" s="14"/>
      <c r="WFC105" s="14"/>
      <c r="WFD105" s="14"/>
      <c r="WFE105" s="14"/>
      <c r="WFF105" s="14"/>
      <c r="WFG105" s="14"/>
      <c r="WFH105" s="14"/>
      <c r="WFI105" s="14"/>
      <c r="WFJ105" s="14"/>
      <c r="WFK105" s="14"/>
      <c r="WFL105" s="14"/>
      <c r="WFM105" s="14"/>
      <c r="WFN105" s="14"/>
      <c r="WFO105" s="14"/>
      <c r="WFP105" s="14"/>
      <c r="WFQ105" s="14"/>
      <c r="WFR105" s="14"/>
      <c r="WFS105" s="14"/>
      <c r="WFT105" s="14"/>
      <c r="WFU105" s="14"/>
      <c r="WFV105" s="14"/>
      <c r="WFW105" s="14"/>
      <c r="WFX105" s="14"/>
      <c r="WFY105" s="14"/>
      <c r="WFZ105" s="14"/>
      <c r="WGA105" s="14"/>
      <c r="WGB105" s="14"/>
      <c r="WGC105" s="14"/>
      <c r="WGD105" s="14"/>
      <c r="WGE105" s="14"/>
      <c r="WGF105" s="14"/>
      <c r="WGG105" s="14"/>
      <c r="WGH105" s="14"/>
      <c r="WGI105" s="14"/>
      <c r="WGJ105" s="14"/>
      <c r="WGK105" s="14"/>
      <c r="WGL105" s="14"/>
      <c r="WGM105" s="14"/>
      <c r="WGN105" s="14"/>
      <c r="WGO105" s="14"/>
      <c r="WGP105" s="14"/>
      <c r="WGQ105" s="14"/>
      <c r="WGR105" s="14"/>
      <c r="WGS105" s="14"/>
      <c r="WGT105" s="14"/>
      <c r="WGU105" s="14"/>
      <c r="WGV105" s="14"/>
      <c r="WGW105" s="14"/>
      <c r="WGX105" s="14"/>
      <c r="WGY105" s="14"/>
      <c r="WGZ105" s="14"/>
      <c r="WHA105" s="14"/>
      <c r="WHB105" s="14"/>
      <c r="WHC105" s="14"/>
      <c r="WHD105" s="14"/>
      <c r="WHE105" s="14"/>
      <c r="WHF105" s="14"/>
      <c r="WHG105" s="14"/>
      <c r="WHH105" s="14"/>
      <c r="WHI105" s="14"/>
      <c r="WHJ105" s="14"/>
      <c r="WHK105" s="14"/>
      <c r="WHL105" s="14"/>
      <c r="WHM105" s="14"/>
      <c r="WHN105" s="14"/>
      <c r="WHO105" s="14"/>
      <c r="WHP105" s="14"/>
      <c r="WHQ105" s="14"/>
      <c r="WHR105" s="14"/>
      <c r="WHS105" s="14"/>
      <c r="WHT105" s="14"/>
      <c r="WHU105" s="14"/>
      <c r="WHV105" s="14"/>
      <c r="WHW105" s="14"/>
      <c r="WHX105" s="14"/>
      <c r="WHY105" s="14"/>
      <c r="WHZ105" s="14"/>
      <c r="WIA105" s="14"/>
      <c r="WIB105" s="14"/>
      <c r="WIC105" s="14"/>
      <c r="WID105" s="14"/>
      <c r="WIE105" s="14"/>
      <c r="WIF105" s="14"/>
      <c r="WIG105" s="14"/>
      <c r="WIH105" s="14"/>
      <c r="WII105" s="14"/>
      <c r="WIJ105" s="14"/>
      <c r="WIK105" s="14"/>
      <c r="WIL105" s="14"/>
      <c r="WIM105" s="14"/>
      <c r="WIN105" s="14"/>
      <c r="WIO105" s="14"/>
      <c r="WIP105" s="14"/>
      <c r="WIQ105" s="14"/>
      <c r="WIR105" s="14"/>
      <c r="WIS105" s="14"/>
      <c r="WIT105" s="14"/>
      <c r="WIU105" s="14"/>
      <c r="WIV105" s="14"/>
      <c r="WIW105" s="14"/>
      <c r="WIX105" s="14"/>
      <c r="WIY105" s="14"/>
      <c r="WIZ105" s="14"/>
      <c r="WJA105" s="14"/>
      <c r="WJB105" s="14"/>
      <c r="WJC105" s="14"/>
      <c r="WJD105" s="14"/>
      <c r="WJE105" s="14"/>
      <c r="WJF105" s="14"/>
      <c r="WJG105" s="14"/>
      <c r="WJH105" s="14"/>
      <c r="WJI105" s="14"/>
      <c r="WJJ105" s="14"/>
      <c r="WJK105" s="14"/>
      <c r="WJL105" s="14"/>
      <c r="WJM105" s="14"/>
      <c r="WJN105" s="14"/>
      <c r="WJO105" s="14"/>
      <c r="WJP105" s="14"/>
      <c r="WJQ105" s="14"/>
      <c r="WJR105" s="14"/>
      <c r="WJS105" s="14"/>
      <c r="WJT105" s="14"/>
      <c r="WJU105" s="14"/>
      <c r="WJV105" s="14"/>
      <c r="WJW105" s="14"/>
      <c r="WJX105" s="14"/>
      <c r="WJY105" s="14"/>
      <c r="WJZ105" s="14"/>
      <c r="WKA105" s="14"/>
      <c r="WKB105" s="14"/>
      <c r="WKC105" s="14"/>
      <c r="WKD105" s="14"/>
      <c r="WKE105" s="14"/>
      <c r="WKF105" s="14"/>
      <c r="WKG105" s="14"/>
      <c r="WKH105" s="14"/>
      <c r="WKI105" s="14"/>
      <c r="WKJ105" s="14"/>
      <c r="WKK105" s="14"/>
      <c r="WKL105" s="14"/>
      <c r="WKM105" s="14"/>
      <c r="WKN105" s="14"/>
      <c r="WKO105" s="14"/>
      <c r="WKP105" s="14"/>
      <c r="WKQ105" s="14"/>
      <c r="WKR105" s="14"/>
      <c r="WKS105" s="14"/>
      <c r="WKT105" s="14"/>
      <c r="WKU105" s="14"/>
      <c r="WKV105" s="14"/>
      <c r="WKW105" s="14"/>
      <c r="WKX105" s="14"/>
      <c r="WKY105" s="14"/>
      <c r="WKZ105" s="14"/>
      <c r="WLA105" s="14"/>
      <c r="WLB105" s="14"/>
      <c r="WLC105" s="14"/>
      <c r="WLD105" s="14"/>
      <c r="WLE105" s="14"/>
      <c r="WLF105" s="14"/>
      <c r="WLG105" s="14"/>
      <c r="WLH105" s="14"/>
      <c r="WLI105" s="14"/>
      <c r="WLJ105" s="14"/>
      <c r="WLK105" s="14"/>
      <c r="WLL105" s="14"/>
      <c r="WLM105" s="14"/>
      <c r="WLN105" s="14"/>
      <c r="WLO105" s="14"/>
      <c r="WLP105" s="14"/>
      <c r="WLQ105" s="14"/>
      <c r="WLR105" s="14"/>
      <c r="WLS105" s="14"/>
      <c r="WLT105" s="14"/>
      <c r="WLU105" s="14"/>
      <c r="WLV105" s="14"/>
      <c r="WLW105" s="14"/>
      <c r="WLX105" s="14"/>
      <c r="WLY105" s="14"/>
      <c r="WLZ105" s="14"/>
      <c r="WMA105" s="14"/>
      <c r="WMB105" s="14"/>
      <c r="WMC105" s="14"/>
      <c r="WMD105" s="14"/>
      <c r="WME105" s="14"/>
      <c r="WMF105" s="14"/>
      <c r="WMG105" s="14"/>
      <c r="WMH105" s="14"/>
      <c r="WMI105" s="14"/>
      <c r="WMJ105" s="14"/>
      <c r="WMK105" s="14"/>
      <c r="WML105" s="14"/>
      <c r="WMM105" s="14"/>
      <c r="WMN105" s="14"/>
      <c r="WMO105" s="14"/>
      <c r="WMP105" s="14"/>
      <c r="WMQ105" s="14"/>
      <c r="WMR105" s="14"/>
      <c r="WMS105" s="14"/>
      <c r="WMT105" s="14"/>
      <c r="WMU105" s="14"/>
      <c r="WMV105" s="14"/>
      <c r="WMW105" s="14"/>
      <c r="WMX105" s="14"/>
      <c r="WMY105" s="14"/>
      <c r="WMZ105" s="14"/>
      <c r="WNA105" s="14"/>
      <c r="WNB105" s="14"/>
      <c r="WNC105" s="14"/>
      <c r="WND105" s="14"/>
      <c r="WNE105" s="14"/>
      <c r="WNF105" s="14"/>
      <c r="WNG105" s="14"/>
      <c r="WNH105" s="14"/>
      <c r="WNI105" s="14"/>
      <c r="WNJ105" s="14"/>
      <c r="WNK105" s="14"/>
      <c r="WNL105" s="14"/>
      <c r="WNM105" s="14"/>
      <c r="WNN105" s="14"/>
      <c r="WNO105" s="14"/>
      <c r="WNP105" s="14"/>
      <c r="WNQ105" s="14"/>
      <c r="WNR105" s="14"/>
      <c r="WNS105" s="14"/>
      <c r="WNT105" s="14"/>
      <c r="WNU105" s="14"/>
      <c r="WNV105" s="14"/>
      <c r="WNW105" s="14"/>
      <c r="WNX105" s="14"/>
      <c r="WNY105" s="14"/>
      <c r="WNZ105" s="14"/>
      <c r="WOA105" s="14"/>
      <c r="WOB105" s="14"/>
      <c r="WOC105" s="14"/>
      <c r="WOD105" s="14"/>
      <c r="WOE105" s="14"/>
      <c r="WOF105" s="14"/>
      <c r="WOG105" s="14"/>
      <c r="WOH105" s="14"/>
      <c r="WOI105" s="14"/>
      <c r="WOJ105" s="14"/>
      <c r="WOK105" s="14"/>
      <c r="WOL105" s="14"/>
      <c r="WOM105" s="14"/>
      <c r="WON105" s="14"/>
      <c r="WOO105" s="14"/>
      <c r="WOP105" s="14"/>
      <c r="WOQ105" s="14"/>
      <c r="WOR105" s="14"/>
      <c r="WOS105" s="14"/>
      <c r="WOT105" s="14"/>
      <c r="WOU105" s="14"/>
      <c r="WOV105" s="14"/>
      <c r="WOW105" s="14"/>
      <c r="WOX105" s="14"/>
      <c r="WOY105" s="14"/>
      <c r="WOZ105" s="14"/>
      <c r="WPA105" s="14"/>
      <c r="WPB105" s="14"/>
      <c r="WPC105" s="14"/>
      <c r="WPD105" s="14"/>
      <c r="WPE105" s="14"/>
      <c r="WPF105" s="14"/>
      <c r="WPG105" s="14"/>
      <c r="WPH105" s="14"/>
      <c r="WPI105" s="14"/>
      <c r="WPJ105" s="14"/>
      <c r="WPK105" s="14"/>
      <c r="WPL105" s="14"/>
      <c r="WPM105" s="14"/>
      <c r="WPN105" s="14"/>
      <c r="WPO105" s="14"/>
      <c r="WPP105" s="14"/>
      <c r="WPQ105" s="14"/>
      <c r="WPR105" s="14"/>
      <c r="WPS105" s="14"/>
      <c r="WPT105" s="14"/>
      <c r="WPU105" s="14"/>
      <c r="WPV105" s="14"/>
      <c r="WPW105" s="14"/>
      <c r="WPX105" s="14"/>
      <c r="WPY105" s="14"/>
      <c r="WPZ105" s="14"/>
      <c r="WQA105" s="14"/>
      <c r="WQB105" s="14"/>
      <c r="WQC105" s="14"/>
      <c r="WQD105" s="14"/>
      <c r="WQE105" s="14"/>
      <c r="WQF105" s="14"/>
      <c r="WQG105" s="14"/>
      <c r="WQH105" s="14"/>
      <c r="WQI105" s="14"/>
      <c r="WQJ105" s="14"/>
      <c r="WQK105" s="14"/>
      <c r="WQL105" s="14"/>
      <c r="WQM105" s="14"/>
      <c r="WQN105" s="14"/>
      <c r="WQO105" s="14"/>
      <c r="WQP105" s="14"/>
      <c r="WQQ105" s="14"/>
      <c r="WQR105" s="14"/>
      <c r="WQS105" s="14"/>
      <c r="WQT105" s="14"/>
      <c r="WQU105" s="14"/>
      <c r="WQV105" s="14"/>
      <c r="WQW105" s="14"/>
      <c r="WQX105" s="14"/>
      <c r="WQY105" s="14"/>
      <c r="WQZ105" s="14"/>
      <c r="WRA105" s="14"/>
      <c r="WRB105" s="14"/>
      <c r="WRC105" s="14"/>
      <c r="WRD105" s="14"/>
      <c r="WRE105" s="14"/>
      <c r="WRF105" s="14"/>
      <c r="WRG105" s="14"/>
      <c r="WRH105" s="14"/>
      <c r="WRI105" s="14"/>
      <c r="WRJ105" s="14"/>
      <c r="WRK105" s="14"/>
      <c r="WRL105" s="14"/>
      <c r="WRM105" s="14"/>
      <c r="WRN105" s="14"/>
      <c r="WRO105" s="14"/>
      <c r="WRP105" s="14"/>
      <c r="WRQ105" s="14"/>
      <c r="WRR105" s="14"/>
      <c r="WRS105" s="14"/>
      <c r="WRT105" s="14"/>
      <c r="WRU105" s="14"/>
      <c r="WRV105" s="14"/>
      <c r="WRW105" s="14"/>
      <c r="WRX105" s="14"/>
      <c r="WRY105" s="14"/>
      <c r="WRZ105" s="14"/>
      <c r="WSA105" s="14"/>
      <c r="WSB105" s="14"/>
      <c r="WSC105" s="14"/>
      <c r="WSD105" s="14"/>
      <c r="WSE105" s="14"/>
      <c r="WSF105" s="14"/>
      <c r="WSG105" s="14"/>
      <c r="WSH105" s="14"/>
      <c r="WSI105" s="14"/>
      <c r="WSJ105" s="14"/>
      <c r="WSK105" s="14"/>
      <c r="WSL105" s="14"/>
      <c r="WSM105" s="14"/>
      <c r="WSN105" s="14"/>
      <c r="WSO105" s="14"/>
      <c r="WSP105" s="14"/>
      <c r="WSQ105" s="14"/>
      <c r="WSR105" s="14"/>
      <c r="WSS105" s="14"/>
      <c r="WST105" s="14"/>
      <c r="WSU105" s="14"/>
      <c r="WSV105" s="14"/>
      <c r="WSW105" s="14"/>
      <c r="WSX105" s="14"/>
      <c r="WSY105" s="14"/>
      <c r="WSZ105" s="14"/>
      <c r="WTA105" s="14"/>
      <c r="WTB105" s="14"/>
      <c r="WTC105" s="14"/>
      <c r="WTD105" s="14"/>
      <c r="WTE105" s="14"/>
      <c r="WTF105" s="14"/>
      <c r="WTG105" s="14"/>
      <c r="WTH105" s="14"/>
      <c r="WTI105" s="14"/>
      <c r="WTJ105" s="14"/>
      <c r="WTK105" s="14"/>
      <c r="WTL105" s="14"/>
      <c r="WTM105" s="14"/>
      <c r="WTN105" s="14"/>
      <c r="WTO105" s="14"/>
      <c r="WTP105" s="14"/>
      <c r="WTQ105" s="14"/>
      <c r="WTR105" s="14"/>
      <c r="WTS105" s="14"/>
      <c r="WTT105" s="14"/>
      <c r="WTU105" s="14"/>
      <c r="WTV105" s="14"/>
      <c r="WTW105" s="14"/>
      <c r="WTX105" s="14"/>
      <c r="WTY105" s="14"/>
      <c r="WTZ105" s="14"/>
      <c r="WUA105" s="14"/>
      <c r="WUB105" s="14"/>
      <c r="WUC105" s="14"/>
      <c r="WUD105" s="14"/>
      <c r="WUE105" s="14"/>
      <c r="WUF105" s="14"/>
      <c r="WUG105" s="14"/>
      <c r="WUH105" s="14"/>
      <c r="WUI105" s="14"/>
      <c r="WUJ105" s="14"/>
      <c r="WUK105" s="14"/>
      <c r="WUL105" s="14"/>
      <c r="WUM105" s="14"/>
      <c r="WUN105" s="14"/>
      <c r="WUO105" s="14"/>
      <c r="WUP105" s="14"/>
      <c r="WUQ105" s="14"/>
      <c r="WUR105" s="14"/>
      <c r="WUS105" s="14"/>
      <c r="WUT105" s="14"/>
      <c r="WUU105" s="14"/>
      <c r="WUV105" s="14"/>
      <c r="WUW105" s="14"/>
      <c r="WUX105" s="14"/>
      <c r="WUY105" s="14"/>
      <c r="WUZ105" s="14"/>
      <c r="WVA105" s="14"/>
      <c r="WVB105" s="14"/>
      <c r="WVC105" s="14"/>
      <c r="WVD105" s="14"/>
      <c r="WVE105" s="14"/>
      <c r="WVF105" s="14"/>
      <c r="WVG105" s="14"/>
      <c r="WVH105" s="14"/>
      <c r="WVI105" s="14"/>
      <c r="WVJ105" s="14"/>
      <c r="WVK105" s="14"/>
      <c r="WVL105" s="14"/>
      <c r="WVM105" s="14"/>
      <c r="WVN105" s="14"/>
      <c r="WVO105" s="14"/>
      <c r="WVP105" s="14"/>
      <c r="WVQ105" s="14"/>
      <c r="WVR105" s="14"/>
      <c r="WVS105" s="14"/>
      <c r="WVT105" s="14"/>
      <c r="WVU105" s="14"/>
      <c r="WVV105" s="14"/>
      <c r="WVW105" s="14"/>
      <c r="WVX105" s="14"/>
      <c r="WVY105" s="14"/>
      <c r="WVZ105" s="14"/>
      <c r="WWA105" s="14"/>
      <c r="WWB105" s="14"/>
      <c r="WWC105" s="14"/>
      <c r="WWD105" s="14"/>
      <c r="WWE105" s="14"/>
      <c r="WWF105" s="14"/>
      <c r="WWG105" s="14"/>
      <c r="WWH105" s="14"/>
      <c r="WWI105" s="14"/>
      <c r="WWJ105" s="14"/>
      <c r="WWK105" s="14"/>
      <c r="WWL105" s="14"/>
      <c r="WWM105" s="14"/>
      <c r="WWN105" s="14"/>
      <c r="WWO105" s="14"/>
      <c r="WWP105" s="14"/>
      <c r="WWQ105" s="14"/>
      <c r="WWR105" s="14"/>
      <c r="WWS105" s="14"/>
      <c r="WWT105" s="14"/>
      <c r="WWU105" s="14"/>
      <c r="WWV105" s="14"/>
      <c r="WWW105" s="14"/>
      <c r="WWX105" s="14"/>
      <c r="WWY105" s="14"/>
      <c r="WWZ105" s="14"/>
      <c r="WXA105" s="14"/>
      <c r="WXB105" s="14"/>
      <c r="WXC105" s="14"/>
      <c r="WXD105" s="14"/>
      <c r="WXE105" s="14"/>
      <c r="WXF105" s="14"/>
      <c r="WXG105" s="14"/>
      <c r="WXH105" s="14"/>
      <c r="WXI105" s="14"/>
      <c r="WXJ105" s="14"/>
      <c r="WXK105" s="14"/>
      <c r="WXL105" s="14"/>
      <c r="WXM105" s="14"/>
      <c r="WXN105" s="14"/>
      <c r="WXO105" s="14"/>
      <c r="WXP105" s="14"/>
      <c r="WXQ105" s="14"/>
      <c r="WXR105" s="14"/>
      <c r="WXS105" s="14"/>
      <c r="WXT105" s="14"/>
      <c r="WXU105" s="14"/>
      <c r="WXV105" s="14"/>
      <c r="WXW105" s="14"/>
      <c r="WXX105" s="14"/>
      <c r="WXY105" s="14"/>
      <c r="WXZ105" s="14"/>
      <c r="WYA105" s="14"/>
      <c r="WYB105" s="14"/>
      <c r="WYC105" s="14"/>
      <c r="WYD105" s="14"/>
      <c r="WYE105" s="14"/>
      <c r="WYF105" s="14"/>
      <c r="WYG105" s="14"/>
      <c r="WYH105" s="14"/>
      <c r="WYI105" s="14"/>
      <c r="WYJ105" s="14"/>
      <c r="WYK105" s="14"/>
      <c r="WYL105" s="14"/>
      <c r="WYM105" s="14"/>
      <c r="WYN105" s="14"/>
      <c r="WYO105" s="14"/>
      <c r="WYP105" s="14"/>
      <c r="WYQ105" s="14"/>
      <c r="WYR105" s="14"/>
      <c r="WYS105" s="14"/>
      <c r="WYT105" s="14"/>
      <c r="WYU105" s="14"/>
      <c r="WYV105" s="14"/>
      <c r="WYW105" s="14"/>
      <c r="WYX105" s="14"/>
      <c r="WYY105" s="14"/>
      <c r="WYZ105" s="14"/>
      <c r="WZA105" s="14"/>
      <c r="WZB105" s="14"/>
      <c r="WZC105" s="14"/>
      <c r="WZD105" s="14"/>
      <c r="WZE105" s="14"/>
      <c r="WZF105" s="14"/>
      <c r="WZG105" s="14"/>
      <c r="WZH105" s="14"/>
      <c r="WZI105" s="14"/>
      <c r="WZJ105" s="14"/>
      <c r="WZK105" s="14"/>
      <c r="WZL105" s="14"/>
      <c r="WZM105" s="14"/>
      <c r="WZN105" s="14"/>
      <c r="WZO105" s="14"/>
      <c r="WZP105" s="14"/>
      <c r="WZQ105" s="14"/>
      <c r="WZR105" s="14"/>
      <c r="WZS105" s="14"/>
      <c r="WZT105" s="14"/>
      <c r="WZU105" s="14"/>
      <c r="WZV105" s="14"/>
      <c r="WZW105" s="14"/>
      <c r="WZX105" s="14"/>
      <c r="WZY105" s="14"/>
      <c r="WZZ105" s="14"/>
      <c r="XAA105" s="14"/>
      <c r="XAB105" s="14"/>
      <c r="XAC105" s="14"/>
      <c r="XAD105" s="14"/>
      <c r="XAE105" s="14"/>
      <c r="XAF105" s="14"/>
      <c r="XAG105" s="14"/>
      <c r="XAH105" s="14"/>
      <c r="XAI105" s="14"/>
      <c r="XAJ105" s="14"/>
      <c r="XAK105" s="14"/>
      <c r="XAL105" s="14"/>
      <c r="XAM105" s="14"/>
      <c r="XAN105" s="14"/>
      <c r="XAO105" s="14"/>
      <c r="XAP105" s="14"/>
      <c r="XAQ105" s="14"/>
      <c r="XAR105" s="14"/>
      <c r="XAS105" s="14"/>
      <c r="XAT105" s="14"/>
      <c r="XAU105" s="14"/>
      <c r="XAV105" s="14"/>
      <c r="XAW105" s="14"/>
      <c r="XAX105" s="14"/>
      <c r="XAY105" s="14"/>
      <c r="XAZ105" s="14"/>
      <c r="XBA105" s="14"/>
      <c r="XBB105" s="14"/>
      <c r="XBC105" s="14"/>
      <c r="XBD105" s="14"/>
      <c r="XBE105" s="14"/>
      <c r="XBF105" s="14"/>
      <c r="XBG105" s="14"/>
      <c r="XBH105" s="14"/>
      <c r="XBI105" s="14"/>
      <c r="XBJ105" s="14"/>
      <c r="XBK105" s="14"/>
      <c r="XBL105" s="14"/>
      <c r="XBM105" s="14"/>
      <c r="XBN105" s="14"/>
      <c r="XBO105" s="14"/>
      <c r="XBP105" s="14"/>
      <c r="XBQ105" s="14"/>
      <c r="XBR105" s="14"/>
      <c r="XBS105" s="14"/>
      <c r="XBT105" s="14"/>
      <c r="XBU105" s="14"/>
      <c r="XBV105" s="14"/>
      <c r="XBW105" s="14"/>
      <c r="XBX105" s="14"/>
      <c r="XBY105" s="14"/>
      <c r="XBZ105" s="14"/>
      <c r="XCA105" s="14"/>
      <c r="XCB105" s="14"/>
      <c r="XCC105" s="14"/>
      <c r="XCD105" s="14"/>
      <c r="XCE105" s="14"/>
      <c r="XCF105" s="14"/>
      <c r="XCG105" s="14"/>
      <c r="XCH105" s="14"/>
      <c r="XCI105" s="14"/>
      <c r="XCJ105" s="14"/>
      <c r="XCK105" s="14"/>
      <c r="XCL105" s="14"/>
      <c r="XCM105" s="14"/>
      <c r="XCN105" s="14"/>
      <c r="XCO105" s="14"/>
      <c r="XCP105" s="14"/>
      <c r="XCQ105" s="14"/>
      <c r="XCR105" s="14"/>
      <c r="XCS105" s="14"/>
      <c r="XCT105" s="14"/>
      <c r="XCU105" s="14"/>
      <c r="XCV105" s="14"/>
      <c r="XCW105" s="14"/>
      <c r="XCX105" s="14"/>
      <c r="XCY105" s="14"/>
      <c r="XCZ105" s="14"/>
      <c r="XDA105" s="14"/>
      <c r="XDB105" s="14"/>
      <c r="XDC105" s="14"/>
      <c r="XDD105" s="14"/>
      <c r="XDE105" s="14"/>
      <c r="XDF105" s="14"/>
      <c r="XDG105" s="14"/>
      <c r="XDH105" s="14"/>
      <c r="XDI105" s="14"/>
      <c r="XDJ105" s="14"/>
      <c r="XDK105" s="14"/>
      <c r="XDL105" s="14"/>
      <c r="XDM105" s="14"/>
      <c r="XDN105" s="14"/>
      <c r="XDO105" s="14"/>
      <c r="XDP105" s="14"/>
      <c r="XDQ105" s="14"/>
      <c r="XDR105" s="14"/>
      <c r="XDS105" s="14"/>
      <c r="XDT105" s="14"/>
      <c r="XDU105" s="14"/>
      <c r="XDV105" s="14"/>
      <c r="XDW105" s="14"/>
      <c r="XDX105" s="14"/>
      <c r="XDY105" s="14"/>
      <c r="XDZ105" s="14"/>
      <c r="XEA105" s="14"/>
      <c r="XEB105" s="14"/>
      <c r="XEC105" s="14"/>
      <c r="XED105" s="14"/>
      <c r="XEE105" s="14"/>
      <c r="XEF105" s="14"/>
      <c r="XEG105" s="14"/>
      <c r="XEH105" s="14"/>
      <c r="XEI105" s="14"/>
      <c r="XEJ105" s="14"/>
      <c r="XEK105" s="14"/>
      <c r="XEL105" s="14"/>
      <c r="XEM105" s="14"/>
      <c r="XEN105" s="14"/>
      <c r="XEO105" s="14"/>
      <c r="XEP105" s="14"/>
      <c r="XEQ105" s="14"/>
      <c r="XER105" s="14"/>
      <c r="XES105" s="14"/>
      <c r="XET105" s="14"/>
      <c r="XEU105" s="14"/>
      <c r="XEV105" s="14"/>
      <c r="XEW105" s="14"/>
      <c r="XEX105" s="14"/>
      <c r="XEY105" s="14"/>
      <c r="XEZ105" s="14"/>
      <c r="XFA105" s="14"/>
      <c r="XFB105" s="14"/>
    </row>
    <row r="106" spans="1:16382" s="14" customFormat="1" ht="30" x14ac:dyDescent="0.2">
      <c r="A106" s="16" t="s">
        <v>1717</v>
      </c>
      <c r="B106" s="16" t="s">
        <v>282</v>
      </c>
      <c r="C106" s="15" t="s">
        <v>283</v>
      </c>
      <c r="D106" s="15" t="s">
        <v>283</v>
      </c>
      <c r="E106" s="15" t="s">
        <v>1718</v>
      </c>
      <c r="F106" s="15"/>
      <c r="G106" s="15" t="str">
        <f t="shared" si="7"/>
        <v xml:space="preserve">Aleudrina 0,2mg/ml inj, 6x1ml  </v>
      </c>
      <c r="H106" s="15"/>
      <c r="I106" s="16" t="s">
        <v>56</v>
      </c>
      <c r="J106" s="15">
        <v>6</v>
      </c>
      <c r="K106" s="15">
        <v>0.2</v>
      </c>
      <c r="L106" s="15" t="s">
        <v>411</v>
      </c>
      <c r="M106" s="15" t="s">
        <v>150</v>
      </c>
      <c r="N106" s="15" t="s">
        <v>151</v>
      </c>
      <c r="O106" s="41">
        <v>4270</v>
      </c>
      <c r="P106" s="41">
        <f t="shared" si="8"/>
        <v>711.66666666666663</v>
      </c>
      <c r="Q106" s="16" t="s">
        <v>1380</v>
      </c>
      <c r="R106" s="45"/>
      <c r="S106" s="47"/>
      <c r="T106" s="41">
        <v>4270</v>
      </c>
      <c r="U106" s="14" t="s">
        <v>28</v>
      </c>
    </row>
    <row r="107" spans="1:16382" s="14" customFormat="1" ht="30" x14ac:dyDescent="0.2">
      <c r="A107" s="16"/>
      <c r="B107" s="16" t="s">
        <v>1719</v>
      </c>
      <c r="C107" s="15" t="s">
        <v>1720</v>
      </c>
      <c r="D107" s="15" t="s">
        <v>1720</v>
      </c>
      <c r="E107" s="15" t="s">
        <v>1721</v>
      </c>
      <c r="F107" s="15"/>
      <c r="G107" s="15" t="str">
        <f t="shared" si="7"/>
        <v xml:space="preserve">IRUXOL N SALBE 50g  </v>
      </c>
      <c r="H107" s="15"/>
      <c r="I107" s="16" t="s">
        <v>425</v>
      </c>
      <c r="J107" s="15">
        <v>1</v>
      </c>
      <c r="K107" s="15"/>
      <c r="L107" s="15"/>
      <c r="M107" s="15"/>
      <c r="N107" s="15"/>
      <c r="O107" s="41">
        <v>11484</v>
      </c>
      <c r="P107" s="41">
        <f t="shared" si="8"/>
        <v>11484</v>
      </c>
      <c r="Q107" s="16" t="s">
        <v>1380</v>
      </c>
      <c r="R107" s="45"/>
      <c r="S107" s="47"/>
      <c r="T107" s="41">
        <v>11484</v>
      </c>
      <c r="U107" s="14" t="s">
        <v>28</v>
      </c>
    </row>
    <row r="108" spans="1:16382" s="14" customFormat="1" ht="30" x14ac:dyDescent="0.2">
      <c r="A108" s="16" t="s">
        <v>1612</v>
      </c>
      <c r="B108" s="16" t="s">
        <v>531</v>
      </c>
      <c r="C108" s="15" t="s">
        <v>532</v>
      </c>
      <c r="D108" s="15" t="s">
        <v>1539</v>
      </c>
      <c r="E108" s="15" t="s">
        <v>1540</v>
      </c>
      <c r="F108" s="15"/>
      <c r="G108" s="15" t="str">
        <f t="shared" si="7"/>
        <v xml:space="preserve">Lederlon 20mg inj, 10x  </v>
      </c>
      <c r="H108" s="15"/>
      <c r="I108" s="16" t="s">
        <v>56</v>
      </c>
      <c r="J108" s="15">
        <v>10</v>
      </c>
      <c r="K108" s="15">
        <v>20</v>
      </c>
      <c r="L108" s="15" t="s">
        <v>1722</v>
      </c>
      <c r="M108" s="15" t="s">
        <v>1356</v>
      </c>
      <c r="N108" s="15" t="s">
        <v>37</v>
      </c>
      <c r="O108" s="41">
        <v>26600</v>
      </c>
      <c r="P108" s="41">
        <f t="shared" si="8"/>
        <v>2660</v>
      </c>
      <c r="Q108" s="16" t="s">
        <v>1380</v>
      </c>
      <c r="R108" s="45"/>
      <c r="S108" s="47"/>
      <c r="T108" s="41">
        <v>26600</v>
      </c>
    </row>
    <row r="109" spans="1:16382" s="14" customFormat="1" ht="90" x14ac:dyDescent="0.2">
      <c r="A109" s="16"/>
      <c r="B109" s="16" t="s">
        <v>1692</v>
      </c>
      <c r="C109" s="15" t="s">
        <v>1693</v>
      </c>
      <c r="D109" s="15" t="s">
        <v>1693</v>
      </c>
      <c r="E109" s="15" t="s">
        <v>1723</v>
      </c>
      <c r="F109" s="15"/>
      <c r="G109" s="15" t="str">
        <f t="shared" si="7"/>
        <v xml:space="preserve">OXALI-BENDALIS 5 MG/ML KONZENTRAT ZUR HERSTELLUNG EINER INFUSIONSLÖSUNG 40ML - 200MG 1X  </v>
      </c>
      <c r="H109" s="15"/>
      <c r="I109" s="16" t="s">
        <v>56</v>
      </c>
      <c r="J109" s="15">
        <v>1</v>
      </c>
      <c r="K109" s="15">
        <v>200</v>
      </c>
      <c r="L109" s="15"/>
      <c r="M109" s="15"/>
      <c r="N109" s="15"/>
      <c r="O109" s="41">
        <v>37920</v>
      </c>
      <c r="P109" s="41">
        <f t="shared" si="8"/>
        <v>37920</v>
      </c>
      <c r="Q109" s="16" t="s">
        <v>1380</v>
      </c>
      <c r="R109" s="45"/>
      <c r="S109" s="47"/>
      <c r="T109" s="41">
        <v>37920</v>
      </c>
      <c r="U109" s="14" t="s">
        <v>28</v>
      </c>
    </row>
    <row r="110" spans="1:16382" s="14" customFormat="1" ht="45" x14ac:dyDescent="0.2">
      <c r="A110" s="16"/>
      <c r="B110" s="16" t="s">
        <v>1024</v>
      </c>
      <c r="C110" s="15" t="s">
        <v>1025</v>
      </c>
      <c r="D110" s="15" t="s">
        <v>1025</v>
      </c>
      <c r="E110" s="15" t="s">
        <v>1724</v>
      </c>
      <c r="F110" s="15"/>
      <c r="G110" s="15" t="str">
        <f t="shared" si="7"/>
        <v xml:space="preserve">PK-MERZ® INFUSION, 200 MG PRO 500 ML INF. 10X500ML  </v>
      </c>
      <c r="H110" s="15"/>
      <c r="I110" s="16" t="s">
        <v>56</v>
      </c>
      <c r="J110" s="15">
        <v>10</v>
      </c>
      <c r="K110" s="15">
        <v>200</v>
      </c>
      <c r="L110" s="15"/>
      <c r="M110" s="15"/>
      <c r="N110" s="15"/>
      <c r="O110" s="41">
        <v>81360</v>
      </c>
      <c r="P110" s="41">
        <f t="shared" si="8"/>
        <v>8136</v>
      </c>
      <c r="Q110" s="16" t="s">
        <v>1380</v>
      </c>
      <c r="R110" s="45"/>
      <c r="S110" s="47"/>
      <c r="T110" s="41">
        <v>81360</v>
      </c>
      <c r="U110" s="14" t="s">
        <v>28</v>
      </c>
    </row>
    <row r="111" spans="1:16382" s="14" customFormat="1" ht="90" x14ac:dyDescent="0.2">
      <c r="A111" s="16"/>
      <c r="B111" s="16" t="s">
        <v>539</v>
      </c>
      <c r="C111" s="15" t="s">
        <v>541</v>
      </c>
      <c r="D111" s="15" t="s">
        <v>541</v>
      </c>
      <c r="E111" s="15" t="s">
        <v>1725</v>
      </c>
      <c r="F111" s="15"/>
      <c r="G111" s="15" t="str">
        <f t="shared" si="7"/>
        <v xml:space="preserve">Cortef 5mg 50X "Pfizer"  </v>
      </c>
      <c r="H111" s="15"/>
      <c r="I111" s="16" t="s">
        <v>102</v>
      </c>
      <c r="J111" s="15">
        <v>50</v>
      </c>
      <c r="K111" s="15"/>
      <c r="L111" s="15"/>
      <c r="M111" s="15" t="s">
        <v>25</v>
      </c>
      <c r="N111" s="15" t="s">
        <v>26</v>
      </c>
      <c r="O111" s="17">
        <v>7820</v>
      </c>
      <c r="P111" s="17">
        <f t="shared" si="8"/>
        <v>156.4</v>
      </c>
      <c r="Q111" s="16" t="s">
        <v>1430</v>
      </c>
      <c r="R111" s="45">
        <v>44835</v>
      </c>
      <c r="S111" s="41"/>
      <c r="U111" s="41" t="s">
        <v>28</v>
      </c>
    </row>
    <row r="112" spans="1:16382" s="14" customFormat="1" ht="30" x14ac:dyDescent="0.2">
      <c r="A112" s="16"/>
      <c r="B112" s="16" t="s">
        <v>639</v>
      </c>
      <c r="C112" s="15" t="s">
        <v>640</v>
      </c>
      <c r="D112" s="15" t="s">
        <v>640</v>
      </c>
      <c r="E112" s="15" t="s">
        <v>1726</v>
      </c>
      <c r="F112" s="15"/>
      <c r="G112" s="15" t="str">
        <f t="shared" si="7"/>
        <v xml:space="preserve">ERYTHROCINE 250MG TAB 100X  </v>
      </c>
      <c r="H112" s="15"/>
      <c r="I112" s="16" t="s">
        <v>102</v>
      </c>
      <c r="J112" s="15">
        <v>100</v>
      </c>
      <c r="K112" s="15">
        <v>40</v>
      </c>
      <c r="L112" s="15"/>
      <c r="M112" s="15" t="s">
        <v>302</v>
      </c>
      <c r="N112" s="15" t="s">
        <v>303</v>
      </c>
      <c r="O112" s="41">
        <v>19816.5</v>
      </c>
      <c r="P112" s="41">
        <f t="shared" si="8"/>
        <v>198.16499999999999</v>
      </c>
      <c r="Q112" s="16" t="s">
        <v>1430</v>
      </c>
      <c r="R112" s="45">
        <v>44835</v>
      </c>
      <c r="S112" s="47"/>
      <c r="T112" s="41"/>
      <c r="U112" s="16" t="s">
        <v>28</v>
      </c>
    </row>
    <row r="113" spans="1:22" s="14" customFormat="1" ht="15" x14ac:dyDescent="0.2">
      <c r="A113" s="16"/>
      <c r="B113" s="16" t="s">
        <v>20</v>
      </c>
      <c r="C113" s="16" t="s">
        <v>21</v>
      </c>
      <c r="D113" s="16" t="s">
        <v>21</v>
      </c>
      <c r="E113" s="16" t="s">
        <v>22</v>
      </c>
      <c r="F113" s="16"/>
      <c r="G113" s="16" t="str">
        <f t="shared" si="7"/>
        <v xml:space="preserve">S2 Racepinephrine 0,5ml inhal oldat 30x  </v>
      </c>
      <c r="H113" s="16"/>
      <c r="I113" s="16" t="s">
        <v>23</v>
      </c>
      <c r="J113" s="16">
        <v>30</v>
      </c>
      <c r="K113" s="16">
        <v>11.25</v>
      </c>
      <c r="L113" s="16"/>
      <c r="M113" s="16" t="s">
        <v>25</v>
      </c>
      <c r="N113" s="16" t="s">
        <v>26</v>
      </c>
      <c r="O113" s="41">
        <v>30979.998899999999</v>
      </c>
      <c r="P113" s="41">
        <f t="shared" si="8"/>
        <v>1032.6666299999999</v>
      </c>
      <c r="Q113" s="16" t="s">
        <v>30</v>
      </c>
      <c r="R113" s="45"/>
      <c r="S113" s="16"/>
      <c r="T113" s="49"/>
      <c r="U113" s="14" t="s">
        <v>28</v>
      </c>
      <c r="V113" s="50"/>
    </row>
    <row r="114" spans="1:22" s="14" customFormat="1" ht="15" x14ac:dyDescent="0.2">
      <c r="A114" s="16"/>
      <c r="B114" s="16" t="s">
        <v>50</v>
      </c>
      <c r="C114" s="16" t="s">
        <v>51</v>
      </c>
      <c r="D114" s="16" t="s">
        <v>57</v>
      </c>
      <c r="E114" s="16" t="s">
        <v>58</v>
      </c>
      <c r="F114" s="16"/>
      <c r="G114" s="16" t="str">
        <f t="shared" si="7"/>
        <v xml:space="preserve">Robinul 0,2 mg/ml old inj 1ml 5x  </v>
      </c>
      <c r="H114" s="16"/>
      <c r="I114" s="16" t="s">
        <v>56</v>
      </c>
      <c r="J114" s="16">
        <v>5</v>
      </c>
      <c r="K114" s="16">
        <v>0.2</v>
      </c>
      <c r="L114" s="16"/>
      <c r="M114" s="16"/>
      <c r="N114" s="16"/>
      <c r="O114" s="41">
        <v>9250</v>
      </c>
      <c r="P114" s="41">
        <f t="shared" si="8"/>
        <v>1850</v>
      </c>
      <c r="Q114" s="16" t="s">
        <v>30</v>
      </c>
      <c r="R114" s="45"/>
      <c r="S114" s="16"/>
      <c r="T114" s="49"/>
      <c r="V114" s="50"/>
    </row>
    <row r="115" spans="1:22" s="14" customFormat="1" ht="15" x14ac:dyDescent="0.2">
      <c r="A115" s="16"/>
      <c r="B115" s="16" t="s">
        <v>1727</v>
      </c>
      <c r="C115" s="16" t="s">
        <v>83</v>
      </c>
      <c r="D115" s="16" t="s">
        <v>83</v>
      </c>
      <c r="E115" s="16" t="s">
        <v>84</v>
      </c>
      <c r="F115" s="16"/>
      <c r="G115" s="16" t="str">
        <f t="shared" si="7"/>
        <v xml:space="preserve">Hepa-Merz konc old inf 0,5g/ml 10ml 10x  </v>
      </c>
      <c r="H115" s="16"/>
      <c r="I115" s="16" t="s">
        <v>56</v>
      </c>
      <c r="J115" s="16">
        <v>10</v>
      </c>
      <c r="K115" s="16">
        <v>5</v>
      </c>
      <c r="L115" s="16"/>
      <c r="M115" s="16" t="s">
        <v>1356</v>
      </c>
      <c r="N115" s="16" t="s">
        <v>37</v>
      </c>
      <c r="O115" s="41">
        <v>31400</v>
      </c>
      <c r="P115" s="41">
        <f t="shared" si="8"/>
        <v>3140</v>
      </c>
      <c r="Q115" s="16" t="s">
        <v>30</v>
      </c>
      <c r="R115" s="45"/>
      <c r="S115" s="16"/>
      <c r="T115" s="49"/>
      <c r="V115" s="50"/>
    </row>
    <row r="116" spans="1:22" s="14" customFormat="1" ht="15" x14ac:dyDescent="0.2">
      <c r="A116" s="16"/>
      <c r="B116" s="16" t="s">
        <v>137</v>
      </c>
      <c r="C116" s="16" t="s">
        <v>138</v>
      </c>
      <c r="D116" s="16" t="s">
        <v>138</v>
      </c>
      <c r="E116" s="16" t="s">
        <v>1359</v>
      </c>
      <c r="F116" s="16"/>
      <c r="G116" s="16" t="str">
        <f t="shared" si="7"/>
        <v xml:space="preserve">Persantin 10mg/2ml old inf-hoz 2ml 10x  </v>
      </c>
      <c r="H116" s="16"/>
      <c r="I116" s="16" t="s">
        <v>56</v>
      </c>
      <c r="J116" s="16">
        <v>10</v>
      </c>
      <c r="K116" s="16">
        <v>10</v>
      </c>
      <c r="L116" s="16"/>
      <c r="M116" s="16" t="s">
        <v>87</v>
      </c>
      <c r="N116" s="16" t="s">
        <v>88</v>
      </c>
      <c r="O116" s="41">
        <v>3090</v>
      </c>
      <c r="P116" s="41">
        <f t="shared" si="8"/>
        <v>309</v>
      </c>
      <c r="Q116" s="16" t="s">
        <v>30</v>
      </c>
      <c r="R116" s="45"/>
      <c r="S116" s="16"/>
      <c r="T116" s="49"/>
      <c r="U116" s="14" t="s">
        <v>28</v>
      </c>
      <c r="V116" s="50"/>
    </row>
    <row r="117" spans="1:22" s="14" customFormat="1" ht="15" x14ac:dyDescent="0.2">
      <c r="A117" s="16"/>
      <c r="B117" s="16" t="s">
        <v>345</v>
      </c>
      <c r="C117" s="16" t="s">
        <v>1728</v>
      </c>
      <c r="D117" s="16" t="s">
        <v>347</v>
      </c>
      <c r="E117" s="16" t="s">
        <v>348</v>
      </c>
      <c r="F117" s="16"/>
      <c r="G117" s="16" t="str">
        <f t="shared" si="7"/>
        <v xml:space="preserve">Modamide 5mg tabletta 30x  </v>
      </c>
      <c r="H117" s="16"/>
      <c r="I117" s="16" t="s">
        <v>102</v>
      </c>
      <c r="J117" s="16">
        <v>30</v>
      </c>
      <c r="K117" s="16">
        <v>5</v>
      </c>
      <c r="L117" s="16"/>
      <c r="M117" s="16" t="s">
        <v>349</v>
      </c>
      <c r="N117" s="16" t="s">
        <v>350</v>
      </c>
      <c r="O117" s="41">
        <v>1990</v>
      </c>
      <c r="P117" s="41">
        <f t="shared" si="8"/>
        <v>66.333333333333329</v>
      </c>
      <c r="Q117" s="16" t="s">
        <v>30</v>
      </c>
      <c r="R117" s="45"/>
      <c r="S117" s="16"/>
      <c r="T117" s="49"/>
      <c r="V117" s="50"/>
    </row>
    <row r="118" spans="1:22" s="14" customFormat="1" ht="15" x14ac:dyDescent="0.2">
      <c r="A118" s="16"/>
      <c r="B118" s="16" t="s">
        <v>1364</v>
      </c>
      <c r="C118" s="16" t="s">
        <v>1365</v>
      </c>
      <c r="D118" s="16" t="s">
        <v>1729</v>
      </c>
      <c r="E118" s="16" t="s">
        <v>1730</v>
      </c>
      <c r="F118" s="16"/>
      <c r="G118" s="16" t="str">
        <f t="shared" si="7"/>
        <v xml:space="preserve">Septopal 10 minilánc 1x  </v>
      </c>
      <c r="H118" s="16"/>
      <c r="I118" s="16" t="s">
        <v>1370</v>
      </c>
      <c r="J118" s="16">
        <v>1</v>
      </c>
      <c r="K118" s="16">
        <v>10</v>
      </c>
      <c r="L118" s="16"/>
      <c r="M118" s="16" t="s">
        <v>1356</v>
      </c>
      <c r="N118" s="16" t="s">
        <v>37</v>
      </c>
      <c r="O118" s="41">
        <v>28400</v>
      </c>
      <c r="P118" s="41">
        <f t="shared" si="8"/>
        <v>28400</v>
      </c>
      <c r="Q118" s="16" t="s">
        <v>30</v>
      </c>
      <c r="R118" s="45"/>
      <c r="S118" s="16"/>
      <c r="T118" s="49"/>
      <c r="V118" s="50"/>
    </row>
    <row r="119" spans="1:22" s="14" customFormat="1" ht="15" x14ac:dyDescent="0.2">
      <c r="A119" s="16"/>
      <c r="B119" s="16" t="s">
        <v>1364</v>
      </c>
      <c r="C119" s="16" t="s">
        <v>1365</v>
      </c>
      <c r="D119" s="16" t="s">
        <v>1729</v>
      </c>
      <c r="E119" s="16" t="s">
        <v>1731</v>
      </c>
      <c r="F119" s="16"/>
      <c r="G119" s="16" t="str">
        <f t="shared" si="7"/>
        <v xml:space="preserve">Septopal 10 lánc 1x  </v>
      </c>
      <c r="H119" s="16"/>
      <c r="I119" s="16" t="s">
        <v>1370</v>
      </c>
      <c r="J119" s="16">
        <v>1</v>
      </c>
      <c r="K119" s="16">
        <v>10</v>
      </c>
      <c r="L119" s="16"/>
      <c r="M119" s="16" t="s">
        <v>1356</v>
      </c>
      <c r="N119" s="16" t="s">
        <v>37</v>
      </c>
      <c r="O119" s="41">
        <v>38460</v>
      </c>
      <c r="P119" s="41">
        <f t="shared" si="8"/>
        <v>38460</v>
      </c>
      <c r="Q119" s="16" t="s">
        <v>30</v>
      </c>
      <c r="R119" s="45"/>
      <c r="S119" s="16"/>
      <c r="T119" s="49"/>
      <c r="V119" s="50"/>
    </row>
    <row r="120" spans="1:22" s="14" customFormat="1" ht="15" x14ac:dyDescent="0.2">
      <c r="A120" s="16"/>
      <c r="B120" s="16" t="s">
        <v>665</v>
      </c>
      <c r="C120" s="16" t="s">
        <v>40</v>
      </c>
      <c r="D120" s="16" t="s">
        <v>40</v>
      </c>
      <c r="E120" s="16" t="s">
        <v>669</v>
      </c>
      <c r="F120" s="16"/>
      <c r="G120" s="16" t="str">
        <f t="shared" si="7"/>
        <v xml:space="preserve">Fungizone 50mg por old inf-hoz 1x  </v>
      </c>
      <c r="H120" s="16"/>
      <c r="I120" s="16" t="s">
        <v>56</v>
      </c>
      <c r="J120" s="16">
        <v>1</v>
      </c>
      <c r="K120" s="16">
        <v>50</v>
      </c>
      <c r="L120" s="16"/>
      <c r="M120" s="16" t="s">
        <v>87</v>
      </c>
      <c r="N120" s="16" t="s">
        <v>88</v>
      </c>
      <c r="O120" s="41">
        <v>18900</v>
      </c>
      <c r="P120" s="41">
        <f t="shared" si="8"/>
        <v>18900</v>
      </c>
      <c r="Q120" s="16" t="s">
        <v>30</v>
      </c>
      <c r="R120" s="45"/>
      <c r="S120" s="16"/>
      <c r="T120" s="49"/>
      <c r="V120" s="50"/>
    </row>
    <row r="121" spans="1:22" s="14" customFormat="1" ht="15" x14ac:dyDescent="0.2">
      <c r="A121" s="16"/>
      <c r="B121" s="16" t="s">
        <v>665</v>
      </c>
      <c r="C121" s="16" t="s">
        <v>40</v>
      </c>
      <c r="D121" s="16" t="s">
        <v>40</v>
      </c>
      <c r="E121" s="16" t="s">
        <v>669</v>
      </c>
      <c r="F121" s="16"/>
      <c r="G121" s="16" t="str">
        <f t="shared" si="7"/>
        <v xml:space="preserve">Fungizone 50mg por old inf-hoz 1x  </v>
      </c>
      <c r="H121" s="16"/>
      <c r="I121" s="16" t="s">
        <v>56</v>
      </c>
      <c r="J121" s="16">
        <v>1</v>
      </c>
      <c r="K121" s="16">
        <v>50</v>
      </c>
      <c r="L121" s="16"/>
      <c r="M121" s="16" t="s">
        <v>63</v>
      </c>
      <c r="N121" s="16" t="s">
        <v>64</v>
      </c>
      <c r="O121" s="41">
        <v>18900</v>
      </c>
      <c r="P121" s="41">
        <f t="shared" si="8"/>
        <v>18900</v>
      </c>
      <c r="Q121" s="16" t="s">
        <v>30</v>
      </c>
      <c r="R121" s="45"/>
      <c r="S121" s="16"/>
      <c r="T121" s="49"/>
      <c r="V121" s="50"/>
    </row>
    <row r="122" spans="1:22" s="14" customFormat="1" ht="15" x14ac:dyDescent="0.2">
      <c r="A122" s="16"/>
      <c r="B122" s="16" t="s">
        <v>695</v>
      </c>
      <c r="C122" s="16" t="s">
        <v>696</v>
      </c>
      <c r="D122" s="16" t="s">
        <v>696</v>
      </c>
      <c r="E122" s="16" t="s">
        <v>697</v>
      </c>
      <c r="F122" s="16"/>
      <c r="G122" s="16" t="str">
        <f t="shared" si="7"/>
        <v xml:space="preserve">Cidofovir Tillomed 75mg/ml inj 5ml 1x   </v>
      </c>
      <c r="H122" s="16"/>
      <c r="I122" s="16" t="s">
        <v>56</v>
      </c>
      <c r="J122" s="16">
        <v>1</v>
      </c>
      <c r="K122" s="16">
        <v>375</v>
      </c>
      <c r="L122" s="16"/>
      <c r="M122" s="16" t="s">
        <v>63</v>
      </c>
      <c r="N122" s="16" t="s">
        <v>64</v>
      </c>
      <c r="O122" s="41">
        <v>324000</v>
      </c>
      <c r="P122" s="41">
        <f t="shared" si="8"/>
        <v>324000</v>
      </c>
      <c r="Q122" s="16" t="s">
        <v>30</v>
      </c>
      <c r="R122" s="45"/>
      <c r="S122" s="16"/>
      <c r="T122" s="49"/>
      <c r="U122" s="14" t="s">
        <v>28</v>
      </c>
      <c r="V122" s="50"/>
    </row>
    <row r="123" spans="1:22" s="14" customFormat="1" ht="15" x14ac:dyDescent="0.2">
      <c r="A123" s="16"/>
      <c r="B123" s="16" t="s">
        <v>709</v>
      </c>
      <c r="C123" s="16" t="s">
        <v>1732</v>
      </c>
      <c r="D123" s="16" t="s">
        <v>716</v>
      </c>
      <c r="E123" s="16" t="s">
        <v>717</v>
      </c>
      <c r="F123" s="16"/>
      <c r="G123" s="16" t="str">
        <f t="shared" si="7"/>
        <v xml:space="preserve">Dukoral szuszp és pezsgőgran szuszp 2x  </v>
      </c>
      <c r="H123" s="16"/>
      <c r="I123" s="16" t="s">
        <v>102</v>
      </c>
      <c r="J123" s="16">
        <v>2</v>
      </c>
      <c r="K123" s="16">
        <v>5.6</v>
      </c>
      <c r="L123" s="16"/>
      <c r="M123" s="16"/>
      <c r="N123" s="16"/>
      <c r="O123" s="41">
        <v>23000</v>
      </c>
      <c r="P123" s="41">
        <f t="shared" si="8"/>
        <v>11500</v>
      </c>
      <c r="Q123" s="16" t="s">
        <v>30</v>
      </c>
      <c r="R123" s="45"/>
      <c r="S123" s="16"/>
      <c r="T123" s="49"/>
      <c r="V123" s="50"/>
    </row>
    <row r="124" spans="1:22" s="14" customFormat="1" ht="15" x14ac:dyDescent="0.2">
      <c r="A124" s="16"/>
      <c r="B124" s="16" t="s">
        <v>731</v>
      </c>
      <c r="C124" s="16" t="s">
        <v>732</v>
      </c>
      <c r="D124" s="16" t="s">
        <v>1733</v>
      </c>
      <c r="E124" s="16" t="s">
        <v>1734</v>
      </c>
      <c r="F124" s="16"/>
      <c r="G124" s="16" t="str">
        <f t="shared" si="7"/>
        <v xml:space="preserve">Melphalan Aspen 50mg por+old inj/inf 1x  </v>
      </c>
      <c r="H124" s="16"/>
      <c r="I124" s="16" t="s">
        <v>56</v>
      </c>
      <c r="J124" s="16">
        <v>1</v>
      </c>
      <c r="K124" s="16">
        <v>50</v>
      </c>
      <c r="L124" s="16"/>
      <c r="M124" s="16"/>
      <c r="N124" s="16"/>
      <c r="O124" s="41">
        <v>33000</v>
      </c>
      <c r="P124" s="41">
        <f t="shared" si="8"/>
        <v>33000</v>
      </c>
      <c r="Q124" s="16" t="s">
        <v>30</v>
      </c>
      <c r="R124" s="45"/>
      <c r="S124" s="16"/>
      <c r="T124" s="49"/>
      <c r="V124" s="50"/>
    </row>
    <row r="125" spans="1:22" s="14" customFormat="1" ht="15" x14ac:dyDescent="0.2">
      <c r="A125" s="16"/>
      <c r="B125" s="16" t="s">
        <v>750</v>
      </c>
      <c r="C125" s="16" t="s">
        <v>1735</v>
      </c>
      <c r="D125" s="16" t="s">
        <v>1735</v>
      </c>
      <c r="E125" s="16" t="s">
        <v>752</v>
      </c>
      <c r="F125" s="16"/>
      <c r="G125" s="16" t="str">
        <f t="shared" si="7"/>
        <v xml:space="preserve">Cecenu 40mg kapszula 20x  </v>
      </c>
      <c r="H125" s="16"/>
      <c r="I125" s="16" t="s">
        <v>102</v>
      </c>
      <c r="J125" s="16">
        <v>20</v>
      </c>
      <c r="K125" s="16">
        <v>40</v>
      </c>
      <c r="L125" s="16"/>
      <c r="M125" s="16" t="s">
        <v>1356</v>
      </c>
      <c r="N125" s="16" t="s">
        <v>37</v>
      </c>
      <c r="O125" s="41">
        <v>131705</v>
      </c>
      <c r="P125" s="41">
        <f t="shared" si="8"/>
        <v>6585.25</v>
      </c>
      <c r="Q125" s="16" t="s">
        <v>30</v>
      </c>
      <c r="R125" s="45"/>
      <c r="S125" s="16"/>
      <c r="T125" s="49"/>
      <c r="U125" s="14" t="s">
        <v>28</v>
      </c>
      <c r="V125" s="50"/>
    </row>
    <row r="126" spans="1:22" s="14" customFormat="1" ht="15" x14ac:dyDescent="0.2">
      <c r="A126" s="16"/>
      <c r="B126" s="16" t="s">
        <v>780</v>
      </c>
      <c r="C126" s="16" t="s">
        <v>781</v>
      </c>
      <c r="D126" s="16" t="s">
        <v>781</v>
      </c>
      <c r="E126" s="16" t="s">
        <v>1736</v>
      </c>
      <c r="F126" s="16"/>
      <c r="G126" s="16" t="str">
        <f t="shared" ref="G126:G139" si="9">CONCATENATE(E126," ",F126," ",H126)</f>
        <v xml:space="preserve">Fluorouracil Acc 50mg/ml inj/if 100ml 1x  </v>
      </c>
      <c r="H126" s="16"/>
      <c r="I126" s="16" t="s">
        <v>56</v>
      </c>
      <c r="J126" s="16">
        <v>1</v>
      </c>
      <c r="K126" s="16">
        <v>5000</v>
      </c>
      <c r="L126" s="16"/>
      <c r="M126" s="16" t="s">
        <v>778</v>
      </c>
      <c r="N126" s="16" t="s">
        <v>779</v>
      </c>
      <c r="O126" s="41">
        <v>17000</v>
      </c>
      <c r="P126" s="41">
        <f t="shared" ref="P126:P139" si="10">O126/J126</f>
        <v>17000</v>
      </c>
      <c r="Q126" s="16" t="s">
        <v>30</v>
      </c>
      <c r="R126" s="45"/>
      <c r="S126" s="16"/>
      <c r="T126" s="49"/>
      <c r="U126" s="14" t="s">
        <v>28</v>
      </c>
      <c r="V126" s="50"/>
    </row>
    <row r="127" spans="1:22" s="14" customFormat="1" ht="15" x14ac:dyDescent="0.2">
      <c r="A127" s="16"/>
      <c r="B127" s="16" t="s">
        <v>814</v>
      </c>
      <c r="C127" s="16" t="s">
        <v>815</v>
      </c>
      <c r="D127" s="16" t="s">
        <v>815</v>
      </c>
      <c r="E127" s="16" t="s">
        <v>820</v>
      </c>
      <c r="F127" s="16"/>
      <c r="G127" s="16" t="str">
        <f t="shared" si="9"/>
        <v xml:space="preserve">Mitomycin Med 1mg/ml por inj-hoz 10mg 1x  </v>
      </c>
      <c r="H127" s="16"/>
      <c r="I127" s="16" t="s">
        <v>56</v>
      </c>
      <c r="J127" s="16">
        <v>1</v>
      </c>
      <c r="K127" s="16">
        <v>10</v>
      </c>
      <c r="L127" s="16"/>
      <c r="M127" s="16" t="s">
        <v>1356</v>
      </c>
      <c r="N127" s="16" t="s">
        <v>37</v>
      </c>
      <c r="O127" s="41">
        <v>37150.000200000002</v>
      </c>
      <c r="P127" s="41">
        <f t="shared" si="10"/>
        <v>37150.000200000002</v>
      </c>
      <c r="Q127" s="16" t="s">
        <v>30</v>
      </c>
      <c r="R127" s="45"/>
      <c r="S127" s="16"/>
      <c r="T127" s="49"/>
      <c r="V127" s="50"/>
    </row>
    <row r="128" spans="1:22" s="14" customFormat="1" ht="15" x14ac:dyDescent="0.2">
      <c r="A128" s="16"/>
      <c r="B128" s="16" t="s">
        <v>1737</v>
      </c>
      <c r="C128" s="16" t="s">
        <v>1738</v>
      </c>
      <c r="D128" s="16" t="s">
        <v>1738</v>
      </c>
      <c r="E128" s="16" t="s">
        <v>1739</v>
      </c>
      <c r="F128" s="16"/>
      <c r="G128" s="16" t="str">
        <f t="shared" si="9"/>
        <v xml:space="preserve">Carboplatin Accord 10mg/ml konc inf 45ml 1x  </v>
      </c>
      <c r="H128" s="16"/>
      <c r="I128" s="16" t="s">
        <v>56</v>
      </c>
      <c r="J128" s="16">
        <v>1</v>
      </c>
      <c r="K128" s="16">
        <v>450</v>
      </c>
      <c r="L128" s="16"/>
      <c r="M128" s="16"/>
      <c r="N128" s="16"/>
      <c r="O128" s="41">
        <v>34990</v>
      </c>
      <c r="P128" s="41">
        <f t="shared" si="10"/>
        <v>34990</v>
      </c>
      <c r="Q128" s="16" t="s">
        <v>30</v>
      </c>
      <c r="R128" s="45"/>
      <c r="S128" s="16"/>
      <c r="T128" s="49"/>
      <c r="V128" s="50"/>
    </row>
    <row r="129" spans="1:22 16380:16382" s="14" customFormat="1" ht="15" x14ac:dyDescent="0.2">
      <c r="A129" s="16"/>
      <c r="B129" s="16" t="s">
        <v>1692</v>
      </c>
      <c r="C129" s="16" t="s">
        <v>1692</v>
      </c>
      <c r="D129" s="16" t="s">
        <v>1693</v>
      </c>
      <c r="E129" s="16" t="s">
        <v>1740</v>
      </c>
      <c r="F129" s="16"/>
      <c r="G129" s="16" t="str">
        <f t="shared" si="9"/>
        <v xml:space="preserve">Oxaliplatin Kabi conc.p/inf.5mg/ml 20ml fl.   </v>
      </c>
      <c r="H129" s="16"/>
      <c r="I129" s="16" t="s">
        <v>56</v>
      </c>
      <c r="J129" s="16">
        <v>1</v>
      </c>
      <c r="K129" s="16">
        <v>100</v>
      </c>
      <c r="L129" s="16" t="s">
        <v>1741</v>
      </c>
      <c r="M129" s="16"/>
      <c r="N129" s="16"/>
      <c r="O129" s="41">
        <v>9800</v>
      </c>
      <c r="P129" s="41">
        <f t="shared" si="10"/>
        <v>9800</v>
      </c>
      <c r="Q129" s="16" t="s">
        <v>30</v>
      </c>
      <c r="R129" s="45"/>
      <c r="S129" s="16"/>
      <c r="T129" s="49"/>
      <c r="V129" s="50"/>
    </row>
    <row r="130" spans="1:22 16380:16382" s="14" customFormat="1" ht="15" x14ac:dyDescent="0.2">
      <c r="A130" s="16"/>
      <c r="B130" s="16" t="s">
        <v>1692</v>
      </c>
      <c r="C130" s="16" t="s">
        <v>1692</v>
      </c>
      <c r="D130" s="16" t="s">
        <v>1693</v>
      </c>
      <c r="E130" s="16" t="s">
        <v>1742</v>
      </c>
      <c r="F130" s="16"/>
      <c r="G130" s="16" t="str">
        <f t="shared" si="9"/>
        <v xml:space="preserve">Oxaliplatinum Accord, koncentrat do sporządzania roztworu do infuzji, 5 mg/ml 1 fiol. a 20 ml  </v>
      </c>
      <c r="H130" s="16"/>
      <c r="I130" s="16" t="s">
        <v>56</v>
      </c>
      <c r="J130" s="16">
        <v>1</v>
      </c>
      <c r="K130" s="16">
        <v>100</v>
      </c>
      <c r="L130" s="16" t="s">
        <v>1743</v>
      </c>
      <c r="M130" s="16"/>
      <c r="N130" s="16"/>
      <c r="O130" s="41">
        <v>16930</v>
      </c>
      <c r="P130" s="41">
        <f t="shared" si="10"/>
        <v>16930</v>
      </c>
      <c r="Q130" s="16" t="s">
        <v>30</v>
      </c>
      <c r="R130" s="45"/>
      <c r="S130" s="16"/>
      <c r="T130" s="49"/>
      <c r="V130" s="50"/>
    </row>
    <row r="131" spans="1:22 16380:16382" s="14" customFormat="1" ht="15" x14ac:dyDescent="0.2">
      <c r="A131" s="16"/>
      <c r="B131" s="16" t="s">
        <v>1692</v>
      </c>
      <c r="C131" s="16" t="s">
        <v>1692</v>
      </c>
      <c r="D131" s="16" t="s">
        <v>1693</v>
      </c>
      <c r="E131" s="16" t="s">
        <v>1744</v>
      </c>
      <c r="F131" s="16"/>
      <c r="G131" s="16" t="str">
        <f t="shared" si="9"/>
        <v xml:space="preserve">Oxaliplatinum Accord, koncentrat do sporządzania roztworu do infuzji, 5 mg/ml 1 fiol. a 40 ml  </v>
      </c>
      <c r="H131" s="16"/>
      <c r="I131" s="16" t="s">
        <v>56</v>
      </c>
      <c r="J131" s="16">
        <v>1</v>
      </c>
      <c r="K131" s="16">
        <v>200</v>
      </c>
      <c r="L131" s="16" t="s">
        <v>1743</v>
      </c>
      <c r="M131" s="16"/>
      <c r="N131" s="16"/>
      <c r="O131" s="41">
        <v>26990</v>
      </c>
      <c r="P131" s="41">
        <f t="shared" si="10"/>
        <v>26990</v>
      </c>
      <c r="Q131" s="16" t="s">
        <v>30</v>
      </c>
      <c r="R131" s="45"/>
      <c r="S131" s="16"/>
      <c r="T131" s="49"/>
      <c r="V131" s="50"/>
    </row>
    <row r="132" spans="1:22 16380:16382" s="14" customFormat="1" ht="15" x14ac:dyDescent="0.2">
      <c r="A132" s="16"/>
      <c r="B132" s="16" t="s">
        <v>825</v>
      </c>
      <c r="C132" s="16" t="s">
        <v>826</v>
      </c>
      <c r="D132" s="16" t="s">
        <v>826</v>
      </c>
      <c r="E132" s="16" t="s">
        <v>828</v>
      </c>
      <c r="F132" s="16"/>
      <c r="G132" s="16" t="str">
        <f t="shared" si="9"/>
        <v xml:space="preserve">Natulan 50mg kemény kapszula 50x  </v>
      </c>
      <c r="H132" s="16"/>
      <c r="I132" s="16" t="s">
        <v>102</v>
      </c>
      <c r="J132" s="16">
        <v>50</v>
      </c>
      <c r="K132" s="16">
        <v>50</v>
      </c>
      <c r="L132" s="16"/>
      <c r="M132" s="16" t="s">
        <v>87</v>
      </c>
      <c r="N132" s="16" t="s">
        <v>88</v>
      </c>
      <c r="O132" s="41">
        <v>129900</v>
      </c>
      <c r="P132" s="41">
        <f t="shared" si="10"/>
        <v>2598</v>
      </c>
      <c r="Q132" s="16" t="s">
        <v>30</v>
      </c>
      <c r="R132" s="45"/>
      <c r="S132" s="16"/>
      <c r="T132" s="49"/>
      <c r="V132" s="50"/>
    </row>
    <row r="133" spans="1:22 16380:16382" s="14" customFormat="1" ht="15" x14ac:dyDescent="0.2">
      <c r="A133" s="16"/>
      <c r="B133" s="16" t="s">
        <v>1745</v>
      </c>
      <c r="C133" s="16" t="s">
        <v>1746</v>
      </c>
      <c r="D133" s="16" t="s">
        <v>1746</v>
      </c>
      <c r="E133" s="16" t="s">
        <v>1747</v>
      </c>
      <c r="F133" s="16"/>
      <c r="G133" s="16" t="str">
        <f t="shared" si="9"/>
        <v xml:space="preserve">Thymogam 250 mg/5ml - Solution for Injection 5ml 1x  </v>
      </c>
      <c r="H133" s="16"/>
      <c r="I133" s="16" t="s">
        <v>56</v>
      </c>
      <c r="J133" s="16">
        <v>1</v>
      </c>
      <c r="K133" s="16">
        <v>250</v>
      </c>
      <c r="L133" s="16"/>
      <c r="M133" s="16" t="s">
        <v>1748</v>
      </c>
      <c r="N133" s="16" t="s">
        <v>1749</v>
      </c>
      <c r="O133" s="41">
        <v>195760</v>
      </c>
      <c r="P133" s="41">
        <f t="shared" si="10"/>
        <v>195760</v>
      </c>
      <c r="Q133" s="16" t="s">
        <v>30</v>
      </c>
      <c r="R133" s="45"/>
      <c r="S133" s="16"/>
      <c r="T133" s="49"/>
      <c r="U133" s="14" t="s">
        <v>28</v>
      </c>
      <c r="V133" s="50"/>
    </row>
    <row r="134" spans="1:22 16380:16382" s="14" customFormat="1" ht="15" x14ac:dyDescent="0.2">
      <c r="A134" s="16"/>
      <c r="B134" s="16" t="s">
        <v>1750</v>
      </c>
      <c r="C134" s="16" t="s">
        <v>1751</v>
      </c>
      <c r="D134" s="16" t="s">
        <v>1752</v>
      </c>
      <c r="E134" s="16" t="s">
        <v>1753</v>
      </c>
      <c r="F134" s="16"/>
      <c r="G134" s="16" t="str">
        <f t="shared" si="9"/>
        <v xml:space="preserve">Buvasin 0,5% Spinal Heavy inj 4ml 5x   </v>
      </c>
      <c r="H134" s="16"/>
      <c r="I134" s="16" t="s">
        <v>56</v>
      </c>
      <c r="J134" s="16">
        <v>5</v>
      </c>
      <c r="K134" s="16">
        <v>0.02</v>
      </c>
      <c r="L134" s="16"/>
      <c r="M134" s="16" t="s">
        <v>667</v>
      </c>
      <c r="N134" s="16" t="s">
        <v>668</v>
      </c>
      <c r="O134" s="41">
        <v>3500</v>
      </c>
      <c r="P134" s="41">
        <f t="shared" si="10"/>
        <v>700</v>
      </c>
      <c r="Q134" s="16" t="s">
        <v>30</v>
      </c>
      <c r="R134" s="45"/>
      <c r="S134" s="16"/>
      <c r="T134" s="49"/>
      <c r="V134" s="50"/>
      <c r="XEZ134" s="48"/>
      <c r="XFA134" s="48"/>
      <c r="XFB134" s="48"/>
    </row>
    <row r="135" spans="1:22 16380:16382" s="14" customFormat="1" ht="15" x14ac:dyDescent="0.2">
      <c r="A135" s="16"/>
      <c r="B135" s="16" t="s">
        <v>971</v>
      </c>
      <c r="C135" s="16" t="s">
        <v>972</v>
      </c>
      <c r="D135" s="16" t="s">
        <v>972</v>
      </c>
      <c r="E135" s="16" t="s">
        <v>1754</v>
      </c>
      <c r="F135" s="16"/>
      <c r="G135" s="16" t="str">
        <f t="shared" si="9"/>
        <v xml:space="preserve">Aspirin 500mg/5ml por és oldószer inj 5x  </v>
      </c>
      <c r="H135" s="16"/>
      <c r="I135" s="16" t="s">
        <v>56</v>
      </c>
      <c r="J135" s="16">
        <v>5</v>
      </c>
      <c r="K135" s="16">
        <v>500</v>
      </c>
      <c r="L135" s="16"/>
      <c r="M135" s="16" t="s">
        <v>1356</v>
      </c>
      <c r="N135" s="16" t="s">
        <v>37</v>
      </c>
      <c r="O135" s="41">
        <v>15720.001399999999</v>
      </c>
      <c r="P135" s="41">
        <f t="shared" si="10"/>
        <v>3144.0002799999997</v>
      </c>
      <c r="Q135" s="16" t="s">
        <v>30</v>
      </c>
      <c r="R135" s="45"/>
      <c r="S135" s="16"/>
      <c r="T135" s="49"/>
      <c r="V135" s="50"/>
      <c r="XEZ135" s="48"/>
      <c r="XFA135" s="48"/>
      <c r="XFB135" s="48"/>
    </row>
    <row r="136" spans="1:22 16380:16382" s="14" customFormat="1" ht="15" x14ac:dyDescent="0.2">
      <c r="A136" s="16"/>
      <c r="B136" s="16" t="s">
        <v>981</v>
      </c>
      <c r="C136" s="16" t="s">
        <v>982</v>
      </c>
      <c r="D136" s="16" t="s">
        <v>982</v>
      </c>
      <c r="E136" s="16" t="s">
        <v>1755</v>
      </c>
      <c r="F136" s="16"/>
      <c r="G136" s="16" t="str">
        <f t="shared" si="9"/>
        <v xml:space="preserve">Primidon Holsten 250mg tabletta 200x  </v>
      </c>
      <c r="H136" s="16"/>
      <c r="I136" s="16" t="s">
        <v>102</v>
      </c>
      <c r="J136" s="16">
        <v>200</v>
      </c>
      <c r="K136" s="16">
        <v>250</v>
      </c>
      <c r="L136" s="16"/>
      <c r="M136" s="16"/>
      <c r="N136" s="16"/>
      <c r="O136" s="41">
        <v>12800</v>
      </c>
      <c r="P136" s="41">
        <f t="shared" si="10"/>
        <v>64</v>
      </c>
      <c r="Q136" s="16" t="s">
        <v>30</v>
      </c>
      <c r="R136" s="45"/>
      <c r="S136" s="16"/>
      <c r="T136" s="49"/>
      <c r="V136" s="50"/>
    </row>
    <row r="137" spans="1:22 16380:16382" s="14" customFormat="1" ht="15" x14ac:dyDescent="0.2">
      <c r="A137" s="16"/>
      <c r="B137" s="16" t="s">
        <v>1000</v>
      </c>
      <c r="C137" s="16" t="s">
        <v>1001</v>
      </c>
      <c r="D137" s="16" t="s">
        <v>1001</v>
      </c>
      <c r="E137" s="16" t="s">
        <v>1002</v>
      </c>
      <c r="F137" s="16"/>
      <c r="G137" s="16" t="str">
        <f t="shared" si="9"/>
        <v xml:space="preserve">Petinutin 150mg kemény kapszula 100x  </v>
      </c>
      <c r="H137" s="16"/>
      <c r="I137" s="16" t="s">
        <v>102</v>
      </c>
      <c r="J137" s="16">
        <v>100</v>
      </c>
      <c r="K137" s="16">
        <v>150</v>
      </c>
      <c r="L137" s="16"/>
      <c r="M137" s="16" t="s">
        <v>1356</v>
      </c>
      <c r="N137" s="16" t="s">
        <v>37</v>
      </c>
      <c r="O137" s="41">
        <v>20999.999199999998</v>
      </c>
      <c r="P137" s="41">
        <f t="shared" si="10"/>
        <v>209.99999199999999</v>
      </c>
      <c r="Q137" s="16" t="s">
        <v>30</v>
      </c>
      <c r="R137" s="45"/>
      <c r="S137" s="16"/>
      <c r="T137" s="49"/>
      <c r="V137" s="50"/>
    </row>
    <row r="138" spans="1:22 16380:16382" s="14" customFormat="1" ht="15" x14ac:dyDescent="0.2">
      <c r="A138" s="16"/>
      <c r="B138" s="16" t="s">
        <v>1026</v>
      </c>
      <c r="C138" s="16" t="s">
        <v>1027</v>
      </c>
      <c r="D138" s="16" t="s">
        <v>1027</v>
      </c>
      <c r="E138" s="16" t="s">
        <v>1756</v>
      </c>
      <c r="F138" s="16"/>
      <c r="G138" s="16" t="str">
        <f t="shared" si="9"/>
        <v xml:space="preserve">Selegilin AL 5mg tabletta 100x  </v>
      </c>
      <c r="H138" s="16"/>
      <c r="I138" s="16" t="s">
        <v>102</v>
      </c>
      <c r="J138" s="16">
        <v>100</v>
      </c>
      <c r="K138" s="16">
        <v>5</v>
      </c>
      <c r="L138" s="16"/>
      <c r="M138" s="16" t="s">
        <v>1356</v>
      </c>
      <c r="N138" s="16" t="s">
        <v>37</v>
      </c>
      <c r="O138" s="41">
        <v>12400</v>
      </c>
      <c r="P138" s="41">
        <f t="shared" si="10"/>
        <v>124</v>
      </c>
      <c r="Q138" s="16" t="s">
        <v>30</v>
      </c>
      <c r="R138" s="45"/>
      <c r="S138" s="16"/>
      <c r="T138" s="49"/>
      <c r="V138" s="50"/>
    </row>
    <row r="139" spans="1:22 16380:16382" s="14" customFormat="1" ht="15" x14ac:dyDescent="0.2">
      <c r="A139" s="16"/>
      <c r="B139" s="16" t="s">
        <v>1042</v>
      </c>
      <c r="C139" s="16" t="s">
        <v>1043</v>
      </c>
      <c r="D139" s="16" t="s">
        <v>1046</v>
      </c>
      <c r="E139" s="16" t="s">
        <v>1047</v>
      </c>
      <c r="F139" s="16"/>
      <c r="G139" s="16" t="str">
        <f t="shared" si="9"/>
        <v xml:space="preserve">Mytelase 10mg tabletta 50x  </v>
      </c>
      <c r="H139" s="16"/>
      <c r="I139" s="16" t="s">
        <v>102</v>
      </c>
      <c r="J139" s="16">
        <v>50</v>
      </c>
      <c r="K139" s="16">
        <v>10</v>
      </c>
      <c r="L139" s="16"/>
      <c r="M139" s="16" t="s">
        <v>705</v>
      </c>
      <c r="N139" s="16" t="s">
        <v>706</v>
      </c>
      <c r="O139" s="41">
        <v>4000</v>
      </c>
      <c r="P139" s="41">
        <f t="shared" si="10"/>
        <v>80</v>
      </c>
      <c r="Q139" s="16" t="s">
        <v>30</v>
      </c>
      <c r="R139" s="45"/>
      <c r="S139" s="16"/>
      <c r="T139" s="49"/>
      <c r="V139" s="50"/>
    </row>
    <row r="140" spans="1:22 16380:16382" s="14" customFormat="1" ht="15" x14ac:dyDescent="0.2">
      <c r="A140" s="16"/>
      <c r="B140" s="16" t="s">
        <v>39</v>
      </c>
      <c r="C140" s="16" t="s">
        <v>40</v>
      </c>
      <c r="D140" s="16" t="s">
        <v>40</v>
      </c>
      <c r="E140" s="16" t="s">
        <v>43</v>
      </c>
      <c r="F140" s="16" t="s">
        <v>1757</v>
      </c>
      <c r="G140" s="16" t="str">
        <f t="shared" ref="G140:G145" si="11">CONCATENATE(E140," ",F140," ",H140)</f>
        <v>Ampho-Moronal 10mg 20x sz.tbl.</v>
      </c>
      <c r="H140" s="16" t="s">
        <v>1758</v>
      </c>
      <c r="I140" s="16" t="s">
        <v>102</v>
      </c>
      <c r="J140" s="16">
        <v>20</v>
      </c>
      <c r="K140" s="16">
        <v>10</v>
      </c>
      <c r="L140" s="16"/>
      <c r="M140" s="16" t="s">
        <v>36</v>
      </c>
      <c r="N140" s="16" t="s">
        <v>37</v>
      </c>
      <c r="O140" s="41">
        <v>3650</v>
      </c>
      <c r="P140" s="41">
        <f t="shared" ref="P140:P145" si="12">O140/J140</f>
        <v>182.5</v>
      </c>
      <c r="Q140" s="16" t="s">
        <v>46</v>
      </c>
      <c r="R140" s="45"/>
      <c r="S140" s="16"/>
      <c r="T140" s="41"/>
      <c r="U140" s="14" t="s">
        <v>28</v>
      </c>
    </row>
    <row r="141" spans="1:22 16380:16382" s="14" customFormat="1" ht="15" x14ac:dyDescent="0.2">
      <c r="A141" s="16"/>
      <c r="B141" s="16" t="s">
        <v>292</v>
      </c>
      <c r="C141" s="16" t="s">
        <v>293</v>
      </c>
      <c r="D141" s="16" t="s">
        <v>299</v>
      </c>
      <c r="E141" s="16" t="s">
        <v>1759</v>
      </c>
      <c r="F141" s="16" t="s">
        <v>301</v>
      </c>
      <c r="G141" s="16" t="str">
        <f t="shared" si="11"/>
        <v>Clonidin HCL TEVA 0,150mg 30x tbl.</v>
      </c>
      <c r="H141" s="16" t="s">
        <v>116</v>
      </c>
      <c r="I141" s="16" t="s">
        <v>102</v>
      </c>
      <c r="J141" s="16">
        <v>30</v>
      </c>
      <c r="K141" s="16">
        <v>150</v>
      </c>
      <c r="L141" s="16"/>
      <c r="M141" s="16"/>
      <c r="N141" s="16"/>
      <c r="O141" s="41">
        <v>875</v>
      </c>
      <c r="P141" s="41">
        <f t="shared" si="12"/>
        <v>29.166666666666668</v>
      </c>
      <c r="Q141" s="16" t="s">
        <v>46</v>
      </c>
      <c r="R141" s="45"/>
      <c r="S141" s="16"/>
      <c r="T141" s="41"/>
    </row>
    <row r="142" spans="1:22 16380:16382" s="14" customFormat="1" ht="15" x14ac:dyDescent="0.2">
      <c r="A142" s="16">
        <v>70</v>
      </c>
      <c r="B142" s="16" t="s">
        <v>331</v>
      </c>
      <c r="C142" s="16" t="s">
        <v>332</v>
      </c>
      <c r="D142" s="16" t="s">
        <v>332</v>
      </c>
      <c r="E142" s="16" t="s">
        <v>1760</v>
      </c>
      <c r="F142" s="16" t="s">
        <v>1073</v>
      </c>
      <c r="G142" s="16" t="str">
        <f t="shared" si="11"/>
        <v>Chloortalidon SANDOZ 25mg 30x tbl.</v>
      </c>
      <c r="H142" s="16" t="s">
        <v>116</v>
      </c>
      <c r="I142" s="16" t="s">
        <v>102</v>
      </c>
      <c r="J142" s="16">
        <v>30</v>
      </c>
      <c r="K142" s="16">
        <v>25</v>
      </c>
      <c r="L142" s="16"/>
      <c r="M142" s="16" t="s">
        <v>302</v>
      </c>
      <c r="N142" s="16" t="s">
        <v>303</v>
      </c>
      <c r="O142" s="41">
        <v>1600</v>
      </c>
      <c r="P142" s="41">
        <f t="shared" si="12"/>
        <v>53.333333333333336</v>
      </c>
      <c r="Q142" s="16" t="s">
        <v>46</v>
      </c>
      <c r="R142" s="45"/>
      <c r="S142" s="16"/>
      <c r="T142" s="41"/>
    </row>
    <row r="143" spans="1:22 16380:16382" s="14" customFormat="1" ht="15" x14ac:dyDescent="0.2">
      <c r="A143" s="16">
        <v>343</v>
      </c>
      <c r="B143" s="16" t="s">
        <v>416</v>
      </c>
      <c r="C143" s="16" t="s">
        <v>417</v>
      </c>
      <c r="D143" s="16" t="s">
        <v>417</v>
      </c>
      <c r="E143" s="16" t="s">
        <v>418</v>
      </c>
      <c r="F143" s="16" t="s">
        <v>1761</v>
      </c>
      <c r="G143" s="16" t="str">
        <f t="shared" si="11"/>
        <v>Potaba Glenwood 500mg 240x kapsz.</v>
      </c>
      <c r="H143" s="16" t="s">
        <v>322</v>
      </c>
      <c r="I143" s="16" t="s">
        <v>102</v>
      </c>
      <c r="J143" s="16">
        <v>240</v>
      </c>
      <c r="K143" s="16">
        <v>500</v>
      </c>
      <c r="L143" s="16"/>
      <c r="M143" s="16" t="s">
        <v>420</v>
      </c>
      <c r="N143" s="16" t="s">
        <v>421</v>
      </c>
      <c r="O143" s="41">
        <v>19750</v>
      </c>
      <c r="P143" s="41">
        <f t="shared" si="12"/>
        <v>82.291666666666671</v>
      </c>
      <c r="Q143" s="16" t="s">
        <v>46</v>
      </c>
      <c r="R143" s="45"/>
      <c r="S143" s="16"/>
      <c r="T143" s="41"/>
    </row>
    <row r="144" spans="1:22 16380:16382" s="14" customFormat="1" ht="15" x14ac:dyDescent="0.2">
      <c r="A144" s="16">
        <v>326</v>
      </c>
      <c r="B144" s="16" t="s">
        <v>1762</v>
      </c>
      <c r="C144" s="16" t="s">
        <v>1763</v>
      </c>
      <c r="D144" s="16" t="s">
        <v>1764</v>
      </c>
      <c r="E144" s="16" t="s">
        <v>1765</v>
      </c>
      <c r="F144" s="16" t="s">
        <v>1766</v>
      </c>
      <c r="G144" s="16" t="str">
        <f t="shared" si="11"/>
        <v>Peritrast 300/60% 20ml 600 mg 5x inj.</v>
      </c>
      <c r="H144" s="16" t="s">
        <v>55</v>
      </c>
      <c r="I144" s="16" t="s">
        <v>56</v>
      </c>
      <c r="J144" s="16">
        <v>5</v>
      </c>
      <c r="K144" s="16">
        <v>600</v>
      </c>
      <c r="L144" s="16"/>
      <c r="M144" s="16" t="s">
        <v>36</v>
      </c>
      <c r="N144" s="16" t="s">
        <v>37</v>
      </c>
      <c r="O144" s="41">
        <v>18250</v>
      </c>
      <c r="P144" s="41">
        <f t="shared" si="12"/>
        <v>3650</v>
      </c>
      <c r="Q144" s="16" t="s">
        <v>46</v>
      </c>
      <c r="R144" s="45"/>
      <c r="S144" s="16"/>
      <c r="T144" s="41"/>
    </row>
    <row r="145" spans="1:16383" s="14" customFormat="1" ht="15" x14ac:dyDescent="0.2">
      <c r="A145" s="16">
        <v>293</v>
      </c>
      <c r="B145" s="16" t="s">
        <v>1767</v>
      </c>
      <c r="C145" s="16" t="s">
        <v>1768</v>
      </c>
      <c r="D145" s="16" t="s">
        <v>1769</v>
      </c>
      <c r="E145" s="16" t="s">
        <v>1770</v>
      </c>
      <c r="F145" s="16" t="s">
        <v>1771</v>
      </c>
      <c r="G145" s="16" t="str">
        <f t="shared" si="11"/>
        <v>Natriumchlorid Braun 10ml 0,2 20x inf.</v>
      </c>
      <c r="H145" s="16" t="s">
        <v>193</v>
      </c>
      <c r="I145" s="16" t="s">
        <v>56</v>
      </c>
      <c r="J145" s="16">
        <v>20</v>
      </c>
      <c r="K145" s="16">
        <v>0.2</v>
      </c>
      <c r="L145" s="16"/>
      <c r="M145" s="16" t="s">
        <v>36</v>
      </c>
      <c r="N145" s="16" t="s">
        <v>37</v>
      </c>
      <c r="O145" s="41">
        <v>7700</v>
      </c>
      <c r="P145" s="41">
        <f t="shared" si="12"/>
        <v>385</v>
      </c>
      <c r="Q145" s="16" t="s">
        <v>46</v>
      </c>
      <c r="R145" s="45"/>
      <c r="S145" s="16" t="s">
        <v>98</v>
      </c>
      <c r="T145" s="41">
        <v>4275</v>
      </c>
    </row>
    <row r="146" spans="1:16383" s="48" customFormat="1" ht="15" x14ac:dyDescent="0.2">
      <c r="A146" s="51"/>
      <c r="B146" s="51" t="s">
        <v>1772</v>
      </c>
      <c r="C146" s="53" t="s">
        <v>1773</v>
      </c>
      <c r="D146" s="53" t="s">
        <v>1773</v>
      </c>
      <c r="E146" s="51" t="s">
        <v>1774</v>
      </c>
      <c r="F146" s="51"/>
      <c r="G146" s="51" t="str">
        <f>CONCATENATE(E146," ",F146," ",H146)</f>
        <v xml:space="preserve">Emetron 2mg/ml old injekció 4ml 5x  </v>
      </c>
      <c r="H146" s="51"/>
      <c r="I146" s="53" t="s">
        <v>56</v>
      </c>
      <c r="J146" s="51">
        <v>5</v>
      </c>
      <c r="K146" s="51">
        <v>8</v>
      </c>
      <c r="L146" s="51"/>
      <c r="M146" s="53"/>
      <c r="N146" s="54"/>
      <c r="O146" s="52">
        <v>8990</v>
      </c>
      <c r="P146" s="55">
        <f>O146/J146</f>
        <v>1798</v>
      </c>
      <c r="Q146" s="53" t="s">
        <v>30</v>
      </c>
      <c r="R146" s="45"/>
      <c r="S146" s="53"/>
      <c r="T146" s="56"/>
    </row>
    <row r="147" spans="1:16383" s="48" customFormat="1" ht="25.5" x14ac:dyDescent="0.2">
      <c r="A147" s="16"/>
      <c r="B147" s="51" t="s">
        <v>1431</v>
      </c>
      <c r="C147" s="53" t="s">
        <v>1432</v>
      </c>
      <c r="D147" s="51" t="s">
        <v>1433</v>
      </c>
      <c r="E147" s="51" t="s">
        <v>1775</v>
      </c>
      <c r="F147" s="51"/>
      <c r="G147" s="51" t="str">
        <f>CONCATENATE(E147," ",F147," ",H147)</f>
        <v xml:space="preserve">Konakion Prim Inf 2mg/0,2ml inj 0,2ml 5x  </v>
      </c>
      <c r="H147" s="51"/>
      <c r="I147" s="53" t="s">
        <v>56</v>
      </c>
      <c r="J147" s="51">
        <v>5</v>
      </c>
      <c r="K147" s="51">
        <v>2</v>
      </c>
      <c r="L147" s="51"/>
      <c r="M147" s="53" t="s">
        <v>87</v>
      </c>
      <c r="N147" s="54" t="s">
        <v>88</v>
      </c>
      <c r="O147" s="52">
        <v>3607</v>
      </c>
      <c r="P147" s="55">
        <f>O147/J147</f>
        <v>721.4</v>
      </c>
      <c r="Q147" s="53" t="s">
        <v>30</v>
      </c>
      <c r="R147" s="45"/>
      <c r="S147" s="53"/>
      <c r="T147" s="56"/>
    </row>
    <row r="148" spans="1:16383" s="51" customFormat="1" ht="25.5" x14ac:dyDescent="0.2">
      <c r="A148" s="16"/>
      <c r="B148" s="51" t="s">
        <v>1440</v>
      </c>
      <c r="C148" s="51" t="s">
        <v>1776</v>
      </c>
      <c r="D148" s="51" t="s">
        <v>1777</v>
      </c>
      <c r="E148" s="51" t="s">
        <v>1778</v>
      </c>
      <c r="G148" s="51" t="str">
        <f>CONCATENATE(E148," ",F148," ",H148)</f>
        <v xml:space="preserve">Nitroglycerina 5mg/1,5ml konc inf 10x  </v>
      </c>
      <c r="I148" s="53" t="s">
        <v>56</v>
      </c>
      <c r="J148" s="51">
        <v>10</v>
      </c>
      <c r="K148" s="51">
        <v>5</v>
      </c>
      <c r="M148" s="53" t="s">
        <v>87</v>
      </c>
      <c r="N148" s="54" t="s">
        <v>88</v>
      </c>
      <c r="O148" s="52">
        <v>5579.9965000000002</v>
      </c>
      <c r="P148" s="55">
        <f>O148/J148</f>
        <v>557.99964999999997</v>
      </c>
      <c r="Q148" s="53" t="s">
        <v>30</v>
      </c>
      <c r="R148" s="45"/>
      <c r="S148" s="53"/>
      <c r="T148" s="56"/>
    </row>
    <row r="149" spans="1:16383" s="51" customFormat="1" ht="25.5" x14ac:dyDescent="0.2">
      <c r="B149" s="51" t="s">
        <v>1440</v>
      </c>
      <c r="C149" s="51" t="s">
        <v>1776</v>
      </c>
      <c r="D149" s="51" t="s">
        <v>1777</v>
      </c>
      <c r="E149" s="51" t="s">
        <v>1779</v>
      </c>
      <c r="G149" s="51" t="str">
        <f>CONCATENATE(E149," ",F149," ",H149)</f>
        <v xml:space="preserve">Nitroglycerina 1mg/ml konc inf 50ml 1x  </v>
      </c>
      <c r="I149" s="53" t="s">
        <v>56</v>
      </c>
      <c r="J149" s="51">
        <v>1</v>
      </c>
      <c r="K149" s="51">
        <v>50</v>
      </c>
      <c r="M149" s="53" t="s">
        <v>87</v>
      </c>
      <c r="N149" s="54" t="s">
        <v>88</v>
      </c>
      <c r="O149" s="52">
        <v>3559.9969999999998</v>
      </c>
      <c r="P149" s="55">
        <f>O149/J149</f>
        <v>3559.9969999999998</v>
      </c>
      <c r="Q149" s="53" t="s">
        <v>30</v>
      </c>
      <c r="R149" s="45"/>
      <c r="S149" s="53"/>
      <c r="T149" s="56"/>
    </row>
    <row r="150" spans="1:16383" hidden="1" x14ac:dyDescent="0.2"/>
    <row r="151" spans="1:16383" hidden="1" x14ac:dyDescent="0.2"/>
    <row r="152" spans="1:16383" hidden="1" x14ac:dyDescent="0.2"/>
    <row r="153" spans="1:16383" s="14" customFormat="1" ht="30" x14ac:dyDescent="0.2">
      <c r="A153" s="16"/>
      <c r="B153" s="16" t="s">
        <v>587</v>
      </c>
      <c r="C153" s="15" t="s">
        <v>588</v>
      </c>
      <c r="D153" s="15" t="s">
        <v>588</v>
      </c>
      <c r="E153" s="15" t="s">
        <v>1780</v>
      </c>
      <c r="F153" s="15"/>
      <c r="G153" s="15" t="str">
        <f t="shared" ref="G153:G159" si="13">CONCATENATE(E153," ",F153," ",H153)</f>
        <v xml:space="preserve">Ampicilina ATB 1000mg inj. 50x  </v>
      </c>
      <c r="H153" s="15"/>
      <c r="I153" s="16" t="s">
        <v>56</v>
      </c>
      <c r="J153" s="15">
        <v>50</v>
      </c>
      <c r="K153" s="15">
        <v>1000</v>
      </c>
      <c r="L153" s="15"/>
      <c r="M153" s="15"/>
      <c r="N153" s="15" t="s">
        <v>106</v>
      </c>
      <c r="O153" s="41">
        <v>16750</v>
      </c>
      <c r="P153" s="41">
        <f t="shared" ref="P153:P159" si="14">O153/J153</f>
        <v>335</v>
      </c>
      <c r="Q153" s="16" t="s">
        <v>1380</v>
      </c>
      <c r="R153" s="45">
        <v>44886</v>
      </c>
      <c r="S153" s="47"/>
      <c r="T153" s="41"/>
      <c r="U153" s="41"/>
    </row>
    <row r="154" spans="1:16383" s="14" customFormat="1" ht="45" x14ac:dyDescent="0.2">
      <c r="A154" s="16"/>
      <c r="B154" s="16" t="s">
        <v>626</v>
      </c>
      <c r="C154" s="15" t="s">
        <v>627</v>
      </c>
      <c r="D154" s="15" t="s">
        <v>633</v>
      </c>
      <c r="E154" s="15" t="s">
        <v>1781</v>
      </c>
      <c r="F154" s="15"/>
      <c r="G154" s="15" t="str">
        <f t="shared" si="13"/>
        <v xml:space="preserve">Biseptol 480 mg/5 ml 10x inj.   </v>
      </c>
      <c r="H154" s="15"/>
      <c r="I154" s="16" t="s">
        <v>56</v>
      </c>
      <c r="J154" s="15">
        <v>10</v>
      </c>
      <c r="K154" s="15">
        <v>480</v>
      </c>
      <c r="L154" s="15" t="s">
        <v>1549</v>
      </c>
      <c r="M154" s="15" t="s">
        <v>1782</v>
      </c>
      <c r="N154" s="15" t="s">
        <v>1783</v>
      </c>
      <c r="O154" s="41">
        <v>6120</v>
      </c>
      <c r="P154" s="41">
        <f t="shared" si="14"/>
        <v>612</v>
      </c>
      <c r="Q154" s="16" t="s">
        <v>1380</v>
      </c>
      <c r="R154" s="45">
        <v>44881</v>
      </c>
      <c r="S154" s="47"/>
      <c r="T154" s="41"/>
      <c r="U154" s="41"/>
    </row>
    <row r="155" spans="1:16383" s="14" customFormat="1" ht="30" x14ac:dyDescent="0.2">
      <c r="A155" s="16"/>
      <c r="B155" s="16" t="s">
        <v>1784</v>
      </c>
      <c r="C155" s="15" t="s">
        <v>1785</v>
      </c>
      <c r="D155" s="15" t="s">
        <v>1786</v>
      </c>
      <c r="E155" s="15" t="s">
        <v>1787</v>
      </c>
      <c r="F155" s="15"/>
      <c r="G155" s="15" t="str">
        <f t="shared" si="13"/>
        <v xml:space="preserve">Efedrina Zentiva 50mg/ml inj 5x1ml  </v>
      </c>
      <c r="H155" s="15"/>
      <c r="I155" s="16" t="s">
        <v>56</v>
      </c>
      <c r="J155" s="15">
        <v>5</v>
      </c>
      <c r="K155" s="15">
        <v>50</v>
      </c>
      <c r="L155" s="41" t="s">
        <v>411</v>
      </c>
      <c r="M155" s="15" t="s">
        <v>105</v>
      </c>
      <c r="N155" s="15" t="s">
        <v>106</v>
      </c>
      <c r="O155" s="41">
        <v>2300</v>
      </c>
      <c r="P155" s="41">
        <f t="shared" si="14"/>
        <v>460</v>
      </c>
      <c r="Q155" s="16" t="s">
        <v>1380</v>
      </c>
      <c r="R155" s="45">
        <v>44835</v>
      </c>
      <c r="S155" s="47"/>
      <c r="T155" s="41"/>
      <c r="U155" s="41"/>
      <c r="X155" s="15"/>
      <c r="Y155" s="16"/>
      <c r="Z155" s="15"/>
      <c r="AA155" s="15"/>
      <c r="AB155" s="15"/>
      <c r="AC155" s="15"/>
      <c r="AD155" s="15"/>
      <c r="AE155" s="17"/>
      <c r="AF155" s="41"/>
      <c r="AG155" s="16"/>
      <c r="AH155" s="16"/>
      <c r="AI155" s="16"/>
      <c r="AJ155" s="15"/>
      <c r="AK155" s="15"/>
      <c r="AL155" s="15"/>
      <c r="AM155" s="15"/>
      <c r="AN155" s="15"/>
      <c r="AO155" s="15"/>
      <c r="AP155" s="16"/>
      <c r="AQ155" s="15"/>
      <c r="AR155" s="15"/>
      <c r="AS155" s="15"/>
      <c r="AT155" s="15"/>
      <c r="AU155" s="15"/>
      <c r="AV155" s="17"/>
      <c r="AW155" s="41"/>
      <c r="AX155" s="16"/>
      <c r="AY155" s="16"/>
      <c r="AZ155" s="16"/>
      <c r="BA155" s="15"/>
      <c r="BB155" s="15"/>
      <c r="BC155" s="15"/>
      <c r="BD155" s="15"/>
      <c r="BE155" s="15"/>
      <c r="BF155" s="15"/>
      <c r="BG155" s="16"/>
      <c r="BH155" s="15"/>
      <c r="BI155" s="15"/>
      <c r="BJ155" s="15"/>
      <c r="BK155" s="15"/>
      <c r="BL155" s="15"/>
      <c r="BM155" s="17"/>
      <c r="BN155" s="41"/>
      <c r="BO155" s="16"/>
      <c r="BP155" s="16"/>
      <c r="BQ155" s="16"/>
      <c r="BR155" s="15"/>
      <c r="BS155" s="15"/>
      <c r="BT155" s="15"/>
      <c r="BU155" s="15"/>
      <c r="BV155" s="15"/>
      <c r="BW155" s="15"/>
      <c r="BX155" s="16"/>
      <c r="BY155" s="15"/>
      <c r="BZ155" s="15"/>
      <c r="CA155" s="15"/>
      <c r="CB155" s="15"/>
      <c r="CC155" s="15"/>
      <c r="CD155" s="17"/>
      <c r="CE155" s="41"/>
      <c r="CF155" s="16"/>
      <c r="CG155" s="16"/>
      <c r="CH155" s="16"/>
      <c r="CI155" s="15"/>
      <c r="CJ155" s="15"/>
      <c r="CK155" s="15"/>
      <c r="CL155" s="15"/>
      <c r="CM155" s="15"/>
      <c r="CN155" s="15"/>
      <c r="CO155" s="16"/>
      <c r="CP155" s="15"/>
      <c r="CQ155" s="15"/>
      <c r="CR155" s="15"/>
      <c r="CS155" s="15"/>
      <c r="CT155" s="15"/>
      <c r="CU155" s="17"/>
      <c r="CV155" s="41"/>
      <c r="CW155" s="16"/>
      <c r="CX155" s="16"/>
      <c r="CY155" s="16"/>
      <c r="CZ155" s="15"/>
      <c r="DA155" s="15"/>
      <c r="DB155" s="15"/>
      <c r="DC155" s="15"/>
      <c r="DD155" s="15"/>
      <c r="DE155" s="15"/>
      <c r="DF155" s="16"/>
      <c r="DG155" s="15"/>
      <c r="DH155" s="15"/>
      <c r="DI155" s="15"/>
      <c r="DJ155" s="15"/>
      <c r="DK155" s="15"/>
      <c r="DL155" s="17"/>
      <c r="DM155" s="41"/>
      <c r="DN155" s="16"/>
      <c r="DO155" s="16"/>
      <c r="DP155" s="16"/>
      <c r="DQ155" s="15"/>
      <c r="DR155" s="15"/>
      <c r="DS155" s="15"/>
      <c r="DT155" s="15"/>
      <c r="DU155" s="15"/>
      <c r="DV155" s="15"/>
      <c r="DW155" s="16"/>
      <c r="DX155" s="15"/>
      <c r="DY155" s="15"/>
      <c r="DZ155" s="15"/>
      <c r="EA155" s="15"/>
      <c r="EB155" s="15"/>
      <c r="EC155" s="17"/>
      <c r="ED155" s="41"/>
      <c r="EE155" s="16"/>
      <c r="EF155" s="16"/>
      <c r="EG155" s="16"/>
      <c r="EH155" s="15"/>
      <c r="EI155" s="15"/>
      <c r="EJ155" s="15"/>
      <c r="EK155" s="15"/>
      <c r="EL155" s="15"/>
      <c r="EM155" s="15"/>
      <c r="EN155" s="16"/>
      <c r="EO155" s="15"/>
      <c r="EP155" s="15"/>
      <c r="EQ155" s="15"/>
      <c r="ER155" s="15"/>
      <c r="ES155" s="15"/>
      <c r="ET155" s="17"/>
      <c r="EU155" s="41"/>
      <c r="EV155" s="16"/>
      <c r="EW155" s="16"/>
      <c r="EX155" s="16"/>
      <c r="EY155" s="15"/>
      <c r="EZ155" s="15"/>
      <c r="FA155" s="15"/>
      <c r="FB155" s="15"/>
      <c r="FC155" s="15"/>
      <c r="FD155" s="15"/>
      <c r="FE155" s="16"/>
      <c r="FF155" s="15"/>
      <c r="FG155" s="15"/>
      <c r="FH155" s="15"/>
      <c r="FI155" s="15"/>
      <c r="FJ155" s="15"/>
      <c r="FK155" s="17"/>
      <c r="FL155" s="41"/>
      <c r="FM155" s="16"/>
      <c r="FN155" s="16"/>
      <c r="FO155" s="16"/>
      <c r="FP155" s="15"/>
      <c r="FQ155" s="15"/>
      <c r="FR155" s="15"/>
      <c r="FS155" s="15"/>
      <c r="FT155" s="15"/>
      <c r="FU155" s="15"/>
      <c r="FV155" s="16"/>
      <c r="FW155" s="15"/>
      <c r="FX155" s="15"/>
      <c r="FY155" s="15"/>
      <c r="FZ155" s="15"/>
      <c r="GA155" s="15"/>
      <c r="GB155" s="17"/>
      <c r="GC155" s="41"/>
      <c r="GD155" s="16"/>
      <c r="GE155" s="16"/>
      <c r="GF155" s="16"/>
      <c r="GG155" s="15"/>
      <c r="GH155" s="15"/>
      <c r="GI155" s="15"/>
      <c r="GJ155" s="15"/>
      <c r="GK155" s="15"/>
      <c r="GL155" s="15"/>
      <c r="GM155" s="16"/>
      <c r="GN155" s="15"/>
      <c r="GO155" s="15"/>
      <c r="GP155" s="15"/>
      <c r="GQ155" s="15"/>
      <c r="GR155" s="15"/>
      <c r="GS155" s="17"/>
      <c r="GT155" s="41"/>
      <c r="GU155" s="16"/>
      <c r="GV155" s="16"/>
      <c r="GW155" s="16"/>
      <c r="GX155" s="15"/>
      <c r="GY155" s="15"/>
      <c r="GZ155" s="15"/>
      <c r="HA155" s="15"/>
      <c r="HB155" s="15"/>
      <c r="HC155" s="15"/>
      <c r="HD155" s="16"/>
      <c r="HE155" s="15"/>
      <c r="HF155" s="15"/>
      <c r="HG155" s="15"/>
      <c r="HH155" s="15"/>
      <c r="HI155" s="15"/>
      <c r="HJ155" s="17"/>
      <c r="HK155" s="41"/>
      <c r="HL155" s="16"/>
      <c r="HM155" s="16"/>
      <c r="HN155" s="16"/>
      <c r="HO155" s="15"/>
      <c r="HP155" s="15"/>
      <c r="HQ155" s="15"/>
      <c r="HR155" s="15"/>
      <c r="HS155" s="15"/>
      <c r="HT155" s="15"/>
      <c r="HU155" s="16"/>
      <c r="HV155" s="15"/>
      <c r="HW155" s="15"/>
      <c r="HX155" s="15"/>
      <c r="HY155" s="15"/>
      <c r="HZ155" s="15"/>
      <c r="IA155" s="17"/>
      <c r="IB155" s="41"/>
      <c r="IC155" s="16"/>
      <c r="ID155" s="16"/>
      <c r="IE155" s="16"/>
      <c r="IF155" s="15"/>
      <c r="IG155" s="15"/>
      <c r="IH155" s="15"/>
      <c r="II155" s="15"/>
      <c r="IJ155" s="15"/>
      <c r="IK155" s="15"/>
      <c r="IL155" s="16"/>
      <c r="IM155" s="15"/>
      <c r="IN155" s="15"/>
      <c r="IO155" s="15"/>
      <c r="IP155" s="15"/>
      <c r="IQ155" s="15"/>
      <c r="IR155" s="17"/>
      <c r="IS155" s="41"/>
      <c r="IT155" s="16"/>
      <c r="IU155" s="16"/>
      <c r="IV155" s="16"/>
      <c r="IW155" s="15"/>
      <c r="IX155" s="15"/>
      <c r="IY155" s="15"/>
      <c r="IZ155" s="15"/>
      <c r="JA155" s="15"/>
      <c r="JB155" s="15"/>
      <c r="JC155" s="16"/>
      <c r="JD155" s="15"/>
      <c r="JE155" s="15"/>
      <c r="JF155" s="15"/>
      <c r="JG155" s="15"/>
      <c r="JH155" s="15"/>
      <c r="JI155" s="17"/>
      <c r="JJ155" s="41"/>
      <c r="JK155" s="16"/>
      <c r="JL155" s="16"/>
      <c r="JM155" s="16"/>
      <c r="JN155" s="15"/>
      <c r="JO155" s="15"/>
      <c r="JP155" s="15"/>
      <c r="JQ155" s="15"/>
      <c r="JR155" s="15"/>
      <c r="JS155" s="15"/>
      <c r="JT155" s="16"/>
      <c r="JU155" s="15"/>
      <c r="JV155" s="15"/>
      <c r="JW155" s="15"/>
      <c r="JX155" s="15"/>
      <c r="JY155" s="15"/>
      <c r="JZ155" s="17"/>
      <c r="KA155" s="41"/>
      <c r="KB155" s="16"/>
      <c r="KC155" s="16"/>
      <c r="KD155" s="16"/>
      <c r="KE155" s="15"/>
      <c r="KF155" s="15"/>
      <c r="KG155" s="15"/>
      <c r="KH155" s="15"/>
      <c r="KI155" s="15"/>
      <c r="KJ155" s="15"/>
      <c r="KK155" s="16"/>
      <c r="KL155" s="15"/>
      <c r="KM155" s="15"/>
      <c r="KN155" s="15"/>
      <c r="KO155" s="15"/>
      <c r="KP155" s="15"/>
      <c r="KQ155" s="17"/>
      <c r="KR155" s="41"/>
      <c r="KS155" s="16"/>
      <c r="KT155" s="16"/>
      <c r="KU155" s="16"/>
      <c r="KV155" s="15"/>
      <c r="KW155" s="15"/>
      <c r="KX155" s="15"/>
      <c r="KY155" s="15"/>
      <c r="KZ155" s="15"/>
      <c r="LA155" s="15"/>
      <c r="LB155" s="16"/>
      <c r="LC155" s="15"/>
      <c r="LD155" s="15"/>
      <c r="LE155" s="15"/>
      <c r="LF155" s="15"/>
      <c r="LG155" s="15"/>
      <c r="LH155" s="17"/>
      <c r="LI155" s="41"/>
      <c r="LJ155" s="16"/>
      <c r="LK155" s="16"/>
      <c r="LL155" s="16"/>
      <c r="LM155" s="15"/>
      <c r="LN155" s="15"/>
      <c r="LO155" s="15"/>
      <c r="LP155" s="15"/>
      <c r="LQ155" s="15"/>
      <c r="LR155" s="15"/>
      <c r="LS155" s="16"/>
      <c r="LT155" s="15"/>
      <c r="LU155" s="15"/>
      <c r="LV155" s="15"/>
      <c r="LW155" s="15"/>
      <c r="LX155" s="15"/>
      <c r="LY155" s="17"/>
      <c r="LZ155" s="41"/>
      <c r="MA155" s="16"/>
      <c r="MB155" s="16"/>
      <c r="MC155" s="16"/>
      <c r="MD155" s="15"/>
      <c r="ME155" s="15"/>
      <c r="MF155" s="15"/>
      <c r="MG155" s="15"/>
      <c r="MH155" s="15"/>
      <c r="MI155" s="15"/>
      <c r="MJ155" s="16"/>
      <c r="MK155" s="15"/>
      <c r="ML155" s="15"/>
      <c r="MM155" s="15"/>
      <c r="MN155" s="15"/>
      <c r="MO155" s="15"/>
      <c r="MP155" s="17"/>
      <c r="MQ155" s="41"/>
      <c r="MR155" s="16"/>
      <c r="MS155" s="16"/>
      <c r="MT155" s="16"/>
      <c r="MU155" s="15"/>
      <c r="MV155" s="15"/>
      <c r="MW155" s="15"/>
      <c r="MX155" s="15"/>
      <c r="MY155" s="15"/>
      <c r="MZ155" s="15"/>
      <c r="NA155" s="16"/>
      <c r="NB155" s="15"/>
      <c r="NC155" s="15"/>
      <c r="ND155" s="15"/>
      <c r="NE155" s="15"/>
      <c r="NF155" s="15"/>
      <c r="NG155" s="17"/>
      <c r="NH155" s="41"/>
      <c r="NI155" s="16"/>
      <c r="NJ155" s="16"/>
      <c r="NK155" s="16"/>
      <c r="NL155" s="15"/>
      <c r="NM155" s="15"/>
      <c r="NN155" s="15"/>
      <c r="NO155" s="15"/>
      <c r="NP155" s="15"/>
      <c r="NQ155" s="15"/>
      <c r="NR155" s="16"/>
      <c r="NS155" s="15"/>
      <c r="NT155" s="15"/>
      <c r="NU155" s="15"/>
      <c r="NV155" s="15"/>
      <c r="NW155" s="15"/>
      <c r="NX155" s="17"/>
      <c r="NY155" s="41"/>
      <c r="NZ155" s="16"/>
      <c r="OA155" s="16"/>
      <c r="OB155" s="16"/>
      <c r="OC155" s="15"/>
      <c r="OD155" s="15"/>
      <c r="OE155" s="15"/>
      <c r="OF155" s="15"/>
      <c r="OG155" s="15"/>
      <c r="OH155" s="15"/>
      <c r="OI155" s="16"/>
      <c r="OJ155" s="15"/>
      <c r="OK155" s="15"/>
      <c r="OL155" s="15"/>
      <c r="OM155" s="15"/>
      <c r="ON155" s="15"/>
      <c r="OO155" s="17"/>
      <c r="OP155" s="41"/>
      <c r="OQ155" s="16"/>
      <c r="OR155" s="16"/>
      <c r="OS155" s="16"/>
      <c r="OT155" s="15"/>
      <c r="OU155" s="15"/>
      <c r="OV155" s="15"/>
      <c r="OW155" s="15"/>
      <c r="OX155" s="15"/>
      <c r="OY155" s="15"/>
      <c r="OZ155" s="16"/>
      <c r="PA155" s="15"/>
      <c r="PB155" s="15"/>
      <c r="PC155" s="15"/>
      <c r="PD155" s="15"/>
      <c r="PE155" s="15"/>
      <c r="PF155" s="17"/>
      <c r="PG155" s="41"/>
      <c r="PH155" s="16"/>
      <c r="PI155" s="16"/>
      <c r="PJ155" s="16"/>
      <c r="PK155" s="15"/>
      <c r="PL155" s="15"/>
      <c r="PM155" s="15"/>
      <c r="PN155" s="15"/>
      <c r="PO155" s="15"/>
      <c r="PP155" s="15"/>
      <c r="PQ155" s="16"/>
      <c r="PR155" s="15"/>
      <c r="PS155" s="15"/>
      <c r="PT155" s="15"/>
      <c r="PU155" s="15"/>
      <c r="PV155" s="15"/>
      <c r="PW155" s="17"/>
      <c r="PX155" s="41"/>
      <c r="PY155" s="16"/>
      <c r="PZ155" s="16"/>
      <c r="QA155" s="16"/>
      <c r="QB155" s="15"/>
      <c r="QC155" s="15"/>
      <c r="QD155" s="15"/>
      <c r="QE155" s="15"/>
      <c r="QF155" s="15"/>
      <c r="QG155" s="15"/>
      <c r="QH155" s="16"/>
      <c r="QI155" s="15"/>
      <c r="QJ155" s="15"/>
      <c r="QK155" s="15"/>
      <c r="QL155" s="15"/>
      <c r="QM155" s="15"/>
      <c r="QN155" s="17"/>
      <c r="QO155" s="41"/>
      <c r="QP155" s="16"/>
      <c r="QQ155" s="16"/>
      <c r="QR155" s="16"/>
      <c r="QS155" s="15"/>
      <c r="QT155" s="15"/>
      <c r="QU155" s="15"/>
      <c r="QV155" s="15"/>
      <c r="QW155" s="15"/>
      <c r="QX155" s="15"/>
      <c r="QY155" s="16"/>
      <c r="QZ155" s="15"/>
      <c r="RA155" s="15"/>
      <c r="RB155" s="15"/>
      <c r="RC155" s="15"/>
      <c r="RD155" s="15"/>
      <c r="RE155" s="17"/>
      <c r="RF155" s="41"/>
      <c r="RG155" s="16"/>
      <c r="RH155" s="16"/>
      <c r="RI155" s="16"/>
      <c r="RJ155" s="15"/>
      <c r="RK155" s="15"/>
      <c r="RL155" s="15"/>
      <c r="RM155" s="15"/>
      <c r="RN155" s="15"/>
      <c r="RO155" s="15"/>
      <c r="RP155" s="16"/>
      <c r="RQ155" s="15"/>
      <c r="RR155" s="15"/>
      <c r="RS155" s="15"/>
      <c r="RT155" s="15"/>
      <c r="RU155" s="15"/>
      <c r="RV155" s="17"/>
      <c r="RW155" s="41"/>
      <c r="RX155" s="16"/>
      <c r="RY155" s="16"/>
      <c r="RZ155" s="16"/>
      <c r="SA155" s="15"/>
      <c r="SB155" s="15"/>
      <c r="SC155" s="15"/>
      <c r="SD155" s="15"/>
      <c r="SE155" s="15"/>
      <c r="SF155" s="15"/>
      <c r="SG155" s="16"/>
      <c r="SH155" s="15"/>
      <c r="SI155" s="15"/>
      <c r="SJ155" s="15"/>
      <c r="SK155" s="15"/>
      <c r="SL155" s="15"/>
      <c r="SM155" s="17"/>
      <c r="SN155" s="41"/>
      <c r="SO155" s="16"/>
      <c r="SP155" s="16"/>
      <c r="SQ155" s="16"/>
      <c r="SR155" s="15"/>
      <c r="SS155" s="15"/>
      <c r="ST155" s="15"/>
      <c r="SU155" s="15"/>
      <c r="SV155" s="15"/>
      <c r="SW155" s="15"/>
      <c r="SX155" s="16"/>
      <c r="SY155" s="15"/>
      <c r="SZ155" s="15"/>
      <c r="TA155" s="15"/>
      <c r="TB155" s="15"/>
      <c r="TC155" s="15"/>
      <c r="TD155" s="17"/>
      <c r="TE155" s="41"/>
      <c r="TF155" s="16"/>
      <c r="TG155" s="16"/>
      <c r="TH155" s="16"/>
      <c r="TI155" s="15"/>
      <c r="TJ155" s="15"/>
      <c r="TK155" s="15"/>
      <c r="TL155" s="15"/>
      <c r="TM155" s="15"/>
      <c r="TN155" s="15"/>
      <c r="TO155" s="16"/>
      <c r="TP155" s="15"/>
      <c r="TQ155" s="15"/>
      <c r="TR155" s="15"/>
      <c r="TS155" s="15"/>
      <c r="TT155" s="15"/>
      <c r="TU155" s="17"/>
      <c r="TV155" s="41"/>
      <c r="TW155" s="16"/>
      <c r="TX155" s="16"/>
      <c r="TY155" s="16"/>
      <c r="TZ155" s="15"/>
      <c r="UA155" s="15"/>
      <c r="UB155" s="15"/>
      <c r="UC155" s="15"/>
      <c r="UD155" s="15"/>
      <c r="UE155" s="15"/>
      <c r="UF155" s="16"/>
      <c r="UG155" s="15"/>
      <c r="UH155" s="15"/>
      <c r="UI155" s="15"/>
      <c r="UJ155" s="15"/>
      <c r="UK155" s="15"/>
      <c r="UL155" s="17"/>
      <c r="UM155" s="41"/>
      <c r="UN155" s="16"/>
      <c r="UO155" s="16"/>
      <c r="UP155" s="16"/>
      <c r="UQ155" s="15"/>
      <c r="UR155" s="15"/>
      <c r="US155" s="15"/>
      <c r="UT155" s="15"/>
      <c r="UU155" s="15"/>
      <c r="UV155" s="15"/>
      <c r="UW155" s="16"/>
      <c r="UX155" s="15"/>
      <c r="UY155" s="15"/>
      <c r="UZ155" s="15"/>
      <c r="VA155" s="15"/>
      <c r="VB155" s="15"/>
      <c r="VC155" s="17"/>
      <c r="VD155" s="41"/>
      <c r="VE155" s="16"/>
      <c r="VF155" s="16"/>
      <c r="VG155" s="16"/>
      <c r="VH155" s="15"/>
      <c r="VI155" s="15"/>
      <c r="VJ155" s="15"/>
      <c r="VK155" s="15"/>
      <c r="VL155" s="15"/>
      <c r="VM155" s="15"/>
      <c r="VN155" s="16"/>
      <c r="VO155" s="15"/>
      <c r="VP155" s="15"/>
      <c r="VQ155" s="15"/>
      <c r="VR155" s="15"/>
      <c r="VS155" s="15"/>
      <c r="VT155" s="17"/>
      <c r="VU155" s="41"/>
      <c r="VV155" s="16"/>
      <c r="VW155" s="16"/>
      <c r="VX155" s="16"/>
      <c r="VY155" s="15"/>
      <c r="VZ155" s="15"/>
      <c r="WA155" s="15"/>
      <c r="WB155" s="15"/>
      <c r="WC155" s="15"/>
      <c r="WD155" s="15"/>
      <c r="WE155" s="16"/>
      <c r="WF155" s="15"/>
      <c r="WG155" s="15"/>
      <c r="WH155" s="15"/>
      <c r="WI155" s="15"/>
      <c r="WJ155" s="15"/>
      <c r="WK155" s="17"/>
      <c r="WL155" s="41"/>
      <c r="WM155" s="16"/>
      <c r="WN155" s="16"/>
      <c r="WO155" s="16"/>
      <c r="WP155" s="15"/>
      <c r="WQ155" s="15"/>
      <c r="WR155" s="15"/>
      <c r="WS155" s="15"/>
      <c r="WT155" s="15"/>
      <c r="WU155" s="15"/>
      <c r="WV155" s="16"/>
      <c r="WW155" s="15"/>
      <c r="WX155" s="15"/>
      <c r="WY155" s="15"/>
      <c r="WZ155" s="15"/>
      <c r="XA155" s="15"/>
      <c r="XB155" s="17"/>
      <c r="XC155" s="41"/>
      <c r="XD155" s="16"/>
      <c r="XE155" s="16"/>
      <c r="XF155" s="16"/>
      <c r="XG155" s="15"/>
      <c r="XH155" s="15"/>
      <c r="XI155" s="15"/>
      <c r="XJ155" s="15"/>
      <c r="XK155" s="15"/>
      <c r="XL155" s="15"/>
      <c r="XM155" s="16"/>
      <c r="XN155" s="15"/>
      <c r="XO155" s="15"/>
      <c r="XP155" s="15"/>
      <c r="XQ155" s="15"/>
      <c r="XR155" s="15"/>
      <c r="XS155" s="17"/>
      <c r="XT155" s="41"/>
      <c r="XU155" s="16"/>
      <c r="XV155" s="16"/>
      <c r="XW155" s="16"/>
      <c r="XX155" s="15"/>
      <c r="XY155" s="15"/>
      <c r="XZ155" s="15"/>
      <c r="YA155" s="15"/>
      <c r="YB155" s="15"/>
      <c r="YC155" s="15"/>
      <c r="YD155" s="16"/>
      <c r="YE155" s="15"/>
      <c r="YF155" s="15"/>
      <c r="YG155" s="15"/>
      <c r="YH155" s="15"/>
      <c r="YI155" s="15"/>
      <c r="YJ155" s="17"/>
      <c r="YK155" s="41"/>
      <c r="YL155" s="16"/>
      <c r="YM155" s="16"/>
      <c r="YN155" s="16"/>
      <c r="YO155" s="15"/>
      <c r="YP155" s="15"/>
      <c r="YQ155" s="15"/>
      <c r="YR155" s="15"/>
      <c r="YS155" s="15"/>
      <c r="YT155" s="15"/>
      <c r="YU155" s="16"/>
      <c r="YV155" s="15"/>
      <c r="YW155" s="15"/>
      <c r="YX155" s="15"/>
      <c r="YY155" s="15"/>
      <c r="YZ155" s="15"/>
      <c r="ZA155" s="17"/>
      <c r="ZB155" s="41"/>
      <c r="ZC155" s="16"/>
      <c r="ZD155" s="16"/>
      <c r="ZE155" s="16"/>
      <c r="ZF155" s="15"/>
      <c r="ZG155" s="15"/>
      <c r="ZH155" s="15"/>
      <c r="ZI155" s="15"/>
      <c r="ZJ155" s="15"/>
      <c r="ZK155" s="15"/>
      <c r="ZL155" s="16"/>
      <c r="ZM155" s="15"/>
      <c r="ZN155" s="15"/>
      <c r="ZO155" s="15"/>
      <c r="ZP155" s="15"/>
      <c r="ZQ155" s="15"/>
      <c r="ZR155" s="17"/>
      <c r="ZS155" s="41"/>
      <c r="ZT155" s="16"/>
      <c r="ZU155" s="16"/>
      <c r="ZV155" s="16"/>
      <c r="ZW155" s="15"/>
      <c r="ZX155" s="15"/>
      <c r="ZY155" s="15"/>
      <c r="ZZ155" s="15"/>
      <c r="AAA155" s="15"/>
      <c r="AAB155" s="15"/>
      <c r="AAC155" s="16"/>
      <c r="AAD155" s="15"/>
      <c r="AAE155" s="15"/>
      <c r="AAF155" s="15"/>
      <c r="AAG155" s="15"/>
      <c r="AAH155" s="15"/>
      <c r="AAI155" s="17"/>
      <c r="AAJ155" s="41"/>
      <c r="AAK155" s="16"/>
      <c r="AAL155" s="16"/>
      <c r="AAM155" s="16"/>
      <c r="AAN155" s="15"/>
      <c r="AAO155" s="15"/>
      <c r="AAP155" s="15"/>
      <c r="AAQ155" s="15"/>
      <c r="AAR155" s="15"/>
      <c r="AAS155" s="15"/>
      <c r="AAT155" s="16"/>
      <c r="AAU155" s="15"/>
      <c r="AAV155" s="15"/>
      <c r="AAW155" s="15"/>
      <c r="AAX155" s="15"/>
      <c r="AAY155" s="15"/>
      <c r="AAZ155" s="17"/>
      <c r="ABA155" s="41"/>
      <c r="ABB155" s="16"/>
      <c r="ABC155" s="16"/>
      <c r="ABD155" s="16"/>
      <c r="ABE155" s="15"/>
      <c r="ABF155" s="15"/>
      <c r="ABG155" s="15"/>
      <c r="ABH155" s="15"/>
      <c r="ABI155" s="15"/>
      <c r="ABJ155" s="15"/>
      <c r="ABK155" s="16"/>
      <c r="ABL155" s="15"/>
      <c r="ABM155" s="15"/>
      <c r="ABN155" s="15"/>
      <c r="ABO155" s="15"/>
      <c r="ABP155" s="15"/>
      <c r="ABQ155" s="17"/>
      <c r="ABR155" s="41"/>
      <c r="ABS155" s="16"/>
      <c r="ABT155" s="16"/>
      <c r="ABU155" s="16"/>
      <c r="ABV155" s="15"/>
      <c r="ABW155" s="15"/>
      <c r="ABX155" s="15"/>
      <c r="ABY155" s="15"/>
      <c r="ABZ155" s="15"/>
      <c r="ACA155" s="15"/>
      <c r="ACB155" s="16"/>
      <c r="ACC155" s="15"/>
      <c r="ACD155" s="15"/>
      <c r="ACE155" s="15"/>
      <c r="ACF155" s="15"/>
      <c r="ACG155" s="15"/>
      <c r="ACH155" s="17"/>
      <c r="ACI155" s="41"/>
      <c r="ACJ155" s="16"/>
      <c r="ACK155" s="16"/>
      <c r="ACL155" s="16"/>
      <c r="ACM155" s="15"/>
      <c r="ACN155" s="15"/>
      <c r="ACO155" s="15"/>
      <c r="ACP155" s="15"/>
      <c r="ACQ155" s="15"/>
      <c r="ACR155" s="15"/>
      <c r="ACS155" s="16"/>
      <c r="ACT155" s="15"/>
      <c r="ACU155" s="15"/>
      <c r="ACV155" s="15"/>
      <c r="ACW155" s="15"/>
      <c r="ACX155" s="15"/>
      <c r="ACY155" s="17"/>
      <c r="ACZ155" s="41"/>
      <c r="ADA155" s="16"/>
      <c r="ADB155" s="16"/>
      <c r="ADC155" s="16"/>
      <c r="ADD155" s="15"/>
      <c r="ADE155" s="15"/>
      <c r="ADF155" s="15"/>
      <c r="ADG155" s="15"/>
      <c r="ADH155" s="15"/>
      <c r="ADI155" s="15"/>
      <c r="ADJ155" s="16"/>
      <c r="ADK155" s="15"/>
      <c r="ADL155" s="15"/>
      <c r="ADM155" s="15"/>
      <c r="ADN155" s="15"/>
      <c r="ADO155" s="15"/>
      <c r="ADP155" s="17"/>
      <c r="ADQ155" s="41"/>
      <c r="ADR155" s="16"/>
      <c r="ADS155" s="16"/>
      <c r="ADT155" s="16"/>
      <c r="ADU155" s="15"/>
      <c r="ADV155" s="15"/>
      <c r="ADW155" s="15"/>
      <c r="ADX155" s="15"/>
      <c r="ADY155" s="15"/>
      <c r="ADZ155" s="15"/>
      <c r="AEA155" s="16"/>
      <c r="AEB155" s="15"/>
      <c r="AEC155" s="15"/>
      <c r="AED155" s="15"/>
      <c r="AEE155" s="15"/>
      <c r="AEF155" s="15"/>
      <c r="AEG155" s="17"/>
      <c r="AEH155" s="41"/>
      <c r="AEI155" s="16"/>
      <c r="AEJ155" s="16"/>
      <c r="AEK155" s="16"/>
      <c r="AEL155" s="15"/>
      <c r="AEM155" s="15"/>
      <c r="AEN155" s="15"/>
      <c r="AEO155" s="15"/>
      <c r="AEP155" s="15"/>
      <c r="AEQ155" s="15"/>
      <c r="AER155" s="16"/>
      <c r="AES155" s="15"/>
      <c r="AET155" s="15"/>
      <c r="AEU155" s="15"/>
      <c r="AEV155" s="15"/>
      <c r="AEW155" s="15"/>
      <c r="AEX155" s="17"/>
      <c r="AEY155" s="41"/>
      <c r="AEZ155" s="16"/>
      <c r="AFA155" s="16"/>
      <c r="AFB155" s="16"/>
      <c r="AFC155" s="15"/>
      <c r="AFD155" s="15"/>
      <c r="AFE155" s="15"/>
      <c r="AFF155" s="15"/>
      <c r="AFG155" s="15"/>
      <c r="AFH155" s="15"/>
      <c r="AFI155" s="16"/>
      <c r="AFJ155" s="15"/>
      <c r="AFK155" s="15"/>
      <c r="AFL155" s="15"/>
      <c r="AFM155" s="15"/>
      <c r="AFN155" s="15"/>
      <c r="AFO155" s="17"/>
      <c r="AFP155" s="41"/>
      <c r="AFQ155" s="16"/>
      <c r="AFR155" s="16"/>
      <c r="AFS155" s="16"/>
      <c r="AFT155" s="15"/>
      <c r="AFU155" s="15"/>
      <c r="AFV155" s="15"/>
      <c r="AFW155" s="15"/>
      <c r="AFX155" s="15"/>
      <c r="AFY155" s="15"/>
      <c r="AFZ155" s="16"/>
      <c r="AGA155" s="15"/>
      <c r="AGB155" s="15"/>
      <c r="AGC155" s="15"/>
      <c r="AGD155" s="15"/>
      <c r="AGE155" s="15"/>
      <c r="AGF155" s="17"/>
      <c r="AGG155" s="41"/>
      <c r="AGH155" s="16"/>
      <c r="AGI155" s="16"/>
      <c r="AGJ155" s="16"/>
      <c r="AGK155" s="15"/>
      <c r="AGL155" s="15"/>
      <c r="AGM155" s="15"/>
      <c r="AGN155" s="15"/>
      <c r="AGO155" s="15"/>
      <c r="AGP155" s="15"/>
      <c r="AGQ155" s="16"/>
      <c r="AGR155" s="15"/>
      <c r="AGS155" s="15"/>
      <c r="AGT155" s="15"/>
      <c r="AGU155" s="15"/>
      <c r="AGV155" s="15"/>
      <c r="AGW155" s="17"/>
      <c r="AGX155" s="41"/>
      <c r="AGY155" s="16"/>
      <c r="AGZ155" s="16"/>
      <c r="AHA155" s="16"/>
      <c r="AHB155" s="15"/>
      <c r="AHC155" s="15"/>
      <c r="AHD155" s="15"/>
      <c r="AHE155" s="15"/>
      <c r="AHF155" s="15"/>
      <c r="AHG155" s="15"/>
      <c r="AHH155" s="16"/>
      <c r="AHI155" s="15"/>
      <c r="AHJ155" s="15"/>
      <c r="AHK155" s="15"/>
      <c r="AHL155" s="15"/>
      <c r="AHM155" s="15"/>
      <c r="AHN155" s="17"/>
      <c r="AHO155" s="41"/>
      <c r="AHP155" s="16"/>
      <c r="AHQ155" s="16"/>
      <c r="AHR155" s="16"/>
      <c r="AHS155" s="15"/>
      <c r="AHT155" s="15"/>
      <c r="AHU155" s="15"/>
      <c r="AHV155" s="15"/>
      <c r="AHW155" s="15"/>
      <c r="AHX155" s="15"/>
      <c r="AHY155" s="16"/>
      <c r="AHZ155" s="15"/>
      <c r="AIA155" s="15"/>
      <c r="AIB155" s="15"/>
      <c r="AIC155" s="15"/>
      <c r="AID155" s="15"/>
      <c r="AIE155" s="17"/>
      <c r="AIF155" s="41"/>
      <c r="AIG155" s="16"/>
      <c r="AIH155" s="16"/>
      <c r="AII155" s="16"/>
      <c r="AIJ155" s="15"/>
      <c r="AIK155" s="15"/>
      <c r="AIL155" s="15"/>
      <c r="AIM155" s="15"/>
      <c r="AIN155" s="15"/>
      <c r="AIO155" s="15"/>
      <c r="AIP155" s="16"/>
      <c r="AIQ155" s="15"/>
      <c r="AIR155" s="15"/>
      <c r="AIS155" s="15"/>
      <c r="AIT155" s="15"/>
      <c r="AIU155" s="15"/>
      <c r="AIV155" s="17"/>
      <c r="AIW155" s="41"/>
      <c r="AIX155" s="16"/>
      <c r="AIY155" s="16"/>
      <c r="AIZ155" s="16"/>
      <c r="AJA155" s="15"/>
      <c r="AJB155" s="15"/>
      <c r="AJC155" s="15"/>
      <c r="AJD155" s="15"/>
      <c r="AJE155" s="15"/>
      <c r="AJF155" s="15"/>
      <c r="AJG155" s="16"/>
      <c r="AJH155" s="15"/>
      <c r="AJI155" s="15"/>
      <c r="AJJ155" s="15"/>
      <c r="AJK155" s="15"/>
      <c r="AJL155" s="15"/>
      <c r="AJM155" s="17"/>
      <c r="AJN155" s="41"/>
      <c r="AJO155" s="16"/>
      <c r="AJP155" s="16"/>
      <c r="AJQ155" s="16"/>
      <c r="AJR155" s="15"/>
      <c r="AJS155" s="15"/>
      <c r="AJT155" s="15"/>
      <c r="AJU155" s="15"/>
      <c r="AJV155" s="15"/>
      <c r="AJW155" s="15"/>
      <c r="AJX155" s="16"/>
      <c r="AJY155" s="15"/>
      <c r="AJZ155" s="15"/>
      <c r="AKA155" s="15"/>
      <c r="AKB155" s="15"/>
      <c r="AKC155" s="15"/>
      <c r="AKD155" s="17"/>
      <c r="AKE155" s="41"/>
      <c r="AKF155" s="16"/>
      <c r="AKG155" s="16"/>
      <c r="AKH155" s="16"/>
      <c r="AKI155" s="15"/>
      <c r="AKJ155" s="15"/>
      <c r="AKK155" s="15"/>
      <c r="AKL155" s="15"/>
      <c r="AKM155" s="15"/>
      <c r="AKN155" s="15"/>
      <c r="AKO155" s="16"/>
      <c r="AKP155" s="15"/>
      <c r="AKQ155" s="15"/>
      <c r="AKR155" s="15"/>
      <c r="AKS155" s="15"/>
      <c r="AKT155" s="15"/>
      <c r="AKU155" s="17"/>
      <c r="AKV155" s="41"/>
      <c r="AKW155" s="16"/>
      <c r="AKX155" s="16"/>
      <c r="AKY155" s="16"/>
      <c r="AKZ155" s="15"/>
      <c r="ALA155" s="15"/>
      <c r="ALB155" s="15"/>
      <c r="ALC155" s="15"/>
      <c r="ALD155" s="15"/>
      <c r="ALE155" s="15"/>
      <c r="ALF155" s="16"/>
      <c r="ALG155" s="15"/>
      <c r="ALH155" s="15"/>
      <c r="ALI155" s="15"/>
      <c r="ALJ155" s="15"/>
      <c r="ALK155" s="15"/>
      <c r="ALL155" s="17"/>
      <c r="ALM155" s="41"/>
      <c r="ALN155" s="16"/>
      <c r="ALO155" s="16"/>
      <c r="ALP155" s="16"/>
      <c r="ALQ155" s="15"/>
      <c r="ALR155" s="15"/>
      <c r="ALS155" s="15"/>
      <c r="ALT155" s="15"/>
      <c r="ALU155" s="15"/>
      <c r="ALV155" s="15"/>
      <c r="ALW155" s="16"/>
      <c r="ALX155" s="15"/>
      <c r="ALY155" s="15"/>
      <c r="ALZ155" s="15"/>
      <c r="AMA155" s="15"/>
      <c r="AMB155" s="15"/>
      <c r="AMC155" s="17"/>
      <c r="AMD155" s="41"/>
      <c r="AME155" s="16"/>
      <c r="AMF155" s="16"/>
      <c r="AMG155" s="16"/>
      <c r="AMH155" s="15"/>
      <c r="AMI155" s="15"/>
      <c r="AMJ155" s="15"/>
      <c r="AMK155" s="15"/>
      <c r="AML155" s="15"/>
      <c r="AMM155" s="15"/>
      <c r="AMN155" s="16"/>
      <c r="AMO155" s="15"/>
      <c r="AMP155" s="15"/>
      <c r="AMQ155" s="15"/>
      <c r="AMR155" s="15"/>
      <c r="AMS155" s="15"/>
      <c r="AMT155" s="17"/>
      <c r="AMU155" s="41"/>
      <c r="AMV155" s="16"/>
      <c r="AMW155" s="16"/>
      <c r="AMX155" s="16"/>
      <c r="AMY155" s="15"/>
      <c r="AMZ155" s="15"/>
      <c r="ANA155" s="15"/>
      <c r="ANB155" s="15"/>
      <c r="ANC155" s="15"/>
      <c r="AND155" s="15"/>
      <c r="ANE155" s="16"/>
      <c r="ANF155" s="15"/>
      <c r="ANG155" s="15"/>
      <c r="ANH155" s="15"/>
      <c r="ANI155" s="15"/>
      <c r="ANJ155" s="15"/>
      <c r="ANK155" s="17"/>
      <c r="ANL155" s="41"/>
      <c r="ANM155" s="16"/>
      <c r="ANN155" s="16"/>
      <c r="ANO155" s="16"/>
      <c r="ANP155" s="15"/>
      <c r="ANQ155" s="15"/>
      <c r="ANR155" s="15"/>
      <c r="ANS155" s="15"/>
      <c r="ANT155" s="15"/>
      <c r="ANU155" s="15"/>
      <c r="ANV155" s="16"/>
      <c r="ANW155" s="15"/>
      <c r="ANX155" s="15"/>
      <c r="ANY155" s="15"/>
      <c r="ANZ155" s="15"/>
      <c r="AOA155" s="15"/>
      <c r="AOB155" s="17"/>
      <c r="AOC155" s="41"/>
      <c r="AOD155" s="16"/>
      <c r="AOE155" s="16"/>
      <c r="AOF155" s="16"/>
      <c r="AOG155" s="15"/>
      <c r="AOH155" s="15"/>
      <c r="AOI155" s="15"/>
      <c r="AOJ155" s="15"/>
      <c r="AOK155" s="15"/>
      <c r="AOL155" s="15"/>
      <c r="AOM155" s="16"/>
      <c r="AON155" s="15"/>
      <c r="AOO155" s="15"/>
      <c r="AOP155" s="15"/>
      <c r="AOQ155" s="15"/>
      <c r="AOR155" s="15"/>
      <c r="AOS155" s="17"/>
      <c r="AOT155" s="41"/>
      <c r="AOU155" s="16"/>
      <c r="AOV155" s="16"/>
      <c r="AOW155" s="16"/>
      <c r="AOX155" s="15"/>
      <c r="AOY155" s="15"/>
      <c r="AOZ155" s="15"/>
      <c r="APA155" s="15"/>
      <c r="APB155" s="15"/>
      <c r="APC155" s="15"/>
      <c r="APD155" s="16"/>
      <c r="APE155" s="15"/>
      <c r="APF155" s="15"/>
      <c r="APG155" s="15"/>
      <c r="APH155" s="15"/>
      <c r="API155" s="15"/>
      <c r="APJ155" s="17"/>
      <c r="APK155" s="41"/>
      <c r="APL155" s="16"/>
      <c r="APM155" s="16"/>
      <c r="APN155" s="16"/>
      <c r="APO155" s="15"/>
      <c r="APP155" s="15"/>
      <c r="APQ155" s="15"/>
      <c r="APR155" s="15"/>
      <c r="APS155" s="15"/>
      <c r="APT155" s="15"/>
      <c r="APU155" s="16"/>
      <c r="APV155" s="15"/>
      <c r="APW155" s="15"/>
      <c r="APX155" s="15"/>
      <c r="APY155" s="15"/>
      <c r="APZ155" s="15"/>
      <c r="AQA155" s="17"/>
      <c r="AQB155" s="41"/>
      <c r="AQC155" s="16"/>
      <c r="AQD155" s="16"/>
      <c r="AQE155" s="16"/>
      <c r="AQF155" s="15"/>
      <c r="AQG155" s="15"/>
      <c r="AQH155" s="15"/>
      <c r="AQI155" s="15"/>
      <c r="AQJ155" s="15"/>
      <c r="AQK155" s="15"/>
      <c r="AQL155" s="16"/>
      <c r="AQM155" s="15"/>
      <c r="AQN155" s="15"/>
      <c r="AQO155" s="15"/>
      <c r="AQP155" s="15"/>
      <c r="AQQ155" s="15"/>
      <c r="AQR155" s="17"/>
      <c r="AQS155" s="41"/>
      <c r="AQT155" s="16"/>
      <c r="AQU155" s="16"/>
      <c r="AQV155" s="16"/>
      <c r="AQW155" s="15"/>
      <c r="AQX155" s="15"/>
      <c r="AQY155" s="15"/>
      <c r="AQZ155" s="15"/>
      <c r="ARA155" s="15"/>
      <c r="ARB155" s="15"/>
      <c r="ARC155" s="16"/>
      <c r="ARD155" s="15"/>
      <c r="ARE155" s="15"/>
      <c r="ARF155" s="15"/>
      <c r="ARG155" s="15"/>
      <c r="ARH155" s="15"/>
      <c r="ARI155" s="17"/>
      <c r="ARJ155" s="41"/>
      <c r="ARK155" s="16"/>
      <c r="ARL155" s="16"/>
      <c r="ARM155" s="16"/>
      <c r="ARN155" s="15"/>
      <c r="ARO155" s="15"/>
      <c r="ARP155" s="15"/>
      <c r="ARQ155" s="15"/>
      <c r="ARR155" s="15"/>
      <c r="ARS155" s="15"/>
      <c r="ART155" s="16"/>
      <c r="ARU155" s="15"/>
      <c r="ARV155" s="15"/>
      <c r="ARW155" s="15"/>
      <c r="ARX155" s="15"/>
      <c r="ARY155" s="15"/>
      <c r="ARZ155" s="17"/>
      <c r="ASA155" s="41"/>
      <c r="ASB155" s="16"/>
      <c r="ASC155" s="16"/>
      <c r="ASD155" s="16"/>
      <c r="ASE155" s="15"/>
      <c r="ASF155" s="15"/>
      <c r="ASG155" s="15"/>
      <c r="ASH155" s="15"/>
      <c r="ASI155" s="15"/>
      <c r="ASJ155" s="15"/>
      <c r="ASK155" s="16"/>
      <c r="ASL155" s="15"/>
      <c r="ASM155" s="15"/>
      <c r="ASN155" s="15"/>
      <c r="ASO155" s="15"/>
      <c r="ASP155" s="15"/>
      <c r="ASQ155" s="17"/>
      <c r="ASR155" s="41"/>
      <c r="ASS155" s="16"/>
      <c r="AST155" s="16"/>
      <c r="ASU155" s="16"/>
      <c r="ASV155" s="15"/>
      <c r="ASW155" s="15"/>
      <c r="ASX155" s="15"/>
      <c r="ASY155" s="15"/>
      <c r="ASZ155" s="15"/>
      <c r="ATA155" s="15"/>
      <c r="ATB155" s="16"/>
      <c r="ATC155" s="15"/>
      <c r="ATD155" s="15"/>
      <c r="ATE155" s="15"/>
      <c r="ATF155" s="15"/>
      <c r="ATG155" s="15"/>
      <c r="ATH155" s="17"/>
      <c r="ATI155" s="41"/>
      <c r="ATJ155" s="16"/>
      <c r="ATK155" s="16"/>
      <c r="ATL155" s="16"/>
      <c r="ATM155" s="15"/>
      <c r="ATN155" s="15"/>
      <c r="ATO155" s="15"/>
      <c r="ATP155" s="15"/>
      <c r="ATQ155" s="15"/>
      <c r="ATR155" s="15"/>
      <c r="ATS155" s="16"/>
      <c r="ATT155" s="15"/>
      <c r="ATU155" s="15"/>
      <c r="ATV155" s="15"/>
      <c r="ATW155" s="15"/>
      <c r="ATX155" s="15"/>
      <c r="ATY155" s="17"/>
      <c r="ATZ155" s="41"/>
      <c r="AUA155" s="16"/>
      <c r="AUB155" s="16"/>
      <c r="AUC155" s="16"/>
      <c r="AUD155" s="15"/>
      <c r="AUE155" s="15"/>
      <c r="AUF155" s="15"/>
      <c r="AUG155" s="15"/>
      <c r="AUH155" s="15"/>
      <c r="AUI155" s="15"/>
      <c r="AUJ155" s="16"/>
      <c r="AUK155" s="15"/>
      <c r="AUL155" s="15"/>
      <c r="AUM155" s="15"/>
      <c r="AUN155" s="15"/>
      <c r="AUO155" s="15"/>
      <c r="AUP155" s="17"/>
      <c r="AUQ155" s="41"/>
      <c r="AUR155" s="16"/>
      <c r="AUS155" s="16"/>
      <c r="AUT155" s="16"/>
      <c r="AUU155" s="15"/>
      <c r="AUV155" s="15"/>
      <c r="AUW155" s="15"/>
      <c r="AUX155" s="15"/>
      <c r="AUY155" s="15"/>
      <c r="AUZ155" s="15"/>
      <c r="AVA155" s="16"/>
      <c r="AVB155" s="15"/>
      <c r="AVC155" s="15"/>
      <c r="AVD155" s="15"/>
      <c r="AVE155" s="15"/>
      <c r="AVF155" s="15"/>
      <c r="AVG155" s="17"/>
      <c r="AVH155" s="41"/>
      <c r="AVI155" s="16"/>
      <c r="AVJ155" s="16"/>
      <c r="AVK155" s="16"/>
      <c r="AVL155" s="15"/>
      <c r="AVM155" s="15"/>
      <c r="AVN155" s="15"/>
      <c r="AVO155" s="15"/>
      <c r="AVP155" s="15"/>
      <c r="AVQ155" s="15"/>
      <c r="AVR155" s="16"/>
      <c r="AVS155" s="15"/>
      <c r="AVT155" s="15"/>
      <c r="AVU155" s="15"/>
      <c r="AVV155" s="15"/>
      <c r="AVW155" s="15"/>
      <c r="AVX155" s="17"/>
      <c r="AVY155" s="41"/>
      <c r="AVZ155" s="16"/>
      <c r="AWA155" s="16"/>
      <c r="AWB155" s="16"/>
      <c r="AWC155" s="15"/>
      <c r="AWD155" s="15"/>
      <c r="AWE155" s="15"/>
      <c r="AWF155" s="15"/>
      <c r="AWG155" s="15"/>
      <c r="AWH155" s="15"/>
      <c r="AWI155" s="16"/>
      <c r="AWJ155" s="15"/>
      <c r="AWK155" s="15"/>
      <c r="AWL155" s="15"/>
      <c r="AWM155" s="15"/>
      <c r="AWN155" s="15"/>
      <c r="AWO155" s="17"/>
      <c r="AWP155" s="41"/>
      <c r="AWQ155" s="16"/>
      <c r="AWR155" s="16"/>
      <c r="AWS155" s="16"/>
      <c r="AWT155" s="15"/>
      <c r="AWU155" s="15"/>
      <c r="AWV155" s="15"/>
      <c r="AWW155" s="15"/>
      <c r="AWX155" s="15"/>
      <c r="AWY155" s="15"/>
      <c r="AWZ155" s="16"/>
      <c r="AXA155" s="15"/>
      <c r="AXB155" s="15"/>
      <c r="AXC155" s="15"/>
      <c r="AXD155" s="15"/>
      <c r="AXE155" s="15"/>
      <c r="AXF155" s="17"/>
      <c r="AXG155" s="41"/>
      <c r="AXH155" s="16"/>
      <c r="AXI155" s="16"/>
      <c r="AXJ155" s="16"/>
      <c r="AXK155" s="15"/>
      <c r="AXL155" s="15"/>
      <c r="AXM155" s="15"/>
      <c r="AXN155" s="15"/>
      <c r="AXO155" s="15"/>
      <c r="AXP155" s="15"/>
      <c r="AXQ155" s="16"/>
      <c r="AXR155" s="15"/>
      <c r="AXS155" s="15"/>
      <c r="AXT155" s="15"/>
      <c r="AXU155" s="15"/>
      <c r="AXV155" s="15"/>
      <c r="AXW155" s="17"/>
      <c r="AXX155" s="41"/>
      <c r="AXY155" s="16"/>
      <c r="AXZ155" s="16"/>
      <c r="AYA155" s="16"/>
      <c r="AYB155" s="15"/>
      <c r="AYC155" s="15"/>
      <c r="AYD155" s="15"/>
      <c r="AYE155" s="15"/>
      <c r="AYF155" s="15"/>
      <c r="AYG155" s="15"/>
      <c r="AYH155" s="16"/>
      <c r="AYI155" s="15"/>
      <c r="AYJ155" s="15"/>
      <c r="AYK155" s="15"/>
      <c r="AYL155" s="15"/>
      <c r="AYM155" s="15"/>
      <c r="AYN155" s="17"/>
      <c r="AYO155" s="41"/>
      <c r="AYP155" s="16"/>
      <c r="AYQ155" s="16"/>
      <c r="AYR155" s="16"/>
      <c r="AYS155" s="15"/>
      <c r="AYT155" s="15"/>
      <c r="AYU155" s="15"/>
      <c r="AYV155" s="15"/>
      <c r="AYW155" s="15"/>
      <c r="AYX155" s="15"/>
      <c r="AYY155" s="16"/>
      <c r="AYZ155" s="15"/>
      <c r="AZA155" s="15"/>
      <c r="AZB155" s="15"/>
      <c r="AZC155" s="15"/>
      <c r="AZD155" s="15"/>
      <c r="AZE155" s="17"/>
      <c r="AZF155" s="41"/>
      <c r="AZG155" s="16"/>
      <c r="AZH155" s="16"/>
      <c r="AZI155" s="16"/>
      <c r="AZJ155" s="15"/>
      <c r="AZK155" s="15"/>
      <c r="AZL155" s="15"/>
      <c r="AZM155" s="15"/>
      <c r="AZN155" s="15"/>
      <c r="AZO155" s="15"/>
      <c r="AZP155" s="16"/>
      <c r="AZQ155" s="15"/>
      <c r="AZR155" s="15"/>
      <c r="AZS155" s="15"/>
      <c r="AZT155" s="15"/>
      <c r="AZU155" s="15"/>
      <c r="AZV155" s="17"/>
      <c r="AZW155" s="41"/>
      <c r="AZX155" s="16"/>
      <c r="AZY155" s="16"/>
      <c r="AZZ155" s="16"/>
      <c r="BAA155" s="15"/>
      <c r="BAB155" s="15"/>
      <c r="BAC155" s="15"/>
      <c r="BAD155" s="15"/>
      <c r="BAE155" s="15"/>
      <c r="BAF155" s="15"/>
      <c r="BAG155" s="16"/>
      <c r="BAH155" s="15"/>
      <c r="BAI155" s="15"/>
      <c r="BAJ155" s="15"/>
      <c r="BAK155" s="15"/>
      <c r="BAL155" s="15"/>
      <c r="BAM155" s="17"/>
      <c r="BAN155" s="41"/>
      <c r="BAO155" s="16"/>
      <c r="BAP155" s="16"/>
      <c r="BAQ155" s="16"/>
      <c r="BAR155" s="15"/>
      <c r="BAS155" s="15"/>
      <c r="BAT155" s="15"/>
      <c r="BAU155" s="15"/>
      <c r="BAV155" s="15"/>
      <c r="BAW155" s="15"/>
      <c r="BAX155" s="16"/>
      <c r="BAY155" s="15"/>
      <c r="BAZ155" s="15"/>
      <c r="BBA155" s="15"/>
      <c r="BBB155" s="15"/>
      <c r="BBC155" s="15"/>
      <c r="BBD155" s="17"/>
      <c r="BBE155" s="41"/>
      <c r="BBF155" s="16"/>
      <c r="BBG155" s="16"/>
      <c r="BBH155" s="16"/>
      <c r="BBI155" s="15"/>
      <c r="BBJ155" s="15"/>
      <c r="BBK155" s="15"/>
      <c r="BBL155" s="15"/>
      <c r="BBM155" s="15"/>
      <c r="BBN155" s="15"/>
      <c r="BBO155" s="16"/>
      <c r="BBP155" s="15"/>
      <c r="BBQ155" s="15"/>
      <c r="BBR155" s="15"/>
      <c r="BBS155" s="15"/>
      <c r="BBT155" s="15"/>
      <c r="BBU155" s="17"/>
      <c r="BBV155" s="41"/>
      <c r="BBW155" s="16"/>
      <c r="BBX155" s="16"/>
      <c r="BBY155" s="16"/>
      <c r="BBZ155" s="15"/>
      <c r="BCA155" s="15"/>
      <c r="BCB155" s="15"/>
      <c r="BCC155" s="15"/>
      <c r="BCD155" s="15"/>
      <c r="BCE155" s="15"/>
      <c r="BCF155" s="16"/>
      <c r="BCG155" s="15"/>
      <c r="BCH155" s="15"/>
      <c r="BCI155" s="15"/>
      <c r="BCJ155" s="15"/>
      <c r="BCK155" s="15"/>
      <c r="BCL155" s="17"/>
      <c r="BCM155" s="41"/>
      <c r="BCN155" s="16"/>
      <c r="BCO155" s="16"/>
      <c r="BCP155" s="16"/>
      <c r="BCQ155" s="15"/>
      <c r="BCR155" s="15"/>
      <c r="BCS155" s="15"/>
      <c r="BCT155" s="15"/>
      <c r="BCU155" s="15"/>
      <c r="BCV155" s="15"/>
      <c r="BCW155" s="16"/>
      <c r="BCX155" s="15"/>
      <c r="BCY155" s="15"/>
      <c r="BCZ155" s="15"/>
      <c r="BDA155" s="15"/>
      <c r="BDB155" s="15"/>
      <c r="BDC155" s="17"/>
      <c r="BDD155" s="41"/>
      <c r="BDE155" s="16"/>
      <c r="BDF155" s="16"/>
      <c r="BDG155" s="16"/>
      <c r="BDH155" s="15"/>
      <c r="BDI155" s="15"/>
      <c r="BDJ155" s="15"/>
      <c r="BDK155" s="15"/>
      <c r="BDL155" s="15"/>
      <c r="BDM155" s="15"/>
      <c r="BDN155" s="16"/>
      <c r="BDO155" s="15"/>
      <c r="BDP155" s="15"/>
      <c r="BDQ155" s="15"/>
      <c r="BDR155" s="15"/>
      <c r="BDS155" s="15"/>
      <c r="BDT155" s="17"/>
      <c r="BDU155" s="41"/>
      <c r="BDV155" s="16"/>
      <c r="BDW155" s="16"/>
      <c r="BDX155" s="16"/>
      <c r="BDY155" s="15"/>
      <c r="BDZ155" s="15"/>
      <c r="BEA155" s="15"/>
      <c r="BEB155" s="15"/>
      <c r="BEC155" s="15"/>
      <c r="BED155" s="15"/>
      <c r="BEE155" s="16"/>
      <c r="BEF155" s="15"/>
      <c r="BEG155" s="15"/>
      <c r="BEH155" s="15"/>
      <c r="BEI155" s="15"/>
      <c r="BEJ155" s="15"/>
      <c r="BEK155" s="17"/>
      <c r="BEL155" s="41"/>
      <c r="BEM155" s="16"/>
      <c r="BEN155" s="16"/>
      <c r="BEO155" s="16"/>
      <c r="BEP155" s="15"/>
      <c r="BEQ155" s="15"/>
      <c r="BER155" s="15"/>
      <c r="BES155" s="15"/>
      <c r="BET155" s="15"/>
      <c r="BEU155" s="15"/>
      <c r="BEV155" s="16"/>
      <c r="BEW155" s="15"/>
      <c r="BEX155" s="15"/>
      <c r="BEY155" s="15"/>
      <c r="BEZ155" s="15"/>
      <c r="BFA155" s="15"/>
      <c r="BFB155" s="17"/>
      <c r="BFC155" s="41"/>
      <c r="BFD155" s="16"/>
      <c r="BFE155" s="16"/>
      <c r="BFF155" s="16"/>
      <c r="BFG155" s="15"/>
      <c r="BFH155" s="15"/>
      <c r="BFI155" s="15"/>
      <c r="BFJ155" s="15"/>
      <c r="BFK155" s="15"/>
      <c r="BFL155" s="15"/>
      <c r="BFM155" s="16"/>
      <c r="BFN155" s="15"/>
      <c r="BFO155" s="15"/>
      <c r="BFP155" s="15"/>
      <c r="BFQ155" s="15"/>
      <c r="BFR155" s="15"/>
      <c r="BFS155" s="17"/>
      <c r="BFT155" s="41"/>
      <c r="BFU155" s="16"/>
      <c r="BFV155" s="16"/>
      <c r="BFW155" s="16"/>
      <c r="BFX155" s="15"/>
      <c r="BFY155" s="15"/>
      <c r="BFZ155" s="15"/>
      <c r="BGA155" s="15"/>
      <c r="BGB155" s="15"/>
      <c r="BGC155" s="15"/>
      <c r="BGD155" s="16"/>
      <c r="BGE155" s="15"/>
      <c r="BGF155" s="15"/>
      <c r="BGG155" s="15"/>
      <c r="BGH155" s="15"/>
      <c r="BGI155" s="15"/>
      <c r="BGJ155" s="17"/>
      <c r="BGK155" s="41"/>
      <c r="BGL155" s="16"/>
      <c r="BGM155" s="16"/>
      <c r="BGN155" s="16"/>
      <c r="BGO155" s="15"/>
      <c r="BGP155" s="15"/>
      <c r="BGQ155" s="15"/>
      <c r="BGR155" s="15"/>
      <c r="BGS155" s="15"/>
      <c r="BGT155" s="15"/>
      <c r="BGU155" s="16"/>
      <c r="BGV155" s="15"/>
      <c r="BGW155" s="15"/>
      <c r="BGX155" s="15"/>
      <c r="BGY155" s="15"/>
      <c r="BGZ155" s="15"/>
      <c r="BHA155" s="17"/>
      <c r="BHB155" s="41"/>
      <c r="BHC155" s="16"/>
      <c r="BHD155" s="16"/>
      <c r="BHE155" s="16"/>
      <c r="BHF155" s="15"/>
      <c r="BHG155" s="15"/>
      <c r="BHH155" s="15"/>
      <c r="BHI155" s="15"/>
      <c r="BHJ155" s="15"/>
      <c r="BHK155" s="15"/>
      <c r="BHL155" s="16"/>
      <c r="BHM155" s="15"/>
      <c r="BHN155" s="15"/>
      <c r="BHO155" s="15"/>
      <c r="BHP155" s="15"/>
      <c r="BHQ155" s="15"/>
      <c r="BHR155" s="17"/>
      <c r="BHS155" s="41"/>
      <c r="BHT155" s="16"/>
      <c r="BHU155" s="16"/>
      <c r="BHV155" s="16"/>
      <c r="BHW155" s="15"/>
      <c r="BHX155" s="15"/>
      <c r="BHY155" s="15"/>
      <c r="BHZ155" s="15"/>
      <c r="BIA155" s="15"/>
      <c r="BIB155" s="15"/>
      <c r="BIC155" s="16"/>
      <c r="BID155" s="15"/>
      <c r="BIE155" s="15"/>
      <c r="BIF155" s="15"/>
      <c r="BIG155" s="15"/>
      <c r="BIH155" s="15"/>
      <c r="BII155" s="17"/>
      <c r="BIJ155" s="41"/>
      <c r="BIK155" s="16"/>
      <c r="BIL155" s="16"/>
      <c r="BIM155" s="16"/>
      <c r="BIN155" s="15"/>
      <c r="BIO155" s="15"/>
      <c r="BIP155" s="15"/>
      <c r="BIQ155" s="15"/>
      <c r="BIR155" s="15"/>
      <c r="BIS155" s="15"/>
      <c r="BIT155" s="16"/>
      <c r="BIU155" s="15"/>
      <c r="BIV155" s="15"/>
      <c r="BIW155" s="15"/>
      <c r="BIX155" s="15"/>
      <c r="BIY155" s="15"/>
      <c r="BIZ155" s="17"/>
      <c r="BJA155" s="41"/>
      <c r="BJB155" s="16"/>
      <c r="BJC155" s="16"/>
      <c r="BJD155" s="16"/>
      <c r="BJE155" s="15"/>
      <c r="BJF155" s="15"/>
      <c r="BJG155" s="15"/>
      <c r="BJH155" s="15"/>
      <c r="BJI155" s="15"/>
      <c r="BJJ155" s="15"/>
      <c r="BJK155" s="16"/>
      <c r="BJL155" s="15"/>
      <c r="BJM155" s="15"/>
      <c r="BJN155" s="15"/>
      <c r="BJO155" s="15"/>
      <c r="BJP155" s="15"/>
      <c r="BJQ155" s="17"/>
      <c r="BJR155" s="41"/>
      <c r="BJS155" s="16"/>
      <c r="BJT155" s="16"/>
      <c r="BJU155" s="16"/>
      <c r="BJV155" s="15"/>
      <c r="BJW155" s="15"/>
      <c r="BJX155" s="15"/>
      <c r="BJY155" s="15"/>
      <c r="BJZ155" s="15"/>
      <c r="BKA155" s="15"/>
      <c r="BKB155" s="16"/>
      <c r="BKC155" s="15"/>
      <c r="BKD155" s="15"/>
      <c r="BKE155" s="15"/>
      <c r="BKF155" s="15"/>
      <c r="BKG155" s="15"/>
      <c r="BKH155" s="17"/>
      <c r="BKI155" s="41"/>
      <c r="BKJ155" s="16"/>
      <c r="BKK155" s="16"/>
      <c r="BKL155" s="16"/>
      <c r="BKM155" s="15"/>
      <c r="BKN155" s="15"/>
      <c r="BKO155" s="15"/>
      <c r="BKP155" s="15"/>
      <c r="BKQ155" s="15"/>
      <c r="BKR155" s="15"/>
      <c r="BKS155" s="16"/>
      <c r="BKT155" s="15"/>
      <c r="BKU155" s="15"/>
      <c r="BKV155" s="15"/>
      <c r="BKW155" s="15"/>
      <c r="BKX155" s="15"/>
      <c r="BKY155" s="17"/>
      <c r="BKZ155" s="41"/>
      <c r="BLA155" s="16"/>
      <c r="BLB155" s="16"/>
      <c r="BLC155" s="16"/>
      <c r="BLD155" s="15"/>
      <c r="BLE155" s="15"/>
      <c r="BLF155" s="15"/>
      <c r="BLG155" s="15"/>
      <c r="BLH155" s="15"/>
      <c r="BLI155" s="15"/>
      <c r="BLJ155" s="16"/>
      <c r="BLK155" s="15"/>
      <c r="BLL155" s="15"/>
      <c r="BLM155" s="15"/>
      <c r="BLN155" s="15"/>
      <c r="BLO155" s="15"/>
      <c r="BLP155" s="17"/>
      <c r="BLQ155" s="41"/>
      <c r="BLR155" s="16"/>
      <c r="BLS155" s="16"/>
      <c r="BLT155" s="16"/>
      <c r="BLU155" s="15"/>
      <c r="BLV155" s="15"/>
      <c r="BLW155" s="15"/>
      <c r="BLX155" s="15"/>
      <c r="BLY155" s="15"/>
      <c r="BLZ155" s="15"/>
      <c r="BMA155" s="16"/>
      <c r="BMB155" s="15"/>
      <c r="BMC155" s="15"/>
      <c r="BMD155" s="15"/>
      <c r="BME155" s="15"/>
      <c r="BMF155" s="15"/>
      <c r="BMG155" s="17"/>
      <c r="BMH155" s="41"/>
      <c r="BMI155" s="16"/>
      <c r="BMJ155" s="16"/>
      <c r="BMK155" s="16"/>
      <c r="BML155" s="15"/>
      <c r="BMM155" s="15"/>
      <c r="BMN155" s="15"/>
      <c r="BMO155" s="15"/>
      <c r="BMP155" s="15"/>
      <c r="BMQ155" s="15"/>
      <c r="BMR155" s="16"/>
      <c r="BMS155" s="15"/>
      <c r="BMT155" s="15"/>
      <c r="BMU155" s="15"/>
      <c r="BMV155" s="15"/>
      <c r="BMW155" s="15"/>
      <c r="BMX155" s="17"/>
      <c r="BMY155" s="41"/>
      <c r="BMZ155" s="16"/>
      <c r="BNA155" s="16"/>
      <c r="BNB155" s="16"/>
      <c r="BNC155" s="15"/>
      <c r="BND155" s="15"/>
      <c r="BNE155" s="15"/>
      <c r="BNF155" s="15"/>
      <c r="BNG155" s="15"/>
      <c r="BNH155" s="15"/>
      <c r="BNI155" s="16"/>
      <c r="BNJ155" s="15"/>
      <c r="BNK155" s="15"/>
      <c r="BNL155" s="15"/>
      <c r="BNM155" s="15"/>
      <c r="BNN155" s="15"/>
      <c r="BNO155" s="17"/>
      <c r="BNP155" s="41"/>
      <c r="BNQ155" s="16"/>
      <c r="BNR155" s="16"/>
      <c r="BNS155" s="16"/>
      <c r="BNT155" s="15"/>
      <c r="BNU155" s="15"/>
      <c r="BNV155" s="15"/>
      <c r="BNW155" s="15"/>
      <c r="BNX155" s="15"/>
      <c r="BNY155" s="15"/>
      <c r="BNZ155" s="16"/>
      <c r="BOA155" s="15"/>
      <c r="BOB155" s="15"/>
      <c r="BOC155" s="15"/>
      <c r="BOD155" s="15"/>
      <c r="BOE155" s="15"/>
      <c r="BOF155" s="17"/>
      <c r="BOG155" s="41"/>
      <c r="BOH155" s="16"/>
      <c r="BOI155" s="16"/>
      <c r="BOJ155" s="16"/>
      <c r="BOK155" s="15"/>
      <c r="BOL155" s="15"/>
      <c r="BOM155" s="15"/>
      <c r="BON155" s="15"/>
      <c r="BOO155" s="15"/>
      <c r="BOP155" s="15"/>
      <c r="BOQ155" s="16"/>
      <c r="BOR155" s="15"/>
      <c r="BOS155" s="15"/>
      <c r="BOT155" s="15"/>
      <c r="BOU155" s="15"/>
      <c r="BOV155" s="15"/>
      <c r="BOW155" s="17"/>
      <c r="BOX155" s="41"/>
      <c r="BOY155" s="16"/>
      <c r="BOZ155" s="16"/>
      <c r="BPA155" s="16"/>
      <c r="BPB155" s="15"/>
      <c r="BPC155" s="15"/>
      <c r="BPD155" s="15"/>
      <c r="BPE155" s="15"/>
      <c r="BPF155" s="15"/>
      <c r="BPG155" s="15"/>
      <c r="BPH155" s="16"/>
      <c r="BPI155" s="15"/>
      <c r="BPJ155" s="15"/>
      <c r="BPK155" s="15"/>
      <c r="BPL155" s="15"/>
      <c r="BPM155" s="15"/>
      <c r="BPN155" s="17"/>
      <c r="BPO155" s="41"/>
      <c r="BPP155" s="16"/>
      <c r="BPQ155" s="16"/>
      <c r="BPR155" s="16"/>
      <c r="BPS155" s="15"/>
      <c r="BPT155" s="15"/>
      <c r="BPU155" s="15"/>
      <c r="BPV155" s="15"/>
      <c r="BPW155" s="15"/>
      <c r="BPX155" s="15"/>
      <c r="BPY155" s="16"/>
      <c r="BPZ155" s="15"/>
      <c r="BQA155" s="15"/>
      <c r="BQB155" s="15"/>
      <c r="BQC155" s="15"/>
      <c r="BQD155" s="15"/>
      <c r="BQE155" s="17"/>
      <c r="BQF155" s="41"/>
      <c r="BQG155" s="16"/>
      <c r="BQH155" s="16"/>
      <c r="BQI155" s="16"/>
      <c r="BQJ155" s="15"/>
      <c r="BQK155" s="15"/>
      <c r="BQL155" s="15"/>
      <c r="BQM155" s="15"/>
      <c r="BQN155" s="15"/>
      <c r="BQO155" s="15"/>
      <c r="BQP155" s="16"/>
      <c r="BQQ155" s="15"/>
      <c r="BQR155" s="15"/>
      <c r="BQS155" s="15"/>
      <c r="BQT155" s="15"/>
      <c r="BQU155" s="15"/>
      <c r="BQV155" s="17"/>
      <c r="BQW155" s="41"/>
      <c r="BQX155" s="16"/>
      <c r="BQY155" s="16"/>
      <c r="BQZ155" s="16"/>
      <c r="BRA155" s="15"/>
      <c r="BRB155" s="15"/>
      <c r="BRC155" s="15"/>
      <c r="BRD155" s="15"/>
      <c r="BRE155" s="15"/>
      <c r="BRF155" s="15"/>
      <c r="BRG155" s="16"/>
      <c r="BRH155" s="15"/>
      <c r="BRI155" s="15"/>
      <c r="BRJ155" s="15"/>
      <c r="BRK155" s="15"/>
      <c r="BRL155" s="15"/>
      <c r="BRM155" s="17"/>
      <c r="BRN155" s="41"/>
      <c r="BRO155" s="16"/>
      <c r="BRP155" s="16"/>
      <c r="BRQ155" s="16"/>
      <c r="BRR155" s="15"/>
      <c r="BRS155" s="15"/>
      <c r="BRT155" s="15"/>
      <c r="BRU155" s="15"/>
      <c r="BRV155" s="15"/>
      <c r="BRW155" s="15"/>
      <c r="BRX155" s="16"/>
      <c r="BRY155" s="15"/>
      <c r="BRZ155" s="15"/>
      <c r="BSA155" s="15"/>
      <c r="BSB155" s="15"/>
      <c r="BSC155" s="15"/>
      <c r="BSD155" s="17"/>
      <c r="BSE155" s="41"/>
      <c r="BSF155" s="16"/>
      <c r="BSG155" s="16"/>
      <c r="BSH155" s="16"/>
      <c r="BSI155" s="15"/>
      <c r="BSJ155" s="15"/>
      <c r="BSK155" s="15"/>
      <c r="BSL155" s="15"/>
      <c r="BSM155" s="15"/>
      <c r="BSN155" s="15"/>
      <c r="BSO155" s="16"/>
      <c r="BSP155" s="15"/>
      <c r="BSQ155" s="15"/>
      <c r="BSR155" s="15"/>
      <c r="BSS155" s="15"/>
      <c r="BST155" s="15"/>
      <c r="BSU155" s="17"/>
      <c r="BSV155" s="41"/>
      <c r="BSW155" s="16"/>
      <c r="BSX155" s="16"/>
      <c r="BSY155" s="16"/>
      <c r="BSZ155" s="15"/>
      <c r="BTA155" s="15"/>
      <c r="BTB155" s="15"/>
      <c r="BTC155" s="15"/>
      <c r="BTD155" s="15"/>
      <c r="BTE155" s="15"/>
      <c r="BTF155" s="16"/>
      <c r="BTG155" s="15"/>
      <c r="BTH155" s="15"/>
      <c r="BTI155" s="15"/>
      <c r="BTJ155" s="15"/>
      <c r="BTK155" s="15"/>
      <c r="BTL155" s="17"/>
      <c r="BTM155" s="41"/>
      <c r="BTN155" s="16"/>
      <c r="BTO155" s="16"/>
      <c r="BTP155" s="16"/>
      <c r="BTQ155" s="15"/>
      <c r="BTR155" s="15"/>
      <c r="BTS155" s="15"/>
      <c r="BTT155" s="15"/>
      <c r="BTU155" s="15"/>
      <c r="BTV155" s="15"/>
      <c r="BTW155" s="16"/>
      <c r="BTX155" s="15"/>
      <c r="BTY155" s="15"/>
      <c r="BTZ155" s="15"/>
      <c r="BUA155" s="15"/>
      <c r="BUB155" s="15"/>
      <c r="BUC155" s="17"/>
      <c r="BUD155" s="41"/>
      <c r="BUE155" s="16"/>
      <c r="BUF155" s="16"/>
      <c r="BUG155" s="16"/>
      <c r="BUH155" s="15"/>
      <c r="BUI155" s="15"/>
      <c r="BUJ155" s="15"/>
      <c r="BUK155" s="15"/>
      <c r="BUL155" s="15"/>
      <c r="BUM155" s="15"/>
      <c r="BUN155" s="16"/>
      <c r="BUO155" s="15"/>
      <c r="BUP155" s="15"/>
      <c r="BUQ155" s="15"/>
      <c r="BUR155" s="15"/>
      <c r="BUS155" s="15"/>
      <c r="BUT155" s="17"/>
      <c r="BUU155" s="41"/>
      <c r="BUV155" s="16"/>
      <c r="BUW155" s="16"/>
      <c r="BUX155" s="16"/>
      <c r="BUY155" s="15"/>
      <c r="BUZ155" s="15"/>
      <c r="BVA155" s="15"/>
      <c r="BVB155" s="15"/>
      <c r="BVC155" s="15"/>
      <c r="BVD155" s="15"/>
      <c r="BVE155" s="16"/>
      <c r="BVF155" s="15"/>
      <c r="BVG155" s="15"/>
      <c r="BVH155" s="15"/>
      <c r="BVI155" s="15"/>
      <c r="BVJ155" s="15"/>
      <c r="BVK155" s="17"/>
      <c r="BVL155" s="41"/>
      <c r="BVM155" s="16"/>
      <c r="BVN155" s="16"/>
      <c r="BVO155" s="16"/>
      <c r="BVP155" s="15"/>
      <c r="BVQ155" s="15"/>
      <c r="BVR155" s="15"/>
      <c r="BVS155" s="15"/>
      <c r="BVT155" s="15"/>
      <c r="BVU155" s="15"/>
      <c r="BVV155" s="16"/>
      <c r="BVW155" s="15"/>
      <c r="BVX155" s="15"/>
      <c r="BVY155" s="15"/>
      <c r="BVZ155" s="15"/>
      <c r="BWA155" s="15"/>
      <c r="BWB155" s="17"/>
      <c r="BWC155" s="41"/>
      <c r="BWD155" s="16"/>
      <c r="BWE155" s="16"/>
      <c r="BWF155" s="16"/>
      <c r="BWG155" s="15"/>
      <c r="BWH155" s="15"/>
      <c r="BWI155" s="15"/>
      <c r="BWJ155" s="15"/>
      <c r="BWK155" s="15"/>
      <c r="BWL155" s="15"/>
      <c r="BWM155" s="16"/>
      <c r="BWN155" s="15"/>
      <c r="BWO155" s="15"/>
      <c r="BWP155" s="15"/>
      <c r="BWQ155" s="15"/>
      <c r="BWR155" s="15"/>
      <c r="BWS155" s="17"/>
      <c r="BWT155" s="41"/>
      <c r="BWU155" s="16"/>
      <c r="BWV155" s="16"/>
      <c r="BWW155" s="16"/>
      <c r="BWX155" s="15"/>
      <c r="BWY155" s="15"/>
      <c r="BWZ155" s="15"/>
      <c r="BXA155" s="15"/>
      <c r="BXB155" s="15"/>
      <c r="BXC155" s="15"/>
      <c r="BXD155" s="16"/>
      <c r="BXE155" s="15"/>
      <c r="BXF155" s="15"/>
      <c r="BXG155" s="15"/>
      <c r="BXH155" s="15"/>
      <c r="BXI155" s="15"/>
      <c r="BXJ155" s="17"/>
      <c r="BXK155" s="41"/>
      <c r="BXL155" s="16"/>
      <c r="BXM155" s="16"/>
      <c r="BXN155" s="16"/>
      <c r="BXO155" s="15"/>
      <c r="BXP155" s="15"/>
      <c r="BXQ155" s="15"/>
      <c r="BXR155" s="15"/>
      <c r="BXS155" s="15"/>
      <c r="BXT155" s="15"/>
      <c r="BXU155" s="16"/>
      <c r="BXV155" s="15"/>
      <c r="BXW155" s="15"/>
      <c r="BXX155" s="15"/>
      <c r="BXY155" s="15"/>
      <c r="BXZ155" s="15"/>
      <c r="BYA155" s="17"/>
      <c r="BYB155" s="41"/>
      <c r="BYC155" s="16"/>
      <c r="BYD155" s="16"/>
      <c r="BYE155" s="16"/>
      <c r="BYF155" s="15"/>
      <c r="BYG155" s="15"/>
      <c r="BYH155" s="15"/>
      <c r="BYI155" s="15"/>
      <c r="BYJ155" s="15"/>
      <c r="BYK155" s="15"/>
      <c r="BYL155" s="16"/>
      <c r="BYM155" s="15"/>
      <c r="BYN155" s="15"/>
      <c r="BYO155" s="15"/>
      <c r="BYP155" s="15"/>
      <c r="BYQ155" s="15"/>
      <c r="BYR155" s="17"/>
      <c r="BYS155" s="41"/>
      <c r="BYT155" s="16"/>
      <c r="BYU155" s="16"/>
      <c r="BYV155" s="16"/>
      <c r="BYW155" s="15"/>
      <c r="BYX155" s="15"/>
      <c r="BYY155" s="15"/>
      <c r="BYZ155" s="15"/>
      <c r="BZA155" s="15"/>
      <c r="BZB155" s="15"/>
      <c r="BZC155" s="16"/>
      <c r="BZD155" s="15"/>
      <c r="BZE155" s="15"/>
      <c r="BZF155" s="15"/>
      <c r="BZG155" s="15"/>
      <c r="BZH155" s="15"/>
      <c r="BZI155" s="17"/>
      <c r="BZJ155" s="41"/>
      <c r="BZK155" s="16"/>
      <c r="BZL155" s="16"/>
      <c r="BZM155" s="16"/>
      <c r="BZN155" s="15"/>
      <c r="BZO155" s="15"/>
      <c r="BZP155" s="15"/>
      <c r="BZQ155" s="15"/>
      <c r="BZR155" s="15"/>
      <c r="BZS155" s="15"/>
      <c r="BZT155" s="16"/>
      <c r="BZU155" s="15"/>
      <c r="BZV155" s="15"/>
      <c r="BZW155" s="15"/>
      <c r="BZX155" s="15"/>
      <c r="BZY155" s="15"/>
      <c r="BZZ155" s="17"/>
      <c r="CAA155" s="41"/>
      <c r="CAB155" s="16"/>
      <c r="CAC155" s="16"/>
      <c r="CAD155" s="16"/>
      <c r="CAE155" s="15"/>
      <c r="CAF155" s="15"/>
      <c r="CAG155" s="15"/>
      <c r="CAH155" s="15"/>
      <c r="CAI155" s="15"/>
      <c r="CAJ155" s="15"/>
      <c r="CAK155" s="16"/>
      <c r="CAL155" s="15"/>
      <c r="CAM155" s="15"/>
      <c r="CAN155" s="15"/>
      <c r="CAO155" s="15"/>
      <c r="CAP155" s="15"/>
      <c r="CAQ155" s="17"/>
      <c r="CAR155" s="41"/>
      <c r="CAS155" s="16"/>
      <c r="CAT155" s="16"/>
      <c r="CAU155" s="16"/>
      <c r="CAV155" s="15"/>
      <c r="CAW155" s="15"/>
      <c r="CAX155" s="15"/>
      <c r="CAY155" s="15"/>
      <c r="CAZ155" s="15"/>
      <c r="CBA155" s="15"/>
      <c r="CBB155" s="16"/>
      <c r="CBC155" s="15"/>
      <c r="CBD155" s="15"/>
      <c r="CBE155" s="15"/>
      <c r="CBF155" s="15"/>
      <c r="CBG155" s="15"/>
      <c r="CBH155" s="17"/>
      <c r="CBI155" s="41"/>
      <c r="CBJ155" s="16"/>
      <c r="CBK155" s="16"/>
      <c r="CBL155" s="16"/>
      <c r="CBM155" s="15"/>
      <c r="CBN155" s="15"/>
      <c r="CBO155" s="15"/>
      <c r="CBP155" s="15"/>
      <c r="CBQ155" s="15"/>
      <c r="CBR155" s="15"/>
      <c r="CBS155" s="16"/>
      <c r="CBT155" s="15"/>
      <c r="CBU155" s="15"/>
      <c r="CBV155" s="15"/>
      <c r="CBW155" s="15"/>
      <c r="CBX155" s="15"/>
      <c r="CBY155" s="17"/>
      <c r="CBZ155" s="41"/>
      <c r="CCA155" s="16"/>
      <c r="CCB155" s="16"/>
      <c r="CCC155" s="16"/>
      <c r="CCD155" s="15"/>
      <c r="CCE155" s="15"/>
      <c r="CCF155" s="15"/>
      <c r="CCG155" s="15"/>
      <c r="CCH155" s="15"/>
      <c r="CCI155" s="15"/>
      <c r="CCJ155" s="16"/>
      <c r="CCK155" s="15"/>
      <c r="CCL155" s="15"/>
      <c r="CCM155" s="15"/>
      <c r="CCN155" s="15"/>
      <c r="CCO155" s="15"/>
      <c r="CCP155" s="17"/>
      <c r="CCQ155" s="41"/>
      <c r="CCR155" s="16"/>
      <c r="CCS155" s="16"/>
      <c r="CCT155" s="16"/>
      <c r="CCU155" s="15"/>
      <c r="CCV155" s="15"/>
      <c r="CCW155" s="15"/>
      <c r="CCX155" s="15"/>
      <c r="CCY155" s="15"/>
      <c r="CCZ155" s="15"/>
      <c r="CDA155" s="16"/>
      <c r="CDB155" s="15"/>
      <c r="CDC155" s="15"/>
      <c r="CDD155" s="15"/>
      <c r="CDE155" s="15"/>
      <c r="CDF155" s="15"/>
      <c r="CDG155" s="17"/>
      <c r="CDH155" s="41"/>
      <c r="CDI155" s="16"/>
      <c r="CDJ155" s="16"/>
      <c r="CDK155" s="16"/>
      <c r="CDL155" s="15"/>
      <c r="CDM155" s="15"/>
      <c r="CDN155" s="15"/>
      <c r="CDO155" s="15"/>
      <c r="CDP155" s="15"/>
      <c r="CDQ155" s="15"/>
      <c r="CDR155" s="16"/>
      <c r="CDS155" s="15"/>
      <c r="CDT155" s="15"/>
      <c r="CDU155" s="15"/>
      <c r="CDV155" s="15"/>
      <c r="CDW155" s="15"/>
      <c r="CDX155" s="17"/>
      <c r="CDY155" s="41"/>
      <c r="CDZ155" s="16"/>
      <c r="CEA155" s="16"/>
      <c r="CEB155" s="16"/>
      <c r="CEC155" s="15"/>
      <c r="CED155" s="15"/>
      <c r="CEE155" s="15"/>
      <c r="CEF155" s="15"/>
      <c r="CEG155" s="15"/>
      <c r="CEH155" s="15"/>
      <c r="CEI155" s="16"/>
      <c r="CEJ155" s="15"/>
      <c r="CEK155" s="15"/>
      <c r="CEL155" s="15"/>
      <c r="CEM155" s="15"/>
      <c r="CEN155" s="15"/>
      <c r="CEO155" s="17"/>
      <c r="CEP155" s="41"/>
      <c r="CEQ155" s="16"/>
      <c r="CER155" s="16"/>
      <c r="CES155" s="16"/>
      <c r="CET155" s="15"/>
      <c r="CEU155" s="15"/>
      <c r="CEV155" s="15"/>
      <c r="CEW155" s="15"/>
      <c r="CEX155" s="15"/>
      <c r="CEY155" s="15"/>
      <c r="CEZ155" s="16"/>
      <c r="CFA155" s="15"/>
      <c r="CFB155" s="15"/>
      <c r="CFC155" s="15"/>
      <c r="CFD155" s="15"/>
      <c r="CFE155" s="15"/>
      <c r="CFF155" s="17"/>
      <c r="CFG155" s="41"/>
      <c r="CFH155" s="16"/>
      <c r="CFI155" s="16"/>
      <c r="CFJ155" s="16"/>
      <c r="CFK155" s="15"/>
      <c r="CFL155" s="15"/>
      <c r="CFM155" s="15"/>
      <c r="CFN155" s="15"/>
      <c r="CFO155" s="15"/>
      <c r="CFP155" s="15"/>
      <c r="CFQ155" s="16"/>
      <c r="CFR155" s="15"/>
      <c r="CFS155" s="15"/>
      <c r="CFT155" s="15"/>
      <c r="CFU155" s="15"/>
      <c r="CFV155" s="15"/>
      <c r="CFW155" s="17"/>
      <c r="CFX155" s="41"/>
      <c r="CFY155" s="16"/>
      <c r="CFZ155" s="16"/>
      <c r="CGA155" s="16"/>
      <c r="CGB155" s="15"/>
      <c r="CGC155" s="15"/>
      <c r="CGD155" s="15"/>
      <c r="CGE155" s="15"/>
      <c r="CGF155" s="15"/>
      <c r="CGG155" s="15"/>
      <c r="CGH155" s="16"/>
      <c r="CGI155" s="15"/>
      <c r="CGJ155" s="15"/>
      <c r="CGK155" s="15"/>
      <c r="CGL155" s="15"/>
      <c r="CGM155" s="15"/>
      <c r="CGN155" s="17"/>
      <c r="CGO155" s="41"/>
      <c r="CGP155" s="16"/>
      <c r="CGQ155" s="16"/>
      <c r="CGR155" s="16"/>
      <c r="CGS155" s="15"/>
      <c r="CGT155" s="15"/>
      <c r="CGU155" s="15"/>
      <c r="CGV155" s="15"/>
      <c r="CGW155" s="15"/>
      <c r="CGX155" s="15"/>
      <c r="CGY155" s="16"/>
      <c r="CGZ155" s="15"/>
      <c r="CHA155" s="15"/>
      <c r="CHB155" s="15"/>
      <c r="CHC155" s="15"/>
      <c r="CHD155" s="15"/>
      <c r="CHE155" s="17"/>
      <c r="CHF155" s="41"/>
      <c r="CHG155" s="16"/>
      <c r="CHH155" s="16"/>
      <c r="CHI155" s="16"/>
      <c r="CHJ155" s="15"/>
      <c r="CHK155" s="15"/>
      <c r="CHL155" s="15"/>
      <c r="CHM155" s="15"/>
      <c r="CHN155" s="15"/>
      <c r="CHO155" s="15"/>
      <c r="CHP155" s="16"/>
      <c r="CHQ155" s="15"/>
      <c r="CHR155" s="15"/>
      <c r="CHS155" s="15"/>
      <c r="CHT155" s="15"/>
      <c r="CHU155" s="15"/>
      <c r="CHV155" s="17"/>
      <c r="CHW155" s="41"/>
      <c r="CHX155" s="16"/>
      <c r="CHY155" s="16"/>
      <c r="CHZ155" s="16"/>
      <c r="CIA155" s="15"/>
      <c r="CIB155" s="15"/>
      <c r="CIC155" s="15"/>
      <c r="CID155" s="15"/>
      <c r="CIE155" s="15"/>
      <c r="CIF155" s="15"/>
      <c r="CIG155" s="16"/>
      <c r="CIH155" s="15"/>
      <c r="CII155" s="15"/>
      <c r="CIJ155" s="15"/>
      <c r="CIK155" s="15"/>
      <c r="CIL155" s="15"/>
      <c r="CIM155" s="17"/>
      <c r="CIN155" s="41"/>
      <c r="CIO155" s="16"/>
      <c r="CIP155" s="16"/>
      <c r="CIQ155" s="16"/>
      <c r="CIR155" s="15"/>
      <c r="CIS155" s="15"/>
      <c r="CIT155" s="15"/>
      <c r="CIU155" s="15"/>
      <c r="CIV155" s="15"/>
      <c r="CIW155" s="15"/>
      <c r="CIX155" s="16"/>
      <c r="CIY155" s="15"/>
      <c r="CIZ155" s="15"/>
      <c r="CJA155" s="15"/>
      <c r="CJB155" s="15"/>
      <c r="CJC155" s="15"/>
      <c r="CJD155" s="17"/>
      <c r="CJE155" s="41"/>
      <c r="CJF155" s="16"/>
      <c r="CJG155" s="16"/>
      <c r="CJH155" s="16"/>
      <c r="CJI155" s="15"/>
      <c r="CJJ155" s="15"/>
      <c r="CJK155" s="15"/>
      <c r="CJL155" s="15"/>
      <c r="CJM155" s="15"/>
      <c r="CJN155" s="15"/>
      <c r="CJO155" s="16"/>
      <c r="CJP155" s="15"/>
      <c r="CJQ155" s="15"/>
      <c r="CJR155" s="15"/>
      <c r="CJS155" s="15"/>
      <c r="CJT155" s="15"/>
      <c r="CJU155" s="17"/>
      <c r="CJV155" s="41"/>
      <c r="CJW155" s="16"/>
      <c r="CJX155" s="16"/>
      <c r="CJY155" s="16"/>
      <c r="CJZ155" s="15"/>
      <c r="CKA155" s="15"/>
      <c r="CKB155" s="15"/>
      <c r="CKC155" s="15"/>
      <c r="CKD155" s="15"/>
      <c r="CKE155" s="15"/>
      <c r="CKF155" s="16"/>
      <c r="CKG155" s="15"/>
      <c r="CKH155" s="15"/>
      <c r="CKI155" s="15"/>
      <c r="CKJ155" s="15"/>
      <c r="CKK155" s="15"/>
      <c r="CKL155" s="17"/>
      <c r="CKM155" s="41"/>
      <c r="CKN155" s="16"/>
      <c r="CKO155" s="16"/>
      <c r="CKP155" s="16"/>
      <c r="CKQ155" s="15"/>
      <c r="CKR155" s="15"/>
      <c r="CKS155" s="15"/>
      <c r="CKT155" s="15"/>
      <c r="CKU155" s="15"/>
      <c r="CKV155" s="15"/>
      <c r="CKW155" s="16"/>
      <c r="CKX155" s="15"/>
      <c r="CKY155" s="15"/>
      <c r="CKZ155" s="15"/>
      <c r="CLA155" s="15"/>
      <c r="CLB155" s="15"/>
      <c r="CLC155" s="17"/>
      <c r="CLD155" s="41"/>
      <c r="CLE155" s="16"/>
      <c r="CLF155" s="16"/>
      <c r="CLG155" s="16"/>
      <c r="CLH155" s="15"/>
      <c r="CLI155" s="15"/>
      <c r="CLJ155" s="15"/>
      <c r="CLK155" s="15"/>
      <c r="CLL155" s="15"/>
      <c r="CLM155" s="15"/>
      <c r="CLN155" s="16"/>
      <c r="CLO155" s="15"/>
      <c r="CLP155" s="15"/>
      <c r="CLQ155" s="15"/>
      <c r="CLR155" s="15"/>
      <c r="CLS155" s="15"/>
      <c r="CLT155" s="17"/>
      <c r="CLU155" s="41"/>
      <c r="CLV155" s="16"/>
      <c r="CLW155" s="16"/>
      <c r="CLX155" s="16"/>
      <c r="CLY155" s="15"/>
      <c r="CLZ155" s="15"/>
      <c r="CMA155" s="15"/>
      <c r="CMB155" s="15"/>
      <c r="CMC155" s="15"/>
      <c r="CMD155" s="15"/>
      <c r="CME155" s="16"/>
      <c r="CMF155" s="15"/>
      <c r="CMG155" s="15"/>
      <c r="CMH155" s="15"/>
      <c r="CMI155" s="15"/>
      <c r="CMJ155" s="15"/>
      <c r="CMK155" s="17"/>
      <c r="CML155" s="41"/>
      <c r="CMM155" s="16"/>
      <c r="CMN155" s="16"/>
      <c r="CMO155" s="16"/>
      <c r="CMP155" s="15"/>
      <c r="CMQ155" s="15"/>
      <c r="CMR155" s="15"/>
      <c r="CMS155" s="15"/>
      <c r="CMT155" s="15"/>
      <c r="CMU155" s="15"/>
      <c r="CMV155" s="16"/>
      <c r="CMW155" s="15"/>
      <c r="CMX155" s="15"/>
      <c r="CMY155" s="15"/>
      <c r="CMZ155" s="15"/>
      <c r="CNA155" s="15"/>
      <c r="CNB155" s="17"/>
      <c r="CNC155" s="41"/>
      <c r="CND155" s="16"/>
      <c r="CNE155" s="16"/>
      <c r="CNF155" s="16"/>
      <c r="CNG155" s="15"/>
      <c r="CNH155" s="15"/>
      <c r="CNI155" s="15"/>
      <c r="CNJ155" s="15"/>
      <c r="CNK155" s="15"/>
      <c r="CNL155" s="15"/>
      <c r="CNM155" s="16"/>
      <c r="CNN155" s="15"/>
      <c r="CNO155" s="15"/>
      <c r="CNP155" s="15"/>
      <c r="CNQ155" s="15"/>
      <c r="CNR155" s="15"/>
      <c r="CNS155" s="17"/>
      <c r="CNT155" s="41"/>
      <c r="CNU155" s="16"/>
      <c r="CNV155" s="16"/>
      <c r="CNW155" s="16"/>
      <c r="CNX155" s="15"/>
      <c r="CNY155" s="15"/>
      <c r="CNZ155" s="15"/>
      <c r="COA155" s="15"/>
      <c r="COB155" s="15"/>
      <c r="COC155" s="15"/>
      <c r="COD155" s="16"/>
      <c r="COE155" s="15"/>
      <c r="COF155" s="15"/>
      <c r="COG155" s="15"/>
      <c r="COH155" s="15"/>
      <c r="COI155" s="15"/>
      <c r="COJ155" s="17"/>
      <c r="COK155" s="41"/>
      <c r="COL155" s="16"/>
      <c r="COM155" s="16"/>
      <c r="CON155" s="16"/>
      <c r="COO155" s="15"/>
      <c r="COP155" s="15"/>
      <c r="COQ155" s="15"/>
      <c r="COR155" s="15"/>
      <c r="COS155" s="15"/>
      <c r="COT155" s="15"/>
      <c r="COU155" s="16"/>
      <c r="COV155" s="15"/>
      <c r="COW155" s="15"/>
      <c r="COX155" s="15"/>
      <c r="COY155" s="15"/>
      <c r="COZ155" s="15"/>
      <c r="CPA155" s="17"/>
      <c r="CPB155" s="41"/>
      <c r="CPC155" s="16"/>
      <c r="CPD155" s="16"/>
      <c r="CPE155" s="16"/>
      <c r="CPF155" s="15"/>
      <c r="CPG155" s="15"/>
      <c r="CPH155" s="15"/>
      <c r="CPI155" s="15"/>
      <c r="CPJ155" s="15"/>
      <c r="CPK155" s="15"/>
      <c r="CPL155" s="16"/>
      <c r="CPM155" s="15"/>
      <c r="CPN155" s="15"/>
      <c r="CPO155" s="15"/>
      <c r="CPP155" s="15"/>
      <c r="CPQ155" s="15"/>
      <c r="CPR155" s="17"/>
      <c r="CPS155" s="41"/>
      <c r="CPT155" s="16"/>
      <c r="CPU155" s="16"/>
      <c r="CPV155" s="16"/>
      <c r="CPW155" s="15"/>
      <c r="CPX155" s="15"/>
      <c r="CPY155" s="15"/>
      <c r="CPZ155" s="15"/>
      <c r="CQA155" s="15"/>
      <c r="CQB155" s="15"/>
      <c r="CQC155" s="16"/>
      <c r="CQD155" s="15"/>
      <c r="CQE155" s="15"/>
      <c r="CQF155" s="15"/>
      <c r="CQG155" s="15"/>
      <c r="CQH155" s="15"/>
      <c r="CQI155" s="17"/>
      <c r="CQJ155" s="41"/>
      <c r="CQK155" s="16"/>
      <c r="CQL155" s="16"/>
      <c r="CQM155" s="16"/>
      <c r="CQN155" s="15"/>
      <c r="CQO155" s="15"/>
      <c r="CQP155" s="15"/>
      <c r="CQQ155" s="15"/>
      <c r="CQR155" s="15"/>
      <c r="CQS155" s="15"/>
      <c r="CQT155" s="16"/>
      <c r="CQU155" s="15"/>
      <c r="CQV155" s="15"/>
      <c r="CQW155" s="15"/>
      <c r="CQX155" s="15"/>
      <c r="CQY155" s="15"/>
      <c r="CQZ155" s="17"/>
      <c r="CRA155" s="41"/>
      <c r="CRB155" s="16"/>
      <c r="CRC155" s="16"/>
      <c r="CRD155" s="16"/>
      <c r="CRE155" s="15"/>
      <c r="CRF155" s="15"/>
      <c r="CRG155" s="15"/>
      <c r="CRH155" s="15"/>
      <c r="CRI155" s="15"/>
      <c r="CRJ155" s="15"/>
      <c r="CRK155" s="16"/>
      <c r="CRL155" s="15"/>
      <c r="CRM155" s="15"/>
      <c r="CRN155" s="15"/>
      <c r="CRO155" s="15"/>
      <c r="CRP155" s="15"/>
      <c r="CRQ155" s="17"/>
      <c r="CRR155" s="41"/>
      <c r="CRS155" s="16"/>
      <c r="CRT155" s="16"/>
      <c r="CRU155" s="16"/>
      <c r="CRV155" s="15"/>
      <c r="CRW155" s="15"/>
      <c r="CRX155" s="15"/>
      <c r="CRY155" s="15"/>
      <c r="CRZ155" s="15"/>
      <c r="CSA155" s="15"/>
      <c r="CSB155" s="16"/>
      <c r="CSC155" s="15"/>
      <c r="CSD155" s="15"/>
      <c r="CSE155" s="15"/>
      <c r="CSF155" s="15"/>
      <c r="CSG155" s="15"/>
      <c r="CSH155" s="17"/>
      <c r="CSI155" s="41"/>
      <c r="CSJ155" s="16"/>
      <c r="CSK155" s="16"/>
      <c r="CSL155" s="16"/>
      <c r="CSM155" s="15"/>
      <c r="CSN155" s="15"/>
      <c r="CSO155" s="15"/>
      <c r="CSP155" s="15"/>
      <c r="CSQ155" s="15"/>
      <c r="CSR155" s="15"/>
      <c r="CSS155" s="16"/>
      <c r="CST155" s="15"/>
      <c r="CSU155" s="15"/>
      <c r="CSV155" s="15"/>
      <c r="CSW155" s="15"/>
      <c r="CSX155" s="15"/>
      <c r="CSY155" s="17"/>
      <c r="CSZ155" s="41"/>
      <c r="CTA155" s="16"/>
      <c r="CTB155" s="16"/>
      <c r="CTC155" s="16"/>
      <c r="CTD155" s="15"/>
      <c r="CTE155" s="15"/>
      <c r="CTF155" s="15"/>
      <c r="CTG155" s="15"/>
      <c r="CTH155" s="15"/>
      <c r="CTI155" s="15"/>
      <c r="CTJ155" s="16"/>
      <c r="CTK155" s="15"/>
      <c r="CTL155" s="15"/>
      <c r="CTM155" s="15"/>
      <c r="CTN155" s="15"/>
      <c r="CTO155" s="15"/>
      <c r="CTP155" s="17"/>
      <c r="CTQ155" s="41"/>
      <c r="CTR155" s="16"/>
      <c r="CTS155" s="16"/>
      <c r="CTT155" s="16"/>
      <c r="CTU155" s="15"/>
      <c r="CTV155" s="15"/>
      <c r="CTW155" s="15"/>
      <c r="CTX155" s="15"/>
      <c r="CTY155" s="15"/>
      <c r="CTZ155" s="15"/>
      <c r="CUA155" s="16"/>
      <c r="CUB155" s="15"/>
      <c r="CUC155" s="15"/>
      <c r="CUD155" s="15"/>
      <c r="CUE155" s="15"/>
      <c r="CUF155" s="15"/>
      <c r="CUG155" s="17"/>
      <c r="CUH155" s="41"/>
      <c r="CUI155" s="16"/>
      <c r="CUJ155" s="16"/>
      <c r="CUK155" s="16"/>
      <c r="CUL155" s="15"/>
      <c r="CUM155" s="15"/>
      <c r="CUN155" s="15"/>
      <c r="CUO155" s="15"/>
      <c r="CUP155" s="15"/>
      <c r="CUQ155" s="15"/>
      <c r="CUR155" s="16"/>
      <c r="CUS155" s="15"/>
      <c r="CUT155" s="15"/>
      <c r="CUU155" s="15"/>
      <c r="CUV155" s="15"/>
      <c r="CUW155" s="15"/>
      <c r="CUX155" s="17"/>
      <c r="CUY155" s="41"/>
      <c r="CUZ155" s="16"/>
      <c r="CVA155" s="16"/>
      <c r="CVB155" s="16"/>
      <c r="CVC155" s="15"/>
      <c r="CVD155" s="15"/>
      <c r="CVE155" s="15"/>
      <c r="CVF155" s="15"/>
      <c r="CVG155" s="15"/>
      <c r="CVH155" s="15"/>
      <c r="CVI155" s="16"/>
      <c r="CVJ155" s="15"/>
      <c r="CVK155" s="15"/>
      <c r="CVL155" s="15"/>
      <c r="CVM155" s="15"/>
      <c r="CVN155" s="15"/>
      <c r="CVO155" s="17"/>
      <c r="CVP155" s="41"/>
      <c r="CVQ155" s="16"/>
      <c r="CVR155" s="16"/>
      <c r="CVS155" s="16"/>
      <c r="CVT155" s="15"/>
      <c r="CVU155" s="15"/>
      <c r="CVV155" s="15"/>
      <c r="CVW155" s="15"/>
      <c r="CVX155" s="15"/>
      <c r="CVY155" s="15"/>
      <c r="CVZ155" s="16"/>
      <c r="CWA155" s="15"/>
      <c r="CWB155" s="15"/>
      <c r="CWC155" s="15"/>
      <c r="CWD155" s="15"/>
      <c r="CWE155" s="15"/>
      <c r="CWF155" s="17"/>
      <c r="CWG155" s="41"/>
      <c r="CWH155" s="16"/>
      <c r="CWI155" s="16"/>
      <c r="CWJ155" s="16"/>
      <c r="CWK155" s="15"/>
      <c r="CWL155" s="15"/>
      <c r="CWM155" s="15"/>
      <c r="CWN155" s="15"/>
      <c r="CWO155" s="15"/>
      <c r="CWP155" s="15"/>
      <c r="CWQ155" s="16"/>
      <c r="CWR155" s="15"/>
      <c r="CWS155" s="15"/>
      <c r="CWT155" s="15"/>
      <c r="CWU155" s="15"/>
      <c r="CWV155" s="15"/>
      <c r="CWW155" s="17"/>
      <c r="CWX155" s="41"/>
      <c r="CWY155" s="16"/>
      <c r="CWZ155" s="16"/>
      <c r="CXA155" s="16"/>
      <c r="CXB155" s="15"/>
      <c r="CXC155" s="15"/>
      <c r="CXD155" s="15"/>
      <c r="CXE155" s="15"/>
      <c r="CXF155" s="15"/>
      <c r="CXG155" s="15"/>
      <c r="CXH155" s="16"/>
      <c r="CXI155" s="15"/>
      <c r="CXJ155" s="15"/>
      <c r="CXK155" s="15"/>
      <c r="CXL155" s="15"/>
      <c r="CXM155" s="15"/>
      <c r="CXN155" s="17"/>
      <c r="CXO155" s="41"/>
      <c r="CXP155" s="16"/>
      <c r="CXQ155" s="16"/>
      <c r="CXR155" s="16"/>
      <c r="CXS155" s="15"/>
      <c r="CXT155" s="15"/>
      <c r="CXU155" s="15"/>
      <c r="CXV155" s="15"/>
      <c r="CXW155" s="15"/>
      <c r="CXX155" s="15"/>
      <c r="CXY155" s="16"/>
      <c r="CXZ155" s="15"/>
      <c r="CYA155" s="15"/>
      <c r="CYB155" s="15"/>
      <c r="CYC155" s="15"/>
      <c r="CYD155" s="15"/>
      <c r="CYE155" s="17"/>
      <c r="CYF155" s="41"/>
      <c r="CYG155" s="16"/>
      <c r="CYH155" s="16"/>
      <c r="CYI155" s="16"/>
      <c r="CYJ155" s="15"/>
      <c r="CYK155" s="15"/>
      <c r="CYL155" s="15"/>
      <c r="CYM155" s="15"/>
      <c r="CYN155" s="15"/>
      <c r="CYO155" s="15"/>
      <c r="CYP155" s="16"/>
      <c r="CYQ155" s="15"/>
      <c r="CYR155" s="15"/>
      <c r="CYS155" s="15"/>
      <c r="CYT155" s="15"/>
      <c r="CYU155" s="15"/>
      <c r="CYV155" s="17"/>
      <c r="CYW155" s="41"/>
      <c r="CYX155" s="16"/>
      <c r="CYY155" s="16"/>
      <c r="CYZ155" s="16"/>
      <c r="CZA155" s="15"/>
      <c r="CZB155" s="15"/>
      <c r="CZC155" s="15"/>
      <c r="CZD155" s="15"/>
      <c r="CZE155" s="15"/>
      <c r="CZF155" s="15"/>
      <c r="CZG155" s="16"/>
      <c r="CZH155" s="15"/>
      <c r="CZI155" s="15"/>
      <c r="CZJ155" s="15"/>
      <c r="CZK155" s="15"/>
      <c r="CZL155" s="15"/>
      <c r="CZM155" s="17"/>
      <c r="CZN155" s="41"/>
      <c r="CZO155" s="16"/>
      <c r="CZP155" s="16"/>
      <c r="CZQ155" s="16"/>
      <c r="CZR155" s="15"/>
      <c r="CZS155" s="15"/>
      <c r="CZT155" s="15"/>
      <c r="CZU155" s="15"/>
      <c r="CZV155" s="15"/>
      <c r="CZW155" s="15"/>
      <c r="CZX155" s="16"/>
      <c r="CZY155" s="15"/>
      <c r="CZZ155" s="15"/>
      <c r="DAA155" s="15"/>
      <c r="DAB155" s="15"/>
      <c r="DAC155" s="15"/>
      <c r="DAD155" s="17"/>
      <c r="DAE155" s="41"/>
      <c r="DAF155" s="16"/>
      <c r="DAG155" s="16"/>
      <c r="DAH155" s="16"/>
      <c r="DAI155" s="15"/>
      <c r="DAJ155" s="15"/>
      <c r="DAK155" s="15"/>
      <c r="DAL155" s="15"/>
      <c r="DAM155" s="15"/>
      <c r="DAN155" s="15"/>
      <c r="DAO155" s="16"/>
      <c r="DAP155" s="15"/>
      <c r="DAQ155" s="15"/>
      <c r="DAR155" s="15"/>
      <c r="DAS155" s="15"/>
      <c r="DAT155" s="15"/>
      <c r="DAU155" s="17"/>
      <c r="DAV155" s="41"/>
      <c r="DAW155" s="16"/>
      <c r="DAX155" s="16"/>
      <c r="DAY155" s="16"/>
      <c r="DAZ155" s="15"/>
      <c r="DBA155" s="15"/>
      <c r="DBB155" s="15"/>
      <c r="DBC155" s="15"/>
      <c r="DBD155" s="15"/>
      <c r="DBE155" s="15"/>
      <c r="DBF155" s="16"/>
      <c r="DBG155" s="15"/>
      <c r="DBH155" s="15"/>
      <c r="DBI155" s="15"/>
      <c r="DBJ155" s="15"/>
      <c r="DBK155" s="15"/>
      <c r="DBL155" s="17"/>
      <c r="DBM155" s="41"/>
      <c r="DBN155" s="16"/>
      <c r="DBO155" s="16"/>
      <c r="DBP155" s="16"/>
      <c r="DBQ155" s="15"/>
      <c r="DBR155" s="15"/>
      <c r="DBS155" s="15"/>
      <c r="DBT155" s="15"/>
      <c r="DBU155" s="15"/>
      <c r="DBV155" s="15"/>
      <c r="DBW155" s="16"/>
      <c r="DBX155" s="15"/>
      <c r="DBY155" s="15"/>
      <c r="DBZ155" s="15"/>
      <c r="DCA155" s="15"/>
      <c r="DCB155" s="15"/>
      <c r="DCC155" s="17"/>
      <c r="DCD155" s="41"/>
      <c r="DCE155" s="16"/>
      <c r="DCF155" s="16"/>
      <c r="DCG155" s="16"/>
      <c r="DCH155" s="15"/>
      <c r="DCI155" s="15"/>
      <c r="DCJ155" s="15"/>
      <c r="DCK155" s="15"/>
      <c r="DCL155" s="15"/>
      <c r="DCM155" s="15"/>
      <c r="DCN155" s="16"/>
      <c r="DCO155" s="15"/>
      <c r="DCP155" s="15"/>
      <c r="DCQ155" s="15"/>
      <c r="DCR155" s="15"/>
      <c r="DCS155" s="15"/>
      <c r="DCT155" s="17"/>
      <c r="DCU155" s="41"/>
      <c r="DCV155" s="16"/>
      <c r="DCW155" s="16"/>
      <c r="DCX155" s="16"/>
      <c r="DCY155" s="15"/>
      <c r="DCZ155" s="15"/>
      <c r="DDA155" s="15"/>
      <c r="DDB155" s="15"/>
      <c r="DDC155" s="15"/>
      <c r="DDD155" s="15"/>
      <c r="DDE155" s="16"/>
      <c r="DDF155" s="15"/>
      <c r="DDG155" s="15"/>
      <c r="DDH155" s="15"/>
      <c r="DDI155" s="15"/>
      <c r="DDJ155" s="15"/>
      <c r="DDK155" s="17"/>
      <c r="DDL155" s="41"/>
      <c r="DDM155" s="16"/>
      <c r="DDN155" s="16"/>
      <c r="DDO155" s="16"/>
      <c r="DDP155" s="15"/>
      <c r="DDQ155" s="15"/>
      <c r="DDR155" s="15"/>
      <c r="DDS155" s="15"/>
      <c r="DDT155" s="15"/>
      <c r="DDU155" s="15"/>
      <c r="DDV155" s="16"/>
      <c r="DDW155" s="15"/>
      <c r="DDX155" s="15"/>
      <c r="DDY155" s="15"/>
      <c r="DDZ155" s="15"/>
      <c r="DEA155" s="15"/>
      <c r="DEB155" s="17"/>
      <c r="DEC155" s="41"/>
      <c r="DED155" s="16"/>
      <c r="DEE155" s="16"/>
      <c r="DEF155" s="16"/>
      <c r="DEG155" s="15"/>
      <c r="DEH155" s="15"/>
      <c r="DEI155" s="15"/>
      <c r="DEJ155" s="15"/>
      <c r="DEK155" s="15"/>
      <c r="DEL155" s="15"/>
      <c r="DEM155" s="16"/>
      <c r="DEN155" s="15"/>
      <c r="DEO155" s="15"/>
      <c r="DEP155" s="15"/>
      <c r="DEQ155" s="15"/>
      <c r="DER155" s="15"/>
      <c r="DES155" s="17"/>
      <c r="DET155" s="41"/>
      <c r="DEU155" s="16"/>
      <c r="DEV155" s="16"/>
      <c r="DEW155" s="16"/>
      <c r="DEX155" s="15"/>
      <c r="DEY155" s="15"/>
      <c r="DEZ155" s="15"/>
      <c r="DFA155" s="15"/>
      <c r="DFB155" s="15"/>
      <c r="DFC155" s="15"/>
      <c r="DFD155" s="16"/>
      <c r="DFE155" s="15"/>
      <c r="DFF155" s="15"/>
      <c r="DFG155" s="15"/>
      <c r="DFH155" s="15"/>
      <c r="DFI155" s="15"/>
      <c r="DFJ155" s="17"/>
      <c r="DFK155" s="41"/>
      <c r="DFL155" s="16"/>
      <c r="DFM155" s="16"/>
      <c r="DFN155" s="16"/>
      <c r="DFO155" s="15"/>
      <c r="DFP155" s="15"/>
      <c r="DFQ155" s="15"/>
      <c r="DFR155" s="15"/>
      <c r="DFS155" s="15"/>
      <c r="DFT155" s="15"/>
      <c r="DFU155" s="16"/>
      <c r="DFV155" s="15"/>
      <c r="DFW155" s="15"/>
      <c r="DFX155" s="15"/>
      <c r="DFY155" s="15"/>
      <c r="DFZ155" s="15"/>
      <c r="DGA155" s="17"/>
      <c r="DGB155" s="41"/>
      <c r="DGC155" s="16"/>
      <c r="DGD155" s="16"/>
      <c r="DGE155" s="16"/>
      <c r="DGF155" s="15"/>
      <c r="DGG155" s="15"/>
      <c r="DGH155" s="15"/>
      <c r="DGI155" s="15"/>
      <c r="DGJ155" s="15"/>
      <c r="DGK155" s="15"/>
      <c r="DGL155" s="16"/>
      <c r="DGM155" s="15"/>
      <c r="DGN155" s="15"/>
      <c r="DGO155" s="15"/>
      <c r="DGP155" s="15"/>
      <c r="DGQ155" s="15"/>
      <c r="DGR155" s="17"/>
      <c r="DGS155" s="41"/>
      <c r="DGT155" s="16"/>
      <c r="DGU155" s="16"/>
      <c r="DGV155" s="16"/>
      <c r="DGW155" s="15"/>
      <c r="DGX155" s="15"/>
      <c r="DGY155" s="15"/>
      <c r="DGZ155" s="15"/>
      <c r="DHA155" s="15"/>
      <c r="DHB155" s="15"/>
      <c r="DHC155" s="16"/>
      <c r="DHD155" s="15"/>
      <c r="DHE155" s="15"/>
      <c r="DHF155" s="15"/>
      <c r="DHG155" s="15"/>
      <c r="DHH155" s="15"/>
      <c r="DHI155" s="17"/>
      <c r="DHJ155" s="41"/>
      <c r="DHK155" s="16"/>
      <c r="DHL155" s="16"/>
      <c r="DHM155" s="16"/>
      <c r="DHN155" s="15"/>
      <c r="DHO155" s="15"/>
      <c r="DHP155" s="15"/>
      <c r="DHQ155" s="15"/>
      <c r="DHR155" s="15"/>
      <c r="DHS155" s="15"/>
      <c r="DHT155" s="16"/>
      <c r="DHU155" s="15"/>
      <c r="DHV155" s="15"/>
      <c r="DHW155" s="15"/>
      <c r="DHX155" s="15"/>
      <c r="DHY155" s="15"/>
      <c r="DHZ155" s="17"/>
      <c r="DIA155" s="41"/>
      <c r="DIB155" s="16"/>
      <c r="DIC155" s="16"/>
      <c r="DID155" s="16"/>
      <c r="DIE155" s="15"/>
      <c r="DIF155" s="15"/>
      <c r="DIG155" s="15"/>
      <c r="DIH155" s="15"/>
      <c r="DII155" s="15"/>
      <c r="DIJ155" s="15"/>
      <c r="DIK155" s="16"/>
      <c r="DIL155" s="15"/>
      <c r="DIM155" s="15"/>
      <c r="DIN155" s="15"/>
      <c r="DIO155" s="15"/>
      <c r="DIP155" s="15"/>
      <c r="DIQ155" s="17"/>
      <c r="DIR155" s="41"/>
      <c r="DIS155" s="16"/>
      <c r="DIT155" s="16"/>
      <c r="DIU155" s="16"/>
      <c r="DIV155" s="15"/>
      <c r="DIW155" s="15"/>
      <c r="DIX155" s="15"/>
      <c r="DIY155" s="15"/>
      <c r="DIZ155" s="15"/>
      <c r="DJA155" s="15"/>
      <c r="DJB155" s="16"/>
      <c r="DJC155" s="15"/>
      <c r="DJD155" s="15"/>
      <c r="DJE155" s="15"/>
      <c r="DJF155" s="15"/>
      <c r="DJG155" s="15"/>
      <c r="DJH155" s="17"/>
      <c r="DJI155" s="41"/>
      <c r="DJJ155" s="16"/>
      <c r="DJK155" s="16"/>
      <c r="DJL155" s="16"/>
      <c r="DJM155" s="15"/>
      <c r="DJN155" s="15"/>
      <c r="DJO155" s="15"/>
      <c r="DJP155" s="15"/>
      <c r="DJQ155" s="15"/>
      <c r="DJR155" s="15"/>
      <c r="DJS155" s="16"/>
      <c r="DJT155" s="15"/>
      <c r="DJU155" s="15"/>
      <c r="DJV155" s="15"/>
      <c r="DJW155" s="15"/>
      <c r="DJX155" s="15"/>
      <c r="DJY155" s="17"/>
      <c r="DJZ155" s="41"/>
      <c r="DKA155" s="16"/>
      <c r="DKB155" s="16"/>
      <c r="DKC155" s="16"/>
      <c r="DKD155" s="15"/>
      <c r="DKE155" s="15"/>
      <c r="DKF155" s="15"/>
      <c r="DKG155" s="15"/>
      <c r="DKH155" s="15"/>
      <c r="DKI155" s="15"/>
      <c r="DKJ155" s="16"/>
      <c r="DKK155" s="15"/>
      <c r="DKL155" s="15"/>
      <c r="DKM155" s="15"/>
      <c r="DKN155" s="15"/>
      <c r="DKO155" s="15"/>
      <c r="DKP155" s="17"/>
      <c r="DKQ155" s="41"/>
      <c r="DKR155" s="16"/>
      <c r="DKS155" s="16"/>
      <c r="DKT155" s="16"/>
      <c r="DKU155" s="15"/>
      <c r="DKV155" s="15"/>
      <c r="DKW155" s="15"/>
      <c r="DKX155" s="15"/>
      <c r="DKY155" s="15"/>
      <c r="DKZ155" s="15"/>
      <c r="DLA155" s="16"/>
      <c r="DLB155" s="15"/>
      <c r="DLC155" s="15"/>
      <c r="DLD155" s="15"/>
      <c r="DLE155" s="15"/>
      <c r="DLF155" s="15"/>
      <c r="DLG155" s="17"/>
      <c r="DLH155" s="41"/>
      <c r="DLI155" s="16"/>
      <c r="DLJ155" s="16"/>
      <c r="DLK155" s="16"/>
      <c r="DLL155" s="15"/>
      <c r="DLM155" s="15"/>
      <c r="DLN155" s="15"/>
      <c r="DLO155" s="15"/>
      <c r="DLP155" s="15"/>
      <c r="DLQ155" s="15"/>
      <c r="DLR155" s="16"/>
      <c r="DLS155" s="15"/>
      <c r="DLT155" s="15"/>
      <c r="DLU155" s="15"/>
      <c r="DLV155" s="15"/>
      <c r="DLW155" s="15"/>
      <c r="DLX155" s="17"/>
      <c r="DLY155" s="41"/>
      <c r="DLZ155" s="16"/>
      <c r="DMA155" s="16"/>
      <c r="DMB155" s="16"/>
      <c r="DMC155" s="15"/>
      <c r="DMD155" s="15"/>
      <c r="DME155" s="15"/>
      <c r="DMF155" s="15"/>
      <c r="DMG155" s="15"/>
      <c r="DMH155" s="15"/>
      <c r="DMI155" s="16"/>
      <c r="DMJ155" s="15"/>
      <c r="DMK155" s="15"/>
      <c r="DML155" s="15"/>
      <c r="DMM155" s="15"/>
      <c r="DMN155" s="15"/>
      <c r="DMO155" s="17"/>
      <c r="DMP155" s="41"/>
      <c r="DMQ155" s="16"/>
      <c r="DMR155" s="16"/>
      <c r="DMS155" s="16"/>
      <c r="DMT155" s="15"/>
      <c r="DMU155" s="15"/>
      <c r="DMV155" s="15"/>
      <c r="DMW155" s="15"/>
      <c r="DMX155" s="15"/>
      <c r="DMY155" s="15"/>
      <c r="DMZ155" s="16"/>
      <c r="DNA155" s="15"/>
      <c r="DNB155" s="15"/>
      <c r="DNC155" s="15"/>
      <c r="DND155" s="15"/>
      <c r="DNE155" s="15"/>
      <c r="DNF155" s="17"/>
      <c r="DNG155" s="41"/>
      <c r="DNH155" s="16"/>
      <c r="DNI155" s="16"/>
      <c r="DNJ155" s="16"/>
      <c r="DNK155" s="15"/>
      <c r="DNL155" s="15"/>
      <c r="DNM155" s="15"/>
      <c r="DNN155" s="15"/>
      <c r="DNO155" s="15"/>
      <c r="DNP155" s="15"/>
      <c r="DNQ155" s="16"/>
      <c r="DNR155" s="15"/>
      <c r="DNS155" s="15"/>
      <c r="DNT155" s="15"/>
      <c r="DNU155" s="15"/>
      <c r="DNV155" s="15"/>
      <c r="DNW155" s="17"/>
      <c r="DNX155" s="41"/>
      <c r="DNY155" s="16"/>
      <c r="DNZ155" s="16"/>
      <c r="DOA155" s="16"/>
      <c r="DOB155" s="15"/>
      <c r="DOC155" s="15"/>
      <c r="DOD155" s="15"/>
      <c r="DOE155" s="15"/>
      <c r="DOF155" s="15"/>
      <c r="DOG155" s="15"/>
      <c r="DOH155" s="16"/>
      <c r="DOI155" s="15"/>
      <c r="DOJ155" s="15"/>
      <c r="DOK155" s="15"/>
      <c r="DOL155" s="15"/>
      <c r="DOM155" s="15"/>
      <c r="DON155" s="17"/>
      <c r="DOO155" s="41"/>
      <c r="DOP155" s="16"/>
      <c r="DOQ155" s="16"/>
      <c r="DOR155" s="16"/>
      <c r="DOS155" s="15"/>
      <c r="DOT155" s="15"/>
      <c r="DOU155" s="15"/>
      <c r="DOV155" s="15"/>
      <c r="DOW155" s="15"/>
      <c r="DOX155" s="15"/>
      <c r="DOY155" s="16"/>
      <c r="DOZ155" s="15"/>
      <c r="DPA155" s="15"/>
      <c r="DPB155" s="15"/>
      <c r="DPC155" s="15"/>
      <c r="DPD155" s="15"/>
      <c r="DPE155" s="17"/>
      <c r="DPF155" s="41"/>
      <c r="DPG155" s="16"/>
      <c r="DPH155" s="16"/>
      <c r="DPI155" s="16"/>
      <c r="DPJ155" s="15"/>
      <c r="DPK155" s="15"/>
      <c r="DPL155" s="15"/>
      <c r="DPM155" s="15"/>
      <c r="DPN155" s="15"/>
      <c r="DPO155" s="15"/>
      <c r="DPP155" s="16"/>
      <c r="DPQ155" s="15"/>
      <c r="DPR155" s="15"/>
      <c r="DPS155" s="15"/>
      <c r="DPT155" s="15"/>
      <c r="DPU155" s="15"/>
      <c r="DPV155" s="17"/>
      <c r="DPW155" s="41"/>
      <c r="DPX155" s="16"/>
      <c r="DPY155" s="16"/>
      <c r="DPZ155" s="16"/>
      <c r="DQA155" s="15"/>
      <c r="DQB155" s="15"/>
      <c r="DQC155" s="15"/>
      <c r="DQD155" s="15"/>
      <c r="DQE155" s="15"/>
      <c r="DQF155" s="15"/>
      <c r="DQG155" s="16"/>
      <c r="DQH155" s="15"/>
      <c r="DQI155" s="15"/>
      <c r="DQJ155" s="15"/>
      <c r="DQK155" s="15"/>
      <c r="DQL155" s="15"/>
      <c r="DQM155" s="17"/>
      <c r="DQN155" s="41"/>
      <c r="DQO155" s="16"/>
      <c r="DQP155" s="16"/>
      <c r="DQQ155" s="16"/>
      <c r="DQR155" s="15"/>
      <c r="DQS155" s="15"/>
      <c r="DQT155" s="15"/>
      <c r="DQU155" s="15"/>
      <c r="DQV155" s="15"/>
      <c r="DQW155" s="15"/>
      <c r="DQX155" s="16"/>
      <c r="DQY155" s="15"/>
      <c r="DQZ155" s="15"/>
      <c r="DRA155" s="15"/>
      <c r="DRB155" s="15"/>
      <c r="DRC155" s="15"/>
      <c r="DRD155" s="17"/>
      <c r="DRE155" s="41"/>
      <c r="DRF155" s="16"/>
      <c r="DRG155" s="16"/>
      <c r="DRH155" s="16"/>
      <c r="DRI155" s="15"/>
      <c r="DRJ155" s="15"/>
      <c r="DRK155" s="15"/>
      <c r="DRL155" s="15"/>
      <c r="DRM155" s="15"/>
      <c r="DRN155" s="15"/>
      <c r="DRO155" s="16"/>
      <c r="DRP155" s="15"/>
      <c r="DRQ155" s="15"/>
      <c r="DRR155" s="15"/>
      <c r="DRS155" s="15"/>
      <c r="DRT155" s="15"/>
      <c r="DRU155" s="17"/>
      <c r="DRV155" s="41"/>
      <c r="DRW155" s="16"/>
      <c r="DRX155" s="16"/>
      <c r="DRY155" s="16"/>
      <c r="DRZ155" s="15"/>
      <c r="DSA155" s="15"/>
      <c r="DSB155" s="15"/>
      <c r="DSC155" s="15"/>
      <c r="DSD155" s="15"/>
      <c r="DSE155" s="15"/>
      <c r="DSF155" s="16"/>
      <c r="DSG155" s="15"/>
      <c r="DSH155" s="15"/>
      <c r="DSI155" s="15"/>
      <c r="DSJ155" s="15"/>
      <c r="DSK155" s="15"/>
      <c r="DSL155" s="17"/>
      <c r="DSM155" s="41"/>
      <c r="DSN155" s="16"/>
      <c r="DSO155" s="16"/>
      <c r="DSP155" s="16"/>
      <c r="DSQ155" s="15"/>
      <c r="DSR155" s="15"/>
      <c r="DSS155" s="15"/>
      <c r="DST155" s="15"/>
      <c r="DSU155" s="15"/>
      <c r="DSV155" s="15"/>
      <c r="DSW155" s="16"/>
      <c r="DSX155" s="15"/>
      <c r="DSY155" s="15"/>
      <c r="DSZ155" s="15"/>
      <c r="DTA155" s="15"/>
      <c r="DTB155" s="15"/>
      <c r="DTC155" s="17"/>
      <c r="DTD155" s="41"/>
      <c r="DTE155" s="16"/>
      <c r="DTF155" s="16"/>
      <c r="DTG155" s="16"/>
      <c r="DTH155" s="15"/>
      <c r="DTI155" s="15"/>
      <c r="DTJ155" s="15"/>
      <c r="DTK155" s="15"/>
      <c r="DTL155" s="15"/>
      <c r="DTM155" s="15"/>
      <c r="DTN155" s="16"/>
      <c r="DTO155" s="15"/>
      <c r="DTP155" s="15"/>
      <c r="DTQ155" s="15"/>
      <c r="DTR155" s="15"/>
      <c r="DTS155" s="15"/>
      <c r="DTT155" s="17"/>
      <c r="DTU155" s="41"/>
      <c r="DTV155" s="16"/>
      <c r="DTW155" s="16"/>
      <c r="DTX155" s="16"/>
      <c r="DTY155" s="15"/>
      <c r="DTZ155" s="15"/>
      <c r="DUA155" s="15"/>
      <c r="DUB155" s="15"/>
      <c r="DUC155" s="15"/>
      <c r="DUD155" s="15"/>
      <c r="DUE155" s="16"/>
      <c r="DUF155" s="15"/>
      <c r="DUG155" s="15"/>
      <c r="DUH155" s="15"/>
      <c r="DUI155" s="15"/>
      <c r="DUJ155" s="15"/>
      <c r="DUK155" s="17"/>
      <c r="DUL155" s="41"/>
      <c r="DUM155" s="16"/>
      <c r="DUN155" s="16"/>
      <c r="DUO155" s="16"/>
      <c r="DUP155" s="15"/>
      <c r="DUQ155" s="15"/>
      <c r="DUR155" s="15"/>
      <c r="DUS155" s="15"/>
      <c r="DUT155" s="15"/>
      <c r="DUU155" s="15"/>
      <c r="DUV155" s="16"/>
      <c r="DUW155" s="15"/>
      <c r="DUX155" s="15"/>
      <c r="DUY155" s="15"/>
      <c r="DUZ155" s="15"/>
      <c r="DVA155" s="15"/>
      <c r="DVB155" s="17"/>
      <c r="DVC155" s="41"/>
      <c r="DVD155" s="16"/>
      <c r="DVE155" s="16"/>
      <c r="DVF155" s="16"/>
      <c r="DVG155" s="15"/>
      <c r="DVH155" s="15"/>
      <c r="DVI155" s="15"/>
      <c r="DVJ155" s="15"/>
      <c r="DVK155" s="15"/>
      <c r="DVL155" s="15"/>
      <c r="DVM155" s="16"/>
      <c r="DVN155" s="15"/>
      <c r="DVO155" s="15"/>
      <c r="DVP155" s="15"/>
      <c r="DVQ155" s="15"/>
      <c r="DVR155" s="15"/>
      <c r="DVS155" s="17"/>
      <c r="DVT155" s="41"/>
      <c r="DVU155" s="16"/>
      <c r="DVV155" s="16"/>
      <c r="DVW155" s="16"/>
      <c r="DVX155" s="15"/>
      <c r="DVY155" s="15"/>
      <c r="DVZ155" s="15"/>
      <c r="DWA155" s="15"/>
      <c r="DWB155" s="15"/>
      <c r="DWC155" s="15"/>
      <c r="DWD155" s="16"/>
      <c r="DWE155" s="15"/>
      <c r="DWF155" s="15"/>
      <c r="DWG155" s="15"/>
      <c r="DWH155" s="15"/>
      <c r="DWI155" s="15"/>
      <c r="DWJ155" s="17"/>
      <c r="DWK155" s="41"/>
      <c r="DWL155" s="16"/>
      <c r="DWM155" s="16"/>
      <c r="DWN155" s="16"/>
      <c r="DWO155" s="15"/>
      <c r="DWP155" s="15"/>
      <c r="DWQ155" s="15"/>
      <c r="DWR155" s="15"/>
      <c r="DWS155" s="15"/>
      <c r="DWT155" s="15"/>
      <c r="DWU155" s="16"/>
      <c r="DWV155" s="15"/>
      <c r="DWW155" s="15"/>
      <c r="DWX155" s="15"/>
      <c r="DWY155" s="15"/>
      <c r="DWZ155" s="15"/>
      <c r="DXA155" s="17"/>
      <c r="DXB155" s="41"/>
      <c r="DXC155" s="16"/>
      <c r="DXD155" s="16"/>
      <c r="DXE155" s="16"/>
      <c r="DXF155" s="15"/>
      <c r="DXG155" s="15"/>
      <c r="DXH155" s="15"/>
      <c r="DXI155" s="15"/>
      <c r="DXJ155" s="15"/>
      <c r="DXK155" s="15"/>
      <c r="DXL155" s="16"/>
      <c r="DXM155" s="15"/>
      <c r="DXN155" s="15"/>
      <c r="DXO155" s="15"/>
      <c r="DXP155" s="15"/>
      <c r="DXQ155" s="15"/>
      <c r="DXR155" s="17"/>
      <c r="DXS155" s="41"/>
      <c r="DXT155" s="16"/>
      <c r="DXU155" s="16"/>
      <c r="DXV155" s="16"/>
      <c r="DXW155" s="15"/>
      <c r="DXX155" s="15"/>
      <c r="DXY155" s="15"/>
      <c r="DXZ155" s="15"/>
      <c r="DYA155" s="15"/>
      <c r="DYB155" s="15"/>
      <c r="DYC155" s="16"/>
      <c r="DYD155" s="15"/>
      <c r="DYE155" s="15"/>
      <c r="DYF155" s="15"/>
      <c r="DYG155" s="15"/>
      <c r="DYH155" s="15"/>
      <c r="DYI155" s="17"/>
      <c r="DYJ155" s="41"/>
      <c r="DYK155" s="16"/>
      <c r="DYL155" s="16"/>
      <c r="DYM155" s="16"/>
      <c r="DYN155" s="15"/>
      <c r="DYO155" s="15"/>
      <c r="DYP155" s="15"/>
      <c r="DYQ155" s="15"/>
      <c r="DYR155" s="15"/>
      <c r="DYS155" s="15"/>
      <c r="DYT155" s="16"/>
      <c r="DYU155" s="15"/>
      <c r="DYV155" s="15"/>
      <c r="DYW155" s="15"/>
      <c r="DYX155" s="15"/>
      <c r="DYY155" s="15"/>
      <c r="DYZ155" s="17"/>
      <c r="DZA155" s="41"/>
      <c r="DZB155" s="16"/>
      <c r="DZC155" s="16"/>
      <c r="DZD155" s="16"/>
      <c r="DZE155" s="15"/>
      <c r="DZF155" s="15"/>
      <c r="DZG155" s="15"/>
      <c r="DZH155" s="15"/>
      <c r="DZI155" s="15"/>
      <c r="DZJ155" s="15"/>
      <c r="DZK155" s="16"/>
      <c r="DZL155" s="15"/>
      <c r="DZM155" s="15"/>
      <c r="DZN155" s="15"/>
      <c r="DZO155" s="15"/>
      <c r="DZP155" s="15"/>
      <c r="DZQ155" s="17"/>
      <c r="DZR155" s="41"/>
      <c r="DZS155" s="16"/>
      <c r="DZT155" s="16"/>
      <c r="DZU155" s="16"/>
      <c r="DZV155" s="15"/>
      <c r="DZW155" s="15"/>
      <c r="DZX155" s="15"/>
      <c r="DZY155" s="15"/>
      <c r="DZZ155" s="15"/>
      <c r="EAA155" s="15"/>
      <c r="EAB155" s="16"/>
      <c r="EAC155" s="15"/>
      <c r="EAD155" s="15"/>
      <c r="EAE155" s="15"/>
      <c r="EAF155" s="15"/>
      <c r="EAG155" s="15"/>
      <c r="EAH155" s="17"/>
      <c r="EAI155" s="41"/>
      <c r="EAJ155" s="16"/>
      <c r="EAK155" s="16"/>
      <c r="EAL155" s="16"/>
      <c r="EAM155" s="15"/>
      <c r="EAN155" s="15"/>
      <c r="EAO155" s="15"/>
      <c r="EAP155" s="15"/>
      <c r="EAQ155" s="15"/>
      <c r="EAR155" s="15"/>
      <c r="EAS155" s="16"/>
      <c r="EAT155" s="15"/>
      <c r="EAU155" s="15"/>
      <c r="EAV155" s="15"/>
      <c r="EAW155" s="15"/>
      <c r="EAX155" s="15"/>
      <c r="EAY155" s="17"/>
      <c r="EAZ155" s="41"/>
      <c r="EBA155" s="16"/>
      <c r="EBB155" s="16"/>
      <c r="EBC155" s="16"/>
      <c r="EBD155" s="15"/>
      <c r="EBE155" s="15"/>
      <c r="EBF155" s="15"/>
      <c r="EBG155" s="15"/>
      <c r="EBH155" s="15"/>
      <c r="EBI155" s="15"/>
      <c r="EBJ155" s="16"/>
      <c r="EBK155" s="15"/>
      <c r="EBL155" s="15"/>
      <c r="EBM155" s="15"/>
      <c r="EBN155" s="15"/>
      <c r="EBO155" s="15"/>
      <c r="EBP155" s="17"/>
      <c r="EBQ155" s="41"/>
      <c r="EBR155" s="16"/>
      <c r="EBS155" s="16"/>
      <c r="EBT155" s="16"/>
      <c r="EBU155" s="15"/>
      <c r="EBV155" s="15"/>
      <c r="EBW155" s="15"/>
      <c r="EBX155" s="15"/>
      <c r="EBY155" s="15"/>
      <c r="EBZ155" s="15"/>
      <c r="ECA155" s="16"/>
      <c r="ECB155" s="15"/>
      <c r="ECC155" s="15"/>
      <c r="ECD155" s="15"/>
      <c r="ECE155" s="15"/>
      <c r="ECF155" s="15"/>
      <c r="ECG155" s="17"/>
      <c r="ECH155" s="41"/>
      <c r="ECI155" s="16"/>
      <c r="ECJ155" s="16"/>
      <c r="ECK155" s="16"/>
      <c r="ECL155" s="15"/>
      <c r="ECM155" s="15"/>
      <c r="ECN155" s="15"/>
      <c r="ECO155" s="15"/>
      <c r="ECP155" s="15"/>
      <c r="ECQ155" s="15"/>
      <c r="ECR155" s="16"/>
      <c r="ECS155" s="15"/>
      <c r="ECT155" s="15"/>
      <c r="ECU155" s="15"/>
      <c r="ECV155" s="15"/>
      <c r="ECW155" s="15"/>
      <c r="ECX155" s="17"/>
      <c r="ECY155" s="41"/>
      <c r="ECZ155" s="16"/>
      <c r="EDA155" s="16"/>
      <c r="EDB155" s="16"/>
      <c r="EDC155" s="15"/>
      <c r="EDD155" s="15"/>
      <c r="EDE155" s="15"/>
      <c r="EDF155" s="15"/>
      <c r="EDG155" s="15"/>
      <c r="EDH155" s="15"/>
      <c r="EDI155" s="16"/>
      <c r="EDJ155" s="15"/>
      <c r="EDK155" s="15"/>
      <c r="EDL155" s="15"/>
      <c r="EDM155" s="15"/>
      <c r="EDN155" s="15"/>
      <c r="EDO155" s="17"/>
      <c r="EDP155" s="41"/>
      <c r="EDQ155" s="16"/>
      <c r="EDR155" s="16"/>
      <c r="EDS155" s="16"/>
      <c r="EDT155" s="15"/>
      <c r="EDU155" s="15"/>
      <c r="EDV155" s="15"/>
      <c r="EDW155" s="15"/>
      <c r="EDX155" s="15"/>
      <c r="EDY155" s="15"/>
      <c r="EDZ155" s="16"/>
      <c r="EEA155" s="15"/>
      <c r="EEB155" s="15"/>
      <c r="EEC155" s="15"/>
      <c r="EED155" s="15"/>
      <c r="EEE155" s="15"/>
      <c r="EEF155" s="17"/>
      <c r="EEG155" s="41"/>
      <c r="EEH155" s="16"/>
      <c r="EEI155" s="16"/>
      <c r="EEJ155" s="16"/>
      <c r="EEK155" s="15"/>
      <c r="EEL155" s="15"/>
      <c r="EEM155" s="15"/>
      <c r="EEN155" s="15"/>
      <c r="EEO155" s="15"/>
      <c r="EEP155" s="15"/>
      <c r="EEQ155" s="16"/>
      <c r="EER155" s="15"/>
      <c r="EES155" s="15"/>
      <c r="EET155" s="15"/>
      <c r="EEU155" s="15"/>
      <c r="EEV155" s="15"/>
      <c r="EEW155" s="17"/>
      <c r="EEX155" s="41"/>
      <c r="EEY155" s="16"/>
      <c r="EEZ155" s="16"/>
      <c r="EFA155" s="16"/>
      <c r="EFB155" s="15"/>
      <c r="EFC155" s="15"/>
      <c r="EFD155" s="15"/>
      <c r="EFE155" s="15"/>
      <c r="EFF155" s="15"/>
      <c r="EFG155" s="15"/>
      <c r="EFH155" s="16"/>
      <c r="EFI155" s="15"/>
      <c r="EFJ155" s="15"/>
      <c r="EFK155" s="15"/>
      <c r="EFL155" s="15"/>
      <c r="EFM155" s="15"/>
      <c r="EFN155" s="17"/>
      <c r="EFO155" s="41"/>
      <c r="EFP155" s="16"/>
      <c r="EFQ155" s="16"/>
      <c r="EFR155" s="16"/>
      <c r="EFS155" s="15"/>
      <c r="EFT155" s="15"/>
      <c r="EFU155" s="15"/>
      <c r="EFV155" s="15"/>
      <c r="EFW155" s="15"/>
      <c r="EFX155" s="15"/>
      <c r="EFY155" s="16"/>
      <c r="EFZ155" s="15"/>
      <c r="EGA155" s="15"/>
      <c r="EGB155" s="15"/>
      <c r="EGC155" s="15"/>
      <c r="EGD155" s="15"/>
      <c r="EGE155" s="17"/>
      <c r="EGF155" s="41"/>
      <c r="EGG155" s="16"/>
      <c r="EGH155" s="16"/>
      <c r="EGI155" s="16"/>
      <c r="EGJ155" s="15"/>
      <c r="EGK155" s="15"/>
      <c r="EGL155" s="15"/>
      <c r="EGM155" s="15"/>
      <c r="EGN155" s="15"/>
      <c r="EGO155" s="15"/>
      <c r="EGP155" s="16"/>
      <c r="EGQ155" s="15"/>
      <c r="EGR155" s="15"/>
      <c r="EGS155" s="15"/>
      <c r="EGT155" s="15"/>
      <c r="EGU155" s="15"/>
      <c r="EGV155" s="17"/>
      <c r="EGW155" s="41"/>
      <c r="EGX155" s="16"/>
      <c r="EGY155" s="16"/>
      <c r="EGZ155" s="16"/>
      <c r="EHA155" s="15"/>
      <c r="EHB155" s="15"/>
      <c r="EHC155" s="15"/>
      <c r="EHD155" s="15"/>
      <c r="EHE155" s="15"/>
      <c r="EHF155" s="15"/>
      <c r="EHG155" s="16"/>
      <c r="EHH155" s="15"/>
      <c r="EHI155" s="15"/>
      <c r="EHJ155" s="15"/>
      <c r="EHK155" s="15"/>
      <c r="EHL155" s="15"/>
      <c r="EHM155" s="17"/>
      <c r="EHN155" s="41"/>
      <c r="EHO155" s="16"/>
      <c r="EHP155" s="16"/>
      <c r="EHQ155" s="16"/>
      <c r="EHR155" s="15"/>
      <c r="EHS155" s="15"/>
      <c r="EHT155" s="15"/>
      <c r="EHU155" s="15"/>
      <c r="EHV155" s="15"/>
      <c r="EHW155" s="15"/>
      <c r="EHX155" s="16"/>
      <c r="EHY155" s="15"/>
      <c r="EHZ155" s="15"/>
      <c r="EIA155" s="15"/>
      <c r="EIB155" s="15"/>
      <c r="EIC155" s="15"/>
      <c r="EID155" s="17"/>
      <c r="EIE155" s="41"/>
      <c r="EIF155" s="16"/>
      <c r="EIG155" s="16"/>
      <c r="EIH155" s="16"/>
      <c r="EII155" s="15"/>
      <c r="EIJ155" s="15"/>
      <c r="EIK155" s="15"/>
      <c r="EIL155" s="15"/>
      <c r="EIM155" s="15"/>
      <c r="EIN155" s="15"/>
      <c r="EIO155" s="16"/>
      <c r="EIP155" s="15"/>
      <c r="EIQ155" s="15"/>
      <c r="EIR155" s="15"/>
      <c r="EIS155" s="15"/>
      <c r="EIT155" s="15"/>
      <c r="EIU155" s="17"/>
      <c r="EIV155" s="41"/>
      <c r="EIW155" s="16"/>
      <c r="EIX155" s="16"/>
      <c r="EIY155" s="16"/>
      <c r="EIZ155" s="15"/>
      <c r="EJA155" s="15"/>
      <c r="EJB155" s="15"/>
      <c r="EJC155" s="15"/>
      <c r="EJD155" s="15"/>
      <c r="EJE155" s="15"/>
      <c r="EJF155" s="16"/>
      <c r="EJG155" s="15"/>
      <c r="EJH155" s="15"/>
      <c r="EJI155" s="15"/>
      <c r="EJJ155" s="15"/>
      <c r="EJK155" s="15"/>
      <c r="EJL155" s="17"/>
      <c r="EJM155" s="41"/>
      <c r="EJN155" s="16"/>
      <c r="EJO155" s="16"/>
      <c r="EJP155" s="16"/>
      <c r="EJQ155" s="15"/>
      <c r="EJR155" s="15"/>
      <c r="EJS155" s="15"/>
      <c r="EJT155" s="15"/>
      <c r="EJU155" s="15"/>
      <c r="EJV155" s="15"/>
      <c r="EJW155" s="16"/>
      <c r="EJX155" s="15"/>
      <c r="EJY155" s="15"/>
      <c r="EJZ155" s="15"/>
      <c r="EKA155" s="15"/>
      <c r="EKB155" s="15"/>
      <c r="EKC155" s="17"/>
      <c r="EKD155" s="41"/>
      <c r="EKE155" s="16"/>
      <c r="EKF155" s="16"/>
      <c r="EKG155" s="16"/>
      <c r="EKH155" s="15"/>
      <c r="EKI155" s="15"/>
      <c r="EKJ155" s="15"/>
      <c r="EKK155" s="15"/>
      <c r="EKL155" s="15"/>
      <c r="EKM155" s="15"/>
      <c r="EKN155" s="16"/>
      <c r="EKO155" s="15"/>
      <c r="EKP155" s="15"/>
      <c r="EKQ155" s="15"/>
      <c r="EKR155" s="15"/>
      <c r="EKS155" s="15"/>
      <c r="EKT155" s="17"/>
      <c r="EKU155" s="41"/>
      <c r="EKV155" s="16"/>
      <c r="EKW155" s="16"/>
      <c r="EKX155" s="16"/>
      <c r="EKY155" s="15"/>
      <c r="EKZ155" s="15"/>
      <c r="ELA155" s="15"/>
      <c r="ELB155" s="15"/>
      <c r="ELC155" s="15"/>
      <c r="ELD155" s="15"/>
      <c r="ELE155" s="16"/>
      <c r="ELF155" s="15"/>
      <c r="ELG155" s="15"/>
      <c r="ELH155" s="15"/>
      <c r="ELI155" s="15"/>
      <c r="ELJ155" s="15"/>
      <c r="ELK155" s="17"/>
      <c r="ELL155" s="41"/>
      <c r="ELM155" s="16"/>
      <c r="ELN155" s="16"/>
      <c r="ELO155" s="16"/>
      <c r="ELP155" s="15"/>
      <c r="ELQ155" s="15"/>
      <c r="ELR155" s="15"/>
      <c r="ELS155" s="15"/>
      <c r="ELT155" s="15"/>
      <c r="ELU155" s="15"/>
      <c r="ELV155" s="16"/>
      <c r="ELW155" s="15"/>
      <c r="ELX155" s="15"/>
      <c r="ELY155" s="15"/>
      <c r="ELZ155" s="15"/>
      <c r="EMA155" s="15"/>
      <c r="EMB155" s="17"/>
      <c r="EMC155" s="41"/>
      <c r="EMD155" s="16"/>
      <c r="EME155" s="16"/>
      <c r="EMF155" s="16"/>
      <c r="EMG155" s="15"/>
      <c r="EMH155" s="15"/>
      <c r="EMI155" s="15"/>
      <c r="EMJ155" s="15"/>
      <c r="EMK155" s="15"/>
      <c r="EML155" s="15"/>
      <c r="EMM155" s="16"/>
      <c r="EMN155" s="15"/>
      <c r="EMO155" s="15"/>
      <c r="EMP155" s="15"/>
      <c r="EMQ155" s="15"/>
      <c r="EMR155" s="15"/>
      <c r="EMS155" s="17"/>
      <c r="EMT155" s="41"/>
      <c r="EMU155" s="16"/>
      <c r="EMV155" s="16"/>
      <c r="EMW155" s="16"/>
      <c r="EMX155" s="15"/>
      <c r="EMY155" s="15"/>
      <c r="EMZ155" s="15"/>
      <c r="ENA155" s="15"/>
      <c r="ENB155" s="15"/>
      <c r="ENC155" s="15"/>
      <c r="END155" s="16"/>
      <c r="ENE155" s="15"/>
      <c r="ENF155" s="15"/>
      <c r="ENG155" s="15"/>
      <c r="ENH155" s="15"/>
      <c r="ENI155" s="15"/>
      <c r="ENJ155" s="17"/>
      <c r="ENK155" s="41"/>
      <c r="ENL155" s="16"/>
      <c r="ENM155" s="16"/>
      <c r="ENN155" s="16"/>
      <c r="ENO155" s="15"/>
      <c r="ENP155" s="15"/>
      <c r="ENQ155" s="15"/>
      <c r="ENR155" s="15"/>
      <c r="ENS155" s="15"/>
      <c r="ENT155" s="15"/>
      <c r="ENU155" s="16"/>
      <c r="ENV155" s="15"/>
      <c r="ENW155" s="15"/>
      <c r="ENX155" s="15"/>
      <c r="ENY155" s="15"/>
      <c r="ENZ155" s="15"/>
      <c r="EOA155" s="17"/>
      <c r="EOB155" s="41"/>
      <c r="EOC155" s="16"/>
      <c r="EOD155" s="16"/>
      <c r="EOE155" s="16"/>
      <c r="EOF155" s="15"/>
      <c r="EOG155" s="15"/>
      <c r="EOH155" s="15"/>
      <c r="EOI155" s="15"/>
      <c r="EOJ155" s="15"/>
      <c r="EOK155" s="15"/>
      <c r="EOL155" s="16"/>
      <c r="EOM155" s="15"/>
      <c r="EON155" s="15"/>
      <c r="EOO155" s="15"/>
      <c r="EOP155" s="15"/>
      <c r="EOQ155" s="15"/>
      <c r="EOR155" s="17"/>
      <c r="EOS155" s="41"/>
      <c r="EOT155" s="16"/>
      <c r="EOU155" s="16"/>
      <c r="EOV155" s="16"/>
      <c r="EOW155" s="15"/>
      <c r="EOX155" s="15"/>
      <c r="EOY155" s="15"/>
      <c r="EOZ155" s="15"/>
      <c r="EPA155" s="15"/>
      <c r="EPB155" s="15"/>
      <c r="EPC155" s="16"/>
      <c r="EPD155" s="15"/>
      <c r="EPE155" s="15"/>
      <c r="EPF155" s="15"/>
      <c r="EPG155" s="15"/>
      <c r="EPH155" s="15"/>
      <c r="EPI155" s="17"/>
      <c r="EPJ155" s="41"/>
      <c r="EPK155" s="16"/>
      <c r="EPL155" s="16"/>
      <c r="EPM155" s="16"/>
      <c r="EPN155" s="15"/>
      <c r="EPO155" s="15"/>
      <c r="EPP155" s="15"/>
      <c r="EPQ155" s="15"/>
      <c r="EPR155" s="15"/>
      <c r="EPS155" s="15"/>
      <c r="EPT155" s="16"/>
      <c r="EPU155" s="15"/>
      <c r="EPV155" s="15"/>
      <c r="EPW155" s="15"/>
      <c r="EPX155" s="15"/>
      <c r="EPY155" s="15"/>
      <c r="EPZ155" s="17"/>
      <c r="EQA155" s="41"/>
      <c r="EQB155" s="16"/>
      <c r="EQC155" s="16"/>
      <c r="EQD155" s="16"/>
      <c r="EQE155" s="15"/>
      <c r="EQF155" s="15"/>
      <c r="EQG155" s="15"/>
      <c r="EQH155" s="15"/>
      <c r="EQI155" s="15"/>
      <c r="EQJ155" s="15"/>
      <c r="EQK155" s="16"/>
      <c r="EQL155" s="15"/>
      <c r="EQM155" s="15"/>
      <c r="EQN155" s="15"/>
      <c r="EQO155" s="15"/>
      <c r="EQP155" s="15"/>
      <c r="EQQ155" s="17"/>
      <c r="EQR155" s="41"/>
      <c r="EQS155" s="16"/>
      <c r="EQT155" s="16"/>
      <c r="EQU155" s="16"/>
      <c r="EQV155" s="15"/>
      <c r="EQW155" s="15"/>
      <c r="EQX155" s="15"/>
      <c r="EQY155" s="15"/>
      <c r="EQZ155" s="15"/>
      <c r="ERA155" s="15"/>
      <c r="ERB155" s="16"/>
      <c r="ERC155" s="15"/>
      <c r="ERD155" s="15"/>
      <c r="ERE155" s="15"/>
      <c r="ERF155" s="15"/>
      <c r="ERG155" s="15"/>
      <c r="ERH155" s="17"/>
      <c r="ERI155" s="41"/>
      <c r="ERJ155" s="16"/>
      <c r="ERK155" s="16"/>
      <c r="ERL155" s="16"/>
      <c r="ERM155" s="15"/>
      <c r="ERN155" s="15"/>
      <c r="ERO155" s="15"/>
      <c r="ERP155" s="15"/>
      <c r="ERQ155" s="15"/>
      <c r="ERR155" s="15"/>
      <c r="ERS155" s="16"/>
      <c r="ERT155" s="15"/>
      <c r="ERU155" s="15"/>
      <c r="ERV155" s="15"/>
      <c r="ERW155" s="15"/>
      <c r="ERX155" s="15"/>
      <c r="ERY155" s="17"/>
      <c r="ERZ155" s="41"/>
      <c r="ESA155" s="16"/>
      <c r="ESB155" s="16"/>
      <c r="ESC155" s="16"/>
      <c r="ESD155" s="15"/>
      <c r="ESE155" s="15"/>
      <c r="ESF155" s="15"/>
      <c r="ESG155" s="15"/>
      <c r="ESH155" s="15"/>
      <c r="ESI155" s="15"/>
      <c r="ESJ155" s="16"/>
      <c r="ESK155" s="15"/>
      <c r="ESL155" s="15"/>
      <c r="ESM155" s="15"/>
      <c r="ESN155" s="15"/>
      <c r="ESO155" s="15"/>
      <c r="ESP155" s="17"/>
      <c r="ESQ155" s="41"/>
      <c r="ESR155" s="16"/>
      <c r="ESS155" s="16"/>
      <c r="EST155" s="16"/>
      <c r="ESU155" s="15"/>
      <c r="ESV155" s="15"/>
      <c r="ESW155" s="15"/>
      <c r="ESX155" s="15"/>
      <c r="ESY155" s="15"/>
      <c r="ESZ155" s="15"/>
      <c r="ETA155" s="16"/>
      <c r="ETB155" s="15"/>
      <c r="ETC155" s="15"/>
      <c r="ETD155" s="15"/>
      <c r="ETE155" s="15"/>
      <c r="ETF155" s="15"/>
      <c r="ETG155" s="17"/>
      <c r="ETH155" s="41"/>
      <c r="ETI155" s="16"/>
      <c r="ETJ155" s="16"/>
      <c r="ETK155" s="16"/>
      <c r="ETL155" s="15"/>
      <c r="ETM155" s="15"/>
      <c r="ETN155" s="15"/>
      <c r="ETO155" s="15"/>
      <c r="ETP155" s="15"/>
      <c r="ETQ155" s="15"/>
      <c r="ETR155" s="16"/>
      <c r="ETS155" s="15"/>
      <c r="ETT155" s="15"/>
      <c r="ETU155" s="15"/>
      <c r="ETV155" s="15"/>
      <c r="ETW155" s="15"/>
      <c r="ETX155" s="17"/>
      <c r="ETY155" s="41"/>
      <c r="ETZ155" s="16"/>
      <c r="EUA155" s="16"/>
      <c r="EUB155" s="16"/>
      <c r="EUC155" s="15"/>
      <c r="EUD155" s="15"/>
      <c r="EUE155" s="15"/>
      <c r="EUF155" s="15"/>
      <c r="EUG155" s="15"/>
      <c r="EUH155" s="15"/>
      <c r="EUI155" s="16"/>
      <c r="EUJ155" s="15"/>
      <c r="EUK155" s="15"/>
      <c r="EUL155" s="15"/>
      <c r="EUM155" s="15"/>
      <c r="EUN155" s="15"/>
      <c r="EUO155" s="17"/>
      <c r="EUP155" s="41"/>
      <c r="EUQ155" s="16"/>
      <c r="EUR155" s="16"/>
      <c r="EUS155" s="16"/>
      <c r="EUT155" s="15"/>
      <c r="EUU155" s="15"/>
      <c r="EUV155" s="15"/>
      <c r="EUW155" s="15"/>
      <c r="EUX155" s="15"/>
      <c r="EUY155" s="15"/>
      <c r="EUZ155" s="16"/>
      <c r="EVA155" s="15"/>
      <c r="EVB155" s="15"/>
      <c r="EVC155" s="15"/>
      <c r="EVD155" s="15"/>
      <c r="EVE155" s="15"/>
      <c r="EVF155" s="17"/>
      <c r="EVG155" s="41"/>
      <c r="EVH155" s="16"/>
      <c r="EVI155" s="16"/>
      <c r="EVJ155" s="16"/>
      <c r="EVK155" s="15"/>
      <c r="EVL155" s="15"/>
      <c r="EVM155" s="15"/>
      <c r="EVN155" s="15"/>
      <c r="EVO155" s="15"/>
      <c r="EVP155" s="15"/>
      <c r="EVQ155" s="16"/>
      <c r="EVR155" s="15"/>
      <c r="EVS155" s="15"/>
      <c r="EVT155" s="15"/>
      <c r="EVU155" s="15"/>
      <c r="EVV155" s="15"/>
      <c r="EVW155" s="17"/>
      <c r="EVX155" s="41"/>
      <c r="EVY155" s="16"/>
      <c r="EVZ155" s="16"/>
      <c r="EWA155" s="16"/>
      <c r="EWB155" s="15"/>
      <c r="EWC155" s="15"/>
      <c r="EWD155" s="15"/>
      <c r="EWE155" s="15"/>
      <c r="EWF155" s="15"/>
      <c r="EWG155" s="15"/>
      <c r="EWH155" s="16"/>
      <c r="EWI155" s="15"/>
      <c r="EWJ155" s="15"/>
      <c r="EWK155" s="15"/>
      <c r="EWL155" s="15"/>
      <c r="EWM155" s="15"/>
      <c r="EWN155" s="17"/>
      <c r="EWO155" s="41"/>
      <c r="EWP155" s="16"/>
      <c r="EWQ155" s="16"/>
      <c r="EWR155" s="16"/>
      <c r="EWS155" s="15"/>
      <c r="EWT155" s="15"/>
      <c r="EWU155" s="15"/>
      <c r="EWV155" s="15"/>
      <c r="EWW155" s="15"/>
      <c r="EWX155" s="15"/>
      <c r="EWY155" s="16"/>
      <c r="EWZ155" s="15"/>
      <c r="EXA155" s="15"/>
      <c r="EXB155" s="15"/>
      <c r="EXC155" s="15"/>
      <c r="EXD155" s="15"/>
      <c r="EXE155" s="17"/>
      <c r="EXF155" s="41"/>
      <c r="EXG155" s="16"/>
      <c r="EXH155" s="16"/>
      <c r="EXI155" s="16"/>
      <c r="EXJ155" s="15"/>
      <c r="EXK155" s="15"/>
      <c r="EXL155" s="15"/>
      <c r="EXM155" s="15"/>
      <c r="EXN155" s="15"/>
      <c r="EXO155" s="15"/>
      <c r="EXP155" s="16"/>
      <c r="EXQ155" s="15"/>
      <c r="EXR155" s="15"/>
      <c r="EXS155" s="15"/>
      <c r="EXT155" s="15"/>
      <c r="EXU155" s="15"/>
      <c r="EXV155" s="17"/>
      <c r="EXW155" s="41"/>
      <c r="EXX155" s="16"/>
      <c r="EXY155" s="16"/>
      <c r="EXZ155" s="16"/>
      <c r="EYA155" s="15"/>
      <c r="EYB155" s="15"/>
      <c r="EYC155" s="15"/>
      <c r="EYD155" s="15"/>
      <c r="EYE155" s="15"/>
      <c r="EYF155" s="15"/>
      <c r="EYG155" s="16"/>
      <c r="EYH155" s="15"/>
      <c r="EYI155" s="15"/>
      <c r="EYJ155" s="15"/>
      <c r="EYK155" s="15"/>
      <c r="EYL155" s="15"/>
      <c r="EYM155" s="17"/>
      <c r="EYN155" s="41"/>
      <c r="EYO155" s="16"/>
      <c r="EYP155" s="16"/>
      <c r="EYQ155" s="16"/>
      <c r="EYR155" s="15"/>
      <c r="EYS155" s="15"/>
      <c r="EYT155" s="15"/>
      <c r="EYU155" s="15"/>
      <c r="EYV155" s="15"/>
      <c r="EYW155" s="15"/>
      <c r="EYX155" s="16"/>
      <c r="EYY155" s="15"/>
      <c r="EYZ155" s="15"/>
      <c r="EZA155" s="15"/>
      <c r="EZB155" s="15"/>
      <c r="EZC155" s="15"/>
      <c r="EZD155" s="17"/>
      <c r="EZE155" s="41"/>
      <c r="EZF155" s="16"/>
      <c r="EZG155" s="16"/>
      <c r="EZH155" s="16"/>
      <c r="EZI155" s="15"/>
      <c r="EZJ155" s="15"/>
      <c r="EZK155" s="15"/>
      <c r="EZL155" s="15"/>
      <c r="EZM155" s="15"/>
      <c r="EZN155" s="15"/>
      <c r="EZO155" s="16"/>
      <c r="EZP155" s="15"/>
      <c r="EZQ155" s="15"/>
      <c r="EZR155" s="15"/>
      <c r="EZS155" s="15"/>
      <c r="EZT155" s="15"/>
      <c r="EZU155" s="17"/>
      <c r="EZV155" s="41"/>
      <c r="EZW155" s="16"/>
      <c r="EZX155" s="16"/>
      <c r="EZY155" s="16"/>
      <c r="EZZ155" s="15"/>
      <c r="FAA155" s="15"/>
      <c r="FAB155" s="15"/>
      <c r="FAC155" s="15"/>
      <c r="FAD155" s="15"/>
      <c r="FAE155" s="15"/>
      <c r="FAF155" s="16"/>
      <c r="FAG155" s="15"/>
      <c r="FAH155" s="15"/>
      <c r="FAI155" s="15"/>
      <c r="FAJ155" s="15"/>
      <c r="FAK155" s="15"/>
      <c r="FAL155" s="17"/>
      <c r="FAM155" s="41"/>
      <c r="FAN155" s="16"/>
      <c r="FAO155" s="16"/>
      <c r="FAP155" s="16"/>
      <c r="FAQ155" s="15"/>
      <c r="FAR155" s="15"/>
      <c r="FAS155" s="15"/>
      <c r="FAT155" s="15"/>
      <c r="FAU155" s="15"/>
      <c r="FAV155" s="15"/>
      <c r="FAW155" s="16"/>
      <c r="FAX155" s="15"/>
      <c r="FAY155" s="15"/>
      <c r="FAZ155" s="15"/>
      <c r="FBA155" s="15"/>
      <c r="FBB155" s="15"/>
      <c r="FBC155" s="17"/>
      <c r="FBD155" s="41"/>
      <c r="FBE155" s="16"/>
      <c r="FBF155" s="16"/>
      <c r="FBG155" s="16"/>
      <c r="FBH155" s="15"/>
      <c r="FBI155" s="15"/>
      <c r="FBJ155" s="15"/>
      <c r="FBK155" s="15"/>
      <c r="FBL155" s="15"/>
      <c r="FBM155" s="15"/>
      <c r="FBN155" s="16"/>
      <c r="FBO155" s="15"/>
      <c r="FBP155" s="15"/>
      <c r="FBQ155" s="15"/>
      <c r="FBR155" s="15"/>
      <c r="FBS155" s="15"/>
      <c r="FBT155" s="17"/>
      <c r="FBU155" s="41"/>
      <c r="FBV155" s="16"/>
      <c r="FBW155" s="16"/>
      <c r="FBX155" s="16"/>
      <c r="FBY155" s="15"/>
      <c r="FBZ155" s="15"/>
      <c r="FCA155" s="15"/>
      <c r="FCB155" s="15"/>
      <c r="FCC155" s="15"/>
      <c r="FCD155" s="15"/>
      <c r="FCE155" s="16"/>
      <c r="FCF155" s="15"/>
      <c r="FCG155" s="15"/>
      <c r="FCH155" s="15"/>
      <c r="FCI155" s="15"/>
      <c r="FCJ155" s="15"/>
      <c r="FCK155" s="17"/>
      <c r="FCL155" s="41"/>
      <c r="FCM155" s="16"/>
      <c r="FCN155" s="16"/>
      <c r="FCO155" s="16"/>
      <c r="FCP155" s="15"/>
      <c r="FCQ155" s="15"/>
      <c r="FCR155" s="15"/>
      <c r="FCS155" s="15"/>
      <c r="FCT155" s="15"/>
      <c r="FCU155" s="15"/>
      <c r="FCV155" s="16"/>
      <c r="FCW155" s="15"/>
      <c r="FCX155" s="15"/>
      <c r="FCY155" s="15"/>
      <c r="FCZ155" s="15"/>
      <c r="FDA155" s="15"/>
      <c r="FDB155" s="17"/>
      <c r="FDC155" s="41"/>
      <c r="FDD155" s="16"/>
      <c r="FDE155" s="16"/>
      <c r="FDF155" s="16"/>
      <c r="FDG155" s="15"/>
      <c r="FDH155" s="15"/>
      <c r="FDI155" s="15"/>
      <c r="FDJ155" s="15"/>
      <c r="FDK155" s="15"/>
      <c r="FDL155" s="15"/>
      <c r="FDM155" s="16"/>
      <c r="FDN155" s="15"/>
      <c r="FDO155" s="15"/>
      <c r="FDP155" s="15"/>
      <c r="FDQ155" s="15"/>
      <c r="FDR155" s="15"/>
      <c r="FDS155" s="17"/>
      <c r="FDT155" s="41"/>
      <c r="FDU155" s="16"/>
      <c r="FDV155" s="16"/>
      <c r="FDW155" s="16"/>
      <c r="FDX155" s="15"/>
      <c r="FDY155" s="15"/>
      <c r="FDZ155" s="15"/>
      <c r="FEA155" s="15"/>
      <c r="FEB155" s="15"/>
      <c r="FEC155" s="15"/>
      <c r="FED155" s="16"/>
      <c r="FEE155" s="15"/>
      <c r="FEF155" s="15"/>
      <c r="FEG155" s="15"/>
      <c r="FEH155" s="15"/>
      <c r="FEI155" s="15"/>
      <c r="FEJ155" s="17"/>
      <c r="FEK155" s="41"/>
      <c r="FEL155" s="16"/>
      <c r="FEM155" s="16"/>
      <c r="FEN155" s="16"/>
      <c r="FEO155" s="15"/>
      <c r="FEP155" s="15"/>
      <c r="FEQ155" s="15"/>
      <c r="FER155" s="15"/>
      <c r="FES155" s="15"/>
      <c r="FET155" s="15"/>
      <c r="FEU155" s="16"/>
      <c r="FEV155" s="15"/>
      <c r="FEW155" s="15"/>
      <c r="FEX155" s="15"/>
      <c r="FEY155" s="15"/>
      <c r="FEZ155" s="15"/>
      <c r="FFA155" s="17"/>
      <c r="FFB155" s="41"/>
      <c r="FFC155" s="16"/>
      <c r="FFD155" s="16"/>
      <c r="FFE155" s="16"/>
      <c r="FFF155" s="15"/>
      <c r="FFG155" s="15"/>
      <c r="FFH155" s="15"/>
      <c r="FFI155" s="15"/>
      <c r="FFJ155" s="15"/>
      <c r="FFK155" s="15"/>
      <c r="FFL155" s="16"/>
      <c r="FFM155" s="15"/>
      <c r="FFN155" s="15"/>
      <c r="FFO155" s="15"/>
      <c r="FFP155" s="15"/>
      <c r="FFQ155" s="15"/>
      <c r="FFR155" s="17"/>
      <c r="FFS155" s="41"/>
      <c r="FFT155" s="16"/>
      <c r="FFU155" s="16"/>
      <c r="FFV155" s="16"/>
      <c r="FFW155" s="15"/>
      <c r="FFX155" s="15"/>
      <c r="FFY155" s="15"/>
      <c r="FFZ155" s="15"/>
      <c r="FGA155" s="15"/>
      <c r="FGB155" s="15"/>
      <c r="FGC155" s="16"/>
      <c r="FGD155" s="15"/>
      <c r="FGE155" s="15"/>
      <c r="FGF155" s="15"/>
      <c r="FGG155" s="15"/>
      <c r="FGH155" s="15"/>
      <c r="FGI155" s="17"/>
      <c r="FGJ155" s="41"/>
      <c r="FGK155" s="16"/>
      <c r="FGL155" s="16"/>
      <c r="FGM155" s="16"/>
      <c r="FGN155" s="15"/>
      <c r="FGO155" s="15"/>
      <c r="FGP155" s="15"/>
      <c r="FGQ155" s="15"/>
      <c r="FGR155" s="15"/>
      <c r="FGS155" s="15"/>
      <c r="FGT155" s="16"/>
      <c r="FGU155" s="15"/>
      <c r="FGV155" s="15"/>
      <c r="FGW155" s="15"/>
      <c r="FGX155" s="15"/>
      <c r="FGY155" s="15"/>
      <c r="FGZ155" s="17"/>
      <c r="FHA155" s="41"/>
      <c r="FHB155" s="16"/>
      <c r="FHC155" s="16"/>
      <c r="FHD155" s="16"/>
      <c r="FHE155" s="15"/>
      <c r="FHF155" s="15"/>
      <c r="FHG155" s="15"/>
      <c r="FHH155" s="15"/>
      <c r="FHI155" s="15"/>
      <c r="FHJ155" s="15"/>
      <c r="FHK155" s="16"/>
      <c r="FHL155" s="15"/>
      <c r="FHM155" s="15"/>
      <c r="FHN155" s="15"/>
      <c r="FHO155" s="15"/>
      <c r="FHP155" s="15"/>
      <c r="FHQ155" s="17"/>
      <c r="FHR155" s="41"/>
      <c r="FHS155" s="16"/>
      <c r="FHT155" s="16"/>
      <c r="FHU155" s="16"/>
      <c r="FHV155" s="15"/>
      <c r="FHW155" s="15"/>
      <c r="FHX155" s="15"/>
      <c r="FHY155" s="15"/>
      <c r="FHZ155" s="15"/>
      <c r="FIA155" s="15"/>
      <c r="FIB155" s="16"/>
      <c r="FIC155" s="15"/>
      <c r="FID155" s="15"/>
      <c r="FIE155" s="15"/>
      <c r="FIF155" s="15"/>
      <c r="FIG155" s="15"/>
      <c r="FIH155" s="17"/>
      <c r="FII155" s="41"/>
      <c r="FIJ155" s="16"/>
      <c r="FIK155" s="16"/>
      <c r="FIL155" s="16"/>
      <c r="FIM155" s="15"/>
      <c r="FIN155" s="15"/>
      <c r="FIO155" s="15"/>
      <c r="FIP155" s="15"/>
      <c r="FIQ155" s="15"/>
      <c r="FIR155" s="15"/>
      <c r="FIS155" s="16"/>
      <c r="FIT155" s="15"/>
      <c r="FIU155" s="15"/>
      <c r="FIV155" s="15"/>
      <c r="FIW155" s="15"/>
      <c r="FIX155" s="15"/>
      <c r="FIY155" s="17"/>
      <c r="FIZ155" s="41"/>
      <c r="FJA155" s="16"/>
      <c r="FJB155" s="16"/>
      <c r="FJC155" s="16"/>
      <c r="FJD155" s="15"/>
      <c r="FJE155" s="15"/>
      <c r="FJF155" s="15"/>
      <c r="FJG155" s="15"/>
      <c r="FJH155" s="15"/>
      <c r="FJI155" s="15"/>
      <c r="FJJ155" s="16"/>
      <c r="FJK155" s="15"/>
      <c r="FJL155" s="15"/>
      <c r="FJM155" s="15"/>
      <c r="FJN155" s="15"/>
      <c r="FJO155" s="15"/>
      <c r="FJP155" s="17"/>
      <c r="FJQ155" s="41"/>
      <c r="FJR155" s="16"/>
      <c r="FJS155" s="16"/>
      <c r="FJT155" s="16"/>
      <c r="FJU155" s="15"/>
      <c r="FJV155" s="15"/>
      <c r="FJW155" s="15"/>
      <c r="FJX155" s="15"/>
      <c r="FJY155" s="15"/>
      <c r="FJZ155" s="15"/>
      <c r="FKA155" s="16"/>
      <c r="FKB155" s="15"/>
      <c r="FKC155" s="15"/>
      <c r="FKD155" s="15"/>
      <c r="FKE155" s="15"/>
      <c r="FKF155" s="15"/>
      <c r="FKG155" s="17"/>
      <c r="FKH155" s="41"/>
      <c r="FKI155" s="16"/>
      <c r="FKJ155" s="16"/>
      <c r="FKK155" s="16"/>
      <c r="FKL155" s="15"/>
      <c r="FKM155" s="15"/>
      <c r="FKN155" s="15"/>
      <c r="FKO155" s="15"/>
      <c r="FKP155" s="15"/>
      <c r="FKQ155" s="15"/>
      <c r="FKR155" s="16"/>
      <c r="FKS155" s="15"/>
      <c r="FKT155" s="15"/>
      <c r="FKU155" s="15"/>
      <c r="FKV155" s="15"/>
      <c r="FKW155" s="15"/>
      <c r="FKX155" s="17"/>
      <c r="FKY155" s="41"/>
      <c r="FKZ155" s="16"/>
      <c r="FLA155" s="16"/>
      <c r="FLB155" s="16"/>
      <c r="FLC155" s="15"/>
      <c r="FLD155" s="15"/>
      <c r="FLE155" s="15"/>
      <c r="FLF155" s="15"/>
      <c r="FLG155" s="15"/>
      <c r="FLH155" s="15"/>
      <c r="FLI155" s="16"/>
      <c r="FLJ155" s="15"/>
      <c r="FLK155" s="15"/>
      <c r="FLL155" s="15"/>
      <c r="FLM155" s="15"/>
      <c r="FLN155" s="15"/>
      <c r="FLO155" s="17"/>
      <c r="FLP155" s="41"/>
      <c r="FLQ155" s="16"/>
      <c r="FLR155" s="16"/>
      <c r="FLS155" s="16"/>
      <c r="FLT155" s="15"/>
      <c r="FLU155" s="15"/>
      <c r="FLV155" s="15"/>
      <c r="FLW155" s="15"/>
      <c r="FLX155" s="15"/>
      <c r="FLY155" s="15"/>
      <c r="FLZ155" s="16"/>
      <c r="FMA155" s="15"/>
      <c r="FMB155" s="15"/>
      <c r="FMC155" s="15"/>
      <c r="FMD155" s="15"/>
      <c r="FME155" s="15"/>
      <c r="FMF155" s="17"/>
      <c r="FMG155" s="41"/>
      <c r="FMH155" s="16"/>
      <c r="FMI155" s="16"/>
      <c r="FMJ155" s="16"/>
      <c r="FMK155" s="15"/>
      <c r="FML155" s="15"/>
      <c r="FMM155" s="15"/>
      <c r="FMN155" s="15"/>
      <c r="FMO155" s="15"/>
      <c r="FMP155" s="15"/>
      <c r="FMQ155" s="16"/>
      <c r="FMR155" s="15"/>
      <c r="FMS155" s="15"/>
      <c r="FMT155" s="15"/>
      <c r="FMU155" s="15"/>
      <c r="FMV155" s="15"/>
      <c r="FMW155" s="17"/>
      <c r="FMX155" s="41"/>
      <c r="FMY155" s="16"/>
      <c r="FMZ155" s="16"/>
      <c r="FNA155" s="16"/>
      <c r="FNB155" s="15"/>
      <c r="FNC155" s="15"/>
      <c r="FND155" s="15"/>
      <c r="FNE155" s="15"/>
      <c r="FNF155" s="15"/>
      <c r="FNG155" s="15"/>
      <c r="FNH155" s="16"/>
      <c r="FNI155" s="15"/>
      <c r="FNJ155" s="15"/>
      <c r="FNK155" s="15"/>
      <c r="FNL155" s="15"/>
      <c r="FNM155" s="15"/>
      <c r="FNN155" s="17"/>
      <c r="FNO155" s="41"/>
      <c r="FNP155" s="16"/>
      <c r="FNQ155" s="16"/>
      <c r="FNR155" s="16"/>
      <c r="FNS155" s="15"/>
      <c r="FNT155" s="15"/>
      <c r="FNU155" s="15"/>
      <c r="FNV155" s="15"/>
      <c r="FNW155" s="15"/>
      <c r="FNX155" s="15"/>
      <c r="FNY155" s="16"/>
      <c r="FNZ155" s="15"/>
      <c r="FOA155" s="15"/>
      <c r="FOB155" s="15"/>
      <c r="FOC155" s="15"/>
      <c r="FOD155" s="15"/>
      <c r="FOE155" s="17"/>
      <c r="FOF155" s="41"/>
      <c r="FOG155" s="16"/>
      <c r="FOH155" s="16"/>
      <c r="FOI155" s="16"/>
      <c r="FOJ155" s="15"/>
      <c r="FOK155" s="15"/>
      <c r="FOL155" s="15"/>
      <c r="FOM155" s="15"/>
      <c r="FON155" s="15"/>
      <c r="FOO155" s="15"/>
      <c r="FOP155" s="16"/>
      <c r="FOQ155" s="15"/>
      <c r="FOR155" s="15"/>
      <c r="FOS155" s="15"/>
      <c r="FOT155" s="15"/>
      <c r="FOU155" s="15"/>
      <c r="FOV155" s="17"/>
      <c r="FOW155" s="41"/>
      <c r="FOX155" s="16"/>
      <c r="FOY155" s="16"/>
      <c r="FOZ155" s="16"/>
      <c r="FPA155" s="15"/>
      <c r="FPB155" s="15"/>
      <c r="FPC155" s="15"/>
      <c r="FPD155" s="15"/>
      <c r="FPE155" s="15"/>
      <c r="FPF155" s="15"/>
      <c r="FPG155" s="16"/>
      <c r="FPH155" s="15"/>
      <c r="FPI155" s="15"/>
      <c r="FPJ155" s="15"/>
      <c r="FPK155" s="15"/>
      <c r="FPL155" s="15"/>
      <c r="FPM155" s="17"/>
      <c r="FPN155" s="41"/>
      <c r="FPO155" s="16"/>
      <c r="FPP155" s="16"/>
      <c r="FPQ155" s="16"/>
      <c r="FPR155" s="15"/>
      <c r="FPS155" s="15"/>
      <c r="FPT155" s="15"/>
      <c r="FPU155" s="15"/>
      <c r="FPV155" s="15"/>
      <c r="FPW155" s="15"/>
      <c r="FPX155" s="16"/>
      <c r="FPY155" s="15"/>
      <c r="FPZ155" s="15"/>
      <c r="FQA155" s="15"/>
      <c r="FQB155" s="15"/>
      <c r="FQC155" s="15"/>
      <c r="FQD155" s="17"/>
      <c r="FQE155" s="41"/>
      <c r="FQF155" s="16"/>
      <c r="FQG155" s="16"/>
      <c r="FQH155" s="16"/>
      <c r="FQI155" s="15"/>
      <c r="FQJ155" s="15"/>
      <c r="FQK155" s="15"/>
      <c r="FQL155" s="15"/>
      <c r="FQM155" s="15"/>
      <c r="FQN155" s="15"/>
      <c r="FQO155" s="16"/>
      <c r="FQP155" s="15"/>
      <c r="FQQ155" s="15"/>
      <c r="FQR155" s="15"/>
      <c r="FQS155" s="15"/>
      <c r="FQT155" s="15"/>
      <c r="FQU155" s="17"/>
      <c r="FQV155" s="41"/>
      <c r="FQW155" s="16"/>
      <c r="FQX155" s="16"/>
      <c r="FQY155" s="16"/>
      <c r="FQZ155" s="15"/>
      <c r="FRA155" s="15"/>
      <c r="FRB155" s="15"/>
      <c r="FRC155" s="15"/>
      <c r="FRD155" s="15"/>
      <c r="FRE155" s="15"/>
      <c r="FRF155" s="16"/>
      <c r="FRG155" s="15"/>
      <c r="FRH155" s="15"/>
      <c r="FRI155" s="15"/>
      <c r="FRJ155" s="15"/>
      <c r="FRK155" s="15"/>
      <c r="FRL155" s="17"/>
      <c r="FRM155" s="41"/>
      <c r="FRN155" s="16"/>
      <c r="FRO155" s="16"/>
      <c r="FRP155" s="16"/>
      <c r="FRQ155" s="15"/>
      <c r="FRR155" s="15"/>
      <c r="FRS155" s="15"/>
      <c r="FRT155" s="15"/>
      <c r="FRU155" s="15"/>
      <c r="FRV155" s="15"/>
      <c r="FRW155" s="16"/>
      <c r="FRX155" s="15"/>
      <c r="FRY155" s="15"/>
      <c r="FRZ155" s="15"/>
      <c r="FSA155" s="15"/>
      <c r="FSB155" s="15"/>
      <c r="FSC155" s="17"/>
      <c r="FSD155" s="41"/>
      <c r="FSE155" s="16"/>
      <c r="FSF155" s="16"/>
      <c r="FSG155" s="16"/>
      <c r="FSH155" s="15"/>
      <c r="FSI155" s="15"/>
      <c r="FSJ155" s="15"/>
      <c r="FSK155" s="15"/>
      <c r="FSL155" s="15"/>
      <c r="FSM155" s="15"/>
      <c r="FSN155" s="16"/>
      <c r="FSO155" s="15"/>
      <c r="FSP155" s="15"/>
      <c r="FSQ155" s="15"/>
      <c r="FSR155" s="15"/>
      <c r="FSS155" s="15"/>
      <c r="FST155" s="17"/>
      <c r="FSU155" s="41"/>
      <c r="FSV155" s="16"/>
      <c r="FSW155" s="16"/>
      <c r="FSX155" s="16"/>
      <c r="FSY155" s="15"/>
      <c r="FSZ155" s="15"/>
      <c r="FTA155" s="15"/>
      <c r="FTB155" s="15"/>
      <c r="FTC155" s="15"/>
      <c r="FTD155" s="15"/>
      <c r="FTE155" s="16"/>
      <c r="FTF155" s="15"/>
      <c r="FTG155" s="15"/>
      <c r="FTH155" s="15"/>
      <c r="FTI155" s="15"/>
      <c r="FTJ155" s="15"/>
      <c r="FTK155" s="17"/>
      <c r="FTL155" s="41"/>
      <c r="FTM155" s="16"/>
      <c r="FTN155" s="16"/>
      <c r="FTO155" s="16"/>
      <c r="FTP155" s="15"/>
      <c r="FTQ155" s="15"/>
      <c r="FTR155" s="15"/>
      <c r="FTS155" s="15"/>
      <c r="FTT155" s="15"/>
      <c r="FTU155" s="15"/>
      <c r="FTV155" s="16"/>
      <c r="FTW155" s="15"/>
      <c r="FTX155" s="15"/>
      <c r="FTY155" s="15"/>
      <c r="FTZ155" s="15"/>
      <c r="FUA155" s="15"/>
      <c r="FUB155" s="17"/>
      <c r="FUC155" s="41"/>
      <c r="FUD155" s="16"/>
      <c r="FUE155" s="16"/>
      <c r="FUF155" s="16"/>
      <c r="FUG155" s="15"/>
      <c r="FUH155" s="15"/>
      <c r="FUI155" s="15"/>
      <c r="FUJ155" s="15"/>
      <c r="FUK155" s="15"/>
      <c r="FUL155" s="15"/>
      <c r="FUM155" s="16"/>
      <c r="FUN155" s="15"/>
      <c r="FUO155" s="15"/>
      <c r="FUP155" s="15"/>
      <c r="FUQ155" s="15"/>
      <c r="FUR155" s="15"/>
      <c r="FUS155" s="17"/>
      <c r="FUT155" s="41"/>
      <c r="FUU155" s="16"/>
      <c r="FUV155" s="16"/>
      <c r="FUW155" s="16"/>
      <c r="FUX155" s="15"/>
      <c r="FUY155" s="15"/>
      <c r="FUZ155" s="15"/>
      <c r="FVA155" s="15"/>
      <c r="FVB155" s="15"/>
      <c r="FVC155" s="15"/>
      <c r="FVD155" s="16"/>
      <c r="FVE155" s="15"/>
      <c r="FVF155" s="15"/>
      <c r="FVG155" s="15"/>
      <c r="FVH155" s="15"/>
      <c r="FVI155" s="15"/>
      <c r="FVJ155" s="17"/>
      <c r="FVK155" s="41"/>
      <c r="FVL155" s="16"/>
      <c r="FVM155" s="16"/>
      <c r="FVN155" s="16"/>
      <c r="FVO155" s="15"/>
      <c r="FVP155" s="15"/>
      <c r="FVQ155" s="15"/>
      <c r="FVR155" s="15"/>
      <c r="FVS155" s="15"/>
      <c r="FVT155" s="15"/>
      <c r="FVU155" s="16"/>
      <c r="FVV155" s="15"/>
      <c r="FVW155" s="15"/>
      <c r="FVX155" s="15"/>
      <c r="FVY155" s="15"/>
      <c r="FVZ155" s="15"/>
      <c r="FWA155" s="17"/>
      <c r="FWB155" s="41"/>
      <c r="FWC155" s="16"/>
      <c r="FWD155" s="16"/>
      <c r="FWE155" s="16"/>
      <c r="FWF155" s="15"/>
      <c r="FWG155" s="15"/>
      <c r="FWH155" s="15"/>
      <c r="FWI155" s="15"/>
      <c r="FWJ155" s="15"/>
      <c r="FWK155" s="15"/>
      <c r="FWL155" s="16"/>
      <c r="FWM155" s="15"/>
      <c r="FWN155" s="15"/>
      <c r="FWO155" s="15"/>
      <c r="FWP155" s="15"/>
      <c r="FWQ155" s="15"/>
      <c r="FWR155" s="17"/>
      <c r="FWS155" s="41"/>
      <c r="FWT155" s="16"/>
      <c r="FWU155" s="16"/>
      <c r="FWV155" s="16"/>
      <c r="FWW155" s="15"/>
      <c r="FWX155" s="15"/>
      <c r="FWY155" s="15"/>
      <c r="FWZ155" s="15"/>
      <c r="FXA155" s="15"/>
      <c r="FXB155" s="15"/>
      <c r="FXC155" s="16"/>
      <c r="FXD155" s="15"/>
      <c r="FXE155" s="15"/>
      <c r="FXF155" s="15"/>
      <c r="FXG155" s="15"/>
      <c r="FXH155" s="15"/>
      <c r="FXI155" s="17"/>
      <c r="FXJ155" s="41"/>
      <c r="FXK155" s="16"/>
      <c r="FXL155" s="16"/>
      <c r="FXM155" s="16"/>
      <c r="FXN155" s="15"/>
      <c r="FXO155" s="15"/>
      <c r="FXP155" s="15"/>
      <c r="FXQ155" s="15"/>
      <c r="FXR155" s="15"/>
      <c r="FXS155" s="15"/>
      <c r="FXT155" s="16"/>
      <c r="FXU155" s="15"/>
      <c r="FXV155" s="15"/>
      <c r="FXW155" s="15"/>
      <c r="FXX155" s="15"/>
      <c r="FXY155" s="15"/>
      <c r="FXZ155" s="17"/>
      <c r="FYA155" s="41"/>
      <c r="FYB155" s="16"/>
      <c r="FYC155" s="16"/>
      <c r="FYD155" s="16"/>
      <c r="FYE155" s="15"/>
      <c r="FYF155" s="15"/>
      <c r="FYG155" s="15"/>
      <c r="FYH155" s="15"/>
      <c r="FYI155" s="15"/>
      <c r="FYJ155" s="15"/>
      <c r="FYK155" s="16"/>
      <c r="FYL155" s="15"/>
      <c r="FYM155" s="15"/>
      <c r="FYN155" s="15"/>
      <c r="FYO155" s="15"/>
      <c r="FYP155" s="15"/>
      <c r="FYQ155" s="17"/>
      <c r="FYR155" s="41"/>
      <c r="FYS155" s="16"/>
      <c r="FYT155" s="16"/>
      <c r="FYU155" s="16"/>
      <c r="FYV155" s="15"/>
      <c r="FYW155" s="15"/>
      <c r="FYX155" s="15"/>
      <c r="FYY155" s="15"/>
      <c r="FYZ155" s="15"/>
      <c r="FZA155" s="15"/>
      <c r="FZB155" s="16"/>
      <c r="FZC155" s="15"/>
      <c r="FZD155" s="15"/>
      <c r="FZE155" s="15"/>
      <c r="FZF155" s="15"/>
      <c r="FZG155" s="15"/>
      <c r="FZH155" s="17"/>
      <c r="FZI155" s="41"/>
      <c r="FZJ155" s="16"/>
      <c r="FZK155" s="16"/>
      <c r="FZL155" s="16"/>
      <c r="FZM155" s="15"/>
      <c r="FZN155" s="15"/>
      <c r="FZO155" s="15"/>
      <c r="FZP155" s="15"/>
      <c r="FZQ155" s="15"/>
      <c r="FZR155" s="15"/>
      <c r="FZS155" s="16"/>
      <c r="FZT155" s="15"/>
      <c r="FZU155" s="15"/>
      <c r="FZV155" s="15"/>
      <c r="FZW155" s="15"/>
      <c r="FZX155" s="15"/>
      <c r="FZY155" s="17"/>
      <c r="FZZ155" s="41"/>
      <c r="GAA155" s="16"/>
      <c r="GAB155" s="16"/>
      <c r="GAC155" s="16"/>
      <c r="GAD155" s="15"/>
      <c r="GAE155" s="15"/>
      <c r="GAF155" s="15"/>
      <c r="GAG155" s="15"/>
      <c r="GAH155" s="15"/>
      <c r="GAI155" s="15"/>
      <c r="GAJ155" s="16"/>
      <c r="GAK155" s="15"/>
      <c r="GAL155" s="15"/>
      <c r="GAM155" s="15"/>
      <c r="GAN155" s="15"/>
      <c r="GAO155" s="15"/>
      <c r="GAP155" s="17"/>
      <c r="GAQ155" s="41"/>
      <c r="GAR155" s="16"/>
      <c r="GAS155" s="16"/>
      <c r="GAT155" s="16"/>
      <c r="GAU155" s="15"/>
      <c r="GAV155" s="15"/>
      <c r="GAW155" s="15"/>
      <c r="GAX155" s="15"/>
      <c r="GAY155" s="15"/>
      <c r="GAZ155" s="15"/>
      <c r="GBA155" s="16"/>
      <c r="GBB155" s="15"/>
      <c r="GBC155" s="15"/>
      <c r="GBD155" s="15"/>
      <c r="GBE155" s="15"/>
      <c r="GBF155" s="15"/>
      <c r="GBG155" s="17"/>
      <c r="GBH155" s="41"/>
      <c r="GBI155" s="16"/>
      <c r="GBJ155" s="16"/>
      <c r="GBK155" s="16"/>
      <c r="GBL155" s="15"/>
      <c r="GBM155" s="15"/>
      <c r="GBN155" s="15"/>
      <c r="GBO155" s="15"/>
      <c r="GBP155" s="15"/>
      <c r="GBQ155" s="15"/>
      <c r="GBR155" s="16"/>
      <c r="GBS155" s="15"/>
      <c r="GBT155" s="15"/>
      <c r="GBU155" s="15"/>
      <c r="GBV155" s="15"/>
      <c r="GBW155" s="15"/>
      <c r="GBX155" s="17"/>
      <c r="GBY155" s="41"/>
      <c r="GBZ155" s="16"/>
      <c r="GCA155" s="16"/>
      <c r="GCB155" s="16"/>
      <c r="GCC155" s="15"/>
      <c r="GCD155" s="15"/>
      <c r="GCE155" s="15"/>
      <c r="GCF155" s="15"/>
      <c r="GCG155" s="15"/>
      <c r="GCH155" s="15"/>
      <c r="GCI155" s="16"/>
      <c r="GCJ155" s="15"/>
      <c r="GCK155" s="15"/>
      <c r="GCL155" s="15"/>
      <c r="GCM155" s="15"/>
      <c r="GCN155" s="15"/>
      <c r="GCO155" s="17"/>
      <c r="GCP155" s="41"/>
      <c r="GCQ155" s="16"/>
      <c r="GCR155" s="16"/>
      <c r="GCS155" s="16"/>
      <c r="GCT155" s="15"/>
      <c r="GCU155" s="15"/>
      <c r="GCV155" s="15"/>
      <c r="GCW155" s="15"/>
      <c r="GCX155" s="15"/>
      <c r="GCY155" s="15"/>
      <c r="GCZ155" s="16"/>
      <c r="GDA155" s="15"/>
      <c r="GDB155" s="15"/>
      <c r="GDC155" s="15"/>
      <c r="GDD155" s="15"/>
      <c r="GDE155" s="15"/>
      <c r="GDF155" s="17"/>
      <c r="GDG155" s="41"/>
      <c r="GDH155" s="16"/>
      <c r="GDI155" s="16"/>
      <c r="GDJ155" s="16"/>
      <c r="GDK155" s="15"/>
      <c r="GDL155" s="15"/>
      <c r="GDM155" s="15"/>
      <c r="GDN155" s="15"/>
      <c r="GDO155" s="15"/>
      <c r="GDP155" s="15"/>
      <c r="GDQ155" s="16"/>
      <c r="GDR155" s="15"/>
      <c r="GDS155" s="15"/>
      <c r="GDT155" s="15"/>
      <c r="GDU155" s="15"/>
      <c r="GDV155" s="15"/>
      <c r="GDW155" s="17"/>
      <c r="GDX155" s="41"/>
      <c r="GDY155" s="16"/>
      <c r="GDZ155" s="16"/>
      <c r="GEA155" s="16"/>
      <c r="GEB155" s="15"/>
      <c r="GEC155" s="15"/>
      <c r="GED155" s="15"/>
      <c r="GEE155" s="15"/>
      <c r="GEF155" s="15"/>
      <c r="GEG155" s="15"/>
      <c r="GEH155" s="16"/>
      <c r="GEI155" s="15"/>
      <c r="GEJ155" s="15"/>
      <c r="GEK155" s="15"/>
      <c r="GEL155" s="15"/>
      <c r="GEM155" s="15"/>
      <c r="GEN155" s="17"/>
      <c r="GEO155" s="41"/>
      <c r="GEP155" s="16"/>
      <c r="GEQ155" s="16"/>
      <c r="GER155" s="16"/>
      <c r="GES155" s="15"/>
      <c r="GET155" s="15"/>
      <c r="GEU155" s="15"/>
      <c r="GEV155" s="15"/>
      <c r="GEW155" s="15"/>
      <c r="GEX155" s="15"/>
      <c r="GEY155" s="16"/>
      <c r="GEZ155" s="15"/>
      <c r="GFA155" s="15"/>
      <c r="GFB155" s="15"/>
      <c r="GFC155" s="15"/>
      <c r="GFD155" s="15"/>
      <c r="GFE155" s="17"/>
      <c r="GFF155" s="41"/>
      <c r="GFG155" s="16"/>
      <c r="GFH155" s="16"/>
      <c r="GFI155" s="16"/>
      <c r="GFJ155" s="15"/>
      <c r="GFK155" s="15"/>
      <c r="GFL155" s="15"/>
      <c r="GFM155" s="15"/>
      <c r="GFN155" s="15"/>
      <c r="GFO155" s="15"/>
      <c r="GFP155" s="16"/>
      <c r="GFQ155" s="15"/>
      <c r="GFR155" s="15"/>
      <c r="GFS155" s="15"/>
      <c r="GFT155" s="15"/>
      <c r="GFU155" s="15"/>
      <c r="GFV155" s="17"/>
      <c r="GFW155" s="41"/>
      <c r="GFX155" s="16"/>
      <c r="GFY155" s="16"/>
      <c r="GFZ155" s="16"/>
      <c r="GGA155" s="15"/>
      <c r="GGB155" s="15"/>
      <c r="GGC155" s="15"/>
      <c r="GGD155" s="15"/>
      <c r="GGE155" s="15"/>
      <c r="GGF155" s="15"/>
      <c r="GGG155" s="16"/>
      <c r="GGH155" s="15"/>
      <c r="GGI155" s="15"/>
      <c r="GGJ155" s="15"/>
      <c r="GGK155" s="15"/>
      <c r="GGL155" s="15"/>
      <c r="GGM155" s="17"/>
      <c r="GGN155" s="41"/>
      <c r="GGO155" s="16"/>
      <c r="GGP155" s="16"/>
      <c r="GGQ155" s="16"/>
      <c r="GGR155" s="15"/>
      <c r="GGS155" s="15"/>
      <c r="GGT155" s="15"/>
      <c r="GGU155" s="15"/>
      <c r="GGV155" s="15"/>
      <c r="GGW155" s="15"/>
      <c r="GGX155" s="16"/>
      <c r="GGY155" s="15"/>
      <c r="GGZ155" s="15"/>
      <c r="GHA155" s="15"/>
      <c r="GHB155" s="15"/>
      <c r="GHC155" s="15"/>
      <c r="GHD155" s="17"/>
      <c r="GHE155" s="41"/>
      <c r="GHF155" s="16"/>
      <c r="GHG155" s="16"/>
      <c r="GHH155" s="16"/>
      <c r="GHI155" s="15"/>
      <c r="GHJ155" s="15"/>
      <c r="GHK155" s="15"/>
      <c r="GHL155" s="15"/>
      <c r="GHM155" s="15"/>
      <c r="GHN155" s="15"/>
      <c r="GHO155" s="16"/>
      <c r="GHP155" s="15"/>
      <c r="GHQ155" s="15"/>
      <c r="GHR155" s="15"/>
      <c r="GHS155" s="15"/>
      <c r="GHT155" s="15"/>
      <c r="GHU155" s="17"/>
      <c r="GHV155" s="41"/>
      <c r="GHW155" s="16"/>
      <c r="GHX155" s="16"/>
      <c r="GHY155" s="16"/>
      <c r="GHZ155" s="15"/>
      <c r="GIA155" s="15"/>
      <c r="GIB155" s="15"/>
      <c r="GIC155" s="15"/>
      <c r="GID155" s="15"/>
      <c r="GIE155" s="15"/>
      <c r="GIF155" s="16"/>
      <c r="GIG155" s="15"/>
      <c r="GIH155" s="15"/>
      <c r="GII155" s="15"/>
      <c r="GIJ155" s="15"/>
      <c r="GIK155" s="15"/>
      <c r="GIL155" s="17"/>
      <c r="GIM155" s="41"/>
      <c r="GIN155" s="16"/>
      <c r="GIO155" s="16"/>
      <c r="GIP155" s="16"/>
      <c r="GIQ155" s="15"/>
      <c r="GIR155" s="15"/>
      <c r="GIS155" s="15"/>
      <c r="GIT155" s="15"/>
      <c r="GIU155" s="15"/>
      <c r="GIV155" s="15"/>
      <c r="GIW155" s="16"/>
      <c r="GIX155" s="15"/>
      <c r="GIY155" s="15"/>
      <c r="GIZ155" s="15"/>
      <c r="GJA155" s="15"/>
      <c r="GJB155" s="15"/>
      <c r="GJC155" s="17"/>
      <c r="GJD155" s="41"/>
      <c r="GJE155" s="16"/>
      <c r="GJF155" s="16"/>
      <c r="GJG155" s="16"/>
      <c r="GJH155" s="15"/>
      <c r="GJI155" s="15"/>
      <c r="GJJ155" s="15"/>
      <c r="GJK155" s="15"/>
      <c r="GJL155" s="15"/>
      <c r="GJM155" s="15"/>
      <c r="GJN155" s="16"/>
      <c r="GJO155" s="15"/>
      <c r="GJP155" s="15"/>
      <c r="GJQ155" s="15"/>
      <c r="GJR155" s="15"/>
      <c r="GJS155" s="15"/>
      <c r="GJT155" s="17"/>
      <c r="GJU155" s="41"/>
      <c r="GJV155" s="16"/>
      <c r="GJW155" s="16"/>
      <c r="GJX155" s="16"/>
      <c r="GJY155" s="15"/>
      <c r="GJZ155" s="15"/>
      <c r="GKA155" s="15"/>
      <c r="GKB155" s="15"/>
      <c r="GKC155" s="15"/>
      <c r="GKD155" s="15"/>
      <c r="GKE155" s="16"/>
      <c r="GKF155" s="15"/>
      <c r="GKG155" s="15"/>
      <c r="GKH155" s="15"/>
      <c r="GKI155" s="15"/>
      <c r="GKJ155" s="15"/>
      <c r="GKK155" s="17"/>
      <c r="GKL155" s="41"/>
      <c r="GKM155" s="16"/>
      <c r="GKN155" s="16"/>
      <c r="GKO155" s="16"/>
      <c r="GKP155" s="15"/>
      <c r="GKQ155" s="15"/>
      <c r="GKR155" s="15"/>
      <c r="GKS155" s="15"/>
      <c r="GKT155" s="15"/>
      <c r="GKU155" s="15"/>
      <c r="GKV155" s="16"/>
      <c r="GKW155" s="15"/>
      <c r="GKX155" s="15"/>
      <c r="GKY155" s="15"/>
      <c r="GKZ155" s="15"/>
      <c r="GLA155" s="15"/>
      <c r="GLB155" s="17"/>
      <c r="GLC155" s="41"/>
      <c r="GLD155" s="16"/>
      <c r="GLE155" s="16"/>
      <c r="GLF155" s="16"/>
      <c r="GLG155" s="15"/>
      <c r="GLH155" s="15"/>
      <c r="GLI155" s="15"/>
      <c r="GLJ155" s="15"/>
      <c r="GLK155" s="15"/>
      <c r="GLL155" s="15"/>
      <c r="GLM155" s="16"/>
      <c r="GLN155" s="15"/>
      <c r="GLO155" s="15"/>
      <c r="GLP155" s="15"/>
      <c r="GLQ155" s="15"/>
      <c r="GLR155" s="15"/>
      <c r="GLS155" s="17"/>
      <c r="GLT155" s="41"/>
      <c r="GLU155" s="16"/>
      <c r="GLV155" s="16"/>
      <c r="GLW155" s="16"/>
      <c r="GLX155" s="15"/>
      <c r="GLY155" s="15"/>
      <c r="GLZ155" s="15"/>
      <c r="GMA155" s="15"/>
      <c r="GMB155" s="15"/>
      <c r="GMC155" s="15"/>
      <c r="GMD155" s="16"/>
      <c r="GME155" s="15"/>
      <c r="GMF155" s="15"/>
      <c r="GMG155" s="15"/>
      <c r="GMH155" s="15"/>
      <c r="GMI155" s="15"/>
      <c r="GMJ155" s="17"/>
      <c r="GMK155" s="41"/>
      <c r="GML155" s="16"/>
      <c r="GMM155" s="16"/>
      <c r="GMN155" s="16"/>
      <c r="GMO155" s="15"/>
      <c r="GMP155" s="15"/>
      <c r="GMQ155" s="15"/>
      <c r="GMR155" s="15"/>
      <c r="GMS155" s="15"/>
      <c r="GMT155" s="15"/>
      <c r="GMU155" s="16"/>
      <c r="GMV155" s="15"/>
      <c r="GMW155" s="15"/>
      <c r="GMX155" s="15"/>
      <c r="GMY155" s="15"/>
      <c r="GMZ155" s="15"/>
      <c r="GNA155" s="17"/>
      <c r="GNB155" s="41"/>
      <c r="GNC155" s="16"/>
      <c r="GND155" s="16"/>
      <c r="GNE155" s="16"/>
      <c r="GNF155" s="15"/>
      <c r="GNG155" s="15"/>
      <c r="GNH155" s="15"/>
      <c r="GNI155" s="15"/>
      <c r="GNJ155" s="15"/>
      <c r="GNK155" s="15"/>
      <c r="GNL155" s="16"/>
      <c r="GNM155" s="15"/>
      <c r="GNN155" s="15"/>
      <c r="GNO155" s="15"/>
      <c r="GNP155" s="15"/>
      <c r="GNQ155" s="15"/>
      <c r="GNR155" s="17"/>
      <c r="GNS155" s="41"/>
      <c r="GNT155" s="16"/>
      <c r="GNU155" s="16"/>
      <c r="GNV155" s="16"/>
      <c r="GNW155" s="15"/>
      <c r="GNX155" s="15"/>
      <c r="GNY155" s="15"/>
      <c r="GNZ155" s="15"/>
      <c r="GOA155" s="15"/>
      <c r="GOB155" s="15"/>
      <c r="GOC155" s="16"/>
      <c r="GOD155" s="15"/>
      <c r="GOE155" s="15"/>
      <c r="GOF155" s="15"/>
      <c r="GOG155" s="15"/>
      <c r="GOH155" s="15"/>
      <c r="GOI155" s="17"/>
      <c r="GOJ155" s="41"/>
      <c r="GOK155" s="16"/>
      <c r="GOL155" s="16"/>
      <c r="GOM155" s="16"/>
      <c r="GON155" s="15"/>
      <c r="GOO155" s="15"/>
      <c r="GOP155" s="15"/>
      <c r="GOQ155" s="15"/>
      <c r="GOR155" s="15"/>
      <c r="GOS155" s="15"/>
      <c r="GOT155" s="16"/>
      <c r="GOU155" s="15"/>
      <c r="GOV155" s="15"/>
      <c r="GOW155" s="15"/>
      <c r="GOX155" s="15"/>
      <c r="GOY155" s="15"/>
      <c r="GOZ155" s="17"/>
      <c r="GPA155" s="41"/>
      <c r="GPB155" s="16"/>
      <c r="GPC155" s="16"/>
      <c r="GPD155" s="16"/>
      <c r="GPE155" s="15"/>
      <c r="GPF155" s="15"/>
      <c r="GPG155" s="15"/>
      <c r="GPH155" s="15"/>
      <c r="GPI155" s="15"/>
      <c r="GPJ155" s="15"/>
      <c r="GPK155" s="16"/>
      <c r="GPL155" s="15"/>
      <c r="GPM155" s="15"/>
      <c r="GPN155" s="15"/>
      <c r="GPO155" s="15"/>
      <c r="GPP155" s="15"/>
      <c r="GPQ155" s="17"/>
      <c r="GPR155" s="41"/>
      <c r="GPS155" s="16"/>
      <c r="GPT155" s="16"/>
      <c r="GPU155" s="16"/>
      <c r="GPV155" s="15"/>
      <c r="GPW155" s="15"/>
      <c r="GPX155" s="15"/>
      <c r="GPY155" s="15"/>
      <c r="GPZ155" s="15"/>
      <c r="GQA155" s="15"/>
      <c r="GQB155" s="16"/>
      <c r="GQC155" s="15"/>
      <c r="GQD155" s="15"/>
      <c r="GQE155" s="15"/>
      <c r="GQF155" s="15"/>
      <c r="GQG155" s="15"/>
      <c r="GQH155" s="17"/>
      <c r="GQI155" s="41"/>
      <c r="GQJ155" s="16"/>
      <c r="GQK155" s="16"/>
      <c r="GQL155" s="16"/>
      <c r="GQM155" s="15"/>
      <c r="GQN155" s="15"/>
      <c r="GQO155" s="15"/>
      <c r="GQP155" s="15"/>
      <c r="GQQ155" s="15"/>
      <c r="GQR155" s="15"/>
      <c r="GQS155" s="16"/>
      <c r="GQT155" s="15"/>
      <c r="GQU155" s="15"/>
      <c r="GQV155" s="15"/>
      <c r="GQW155" s="15"/>
      <c r="GQX155" s="15"/>
      <c r="GQY155" s="17"/>
      <c r="GQZ155" s="41"/>
      <c r="GRA155" s="16"/>
      <c r="GRB155" s="16"/>
      <c r="GRC155" s="16"/>
      <c r="GRD155" s="15"/>
      <c r="GRE155" s="15"/>
      <c r="GRF155" s="15"/>
      <c r="GRG155" s="15"/>
      <c r="GRH155" s="15"/>
      <c r="GRI155" s="15"/>
      <c r="GRJ155" s="16"/>
      <c r="GRK155" s="15"/>
      <c r="GRL155" s="15"/>
      <c r="GRM155" s="15"/>
      <c r="GRN155" s="15"/>
      <c r="GRO155" s="15"/>
      <c r="GRP155" s="17"/>
      <c r="GRQ155" s="41"/>
      <c r="GRR155" s="16"/>
      <c r="GRS155" s="16"/>
      <c r="GRT155" s="16"/>
      <c r="GRU155" s="15"/>
      <c r="GRV155" s="15"/>
      <c r="GRW155" s="15"/>
      <c r="GRX155" s="15"/>
      <c r="GRY155" s="15"/>
      <c r="GRZ155" s="15"/>
      <c r="GSA155" s="16"/>
      <c r="GSB155" s="15"/>
      <c r="GSC155" s="15"/>
      <c r="GSD155" s="15"/>
      <c r="GSE155" s="15"/>
      <c r="GSF155" s="15"/>
      <c r="GSG155" s="17"/>
      <c r="GSH155" s="41"/>
      <c r="GSI155" s="16"/>
      <c r="GSJ155" s="16"/>
      <c r="GSK155" s="16"/>
      <c r="GSL155" s="15"/>
      <c r="GSM155" s="15"/>
      <c r="GSN155" s="15"/>
      <c r="GSO155" s="15"/>
      <c r="GSP155" s="15"/>
      <c r="GSQ155" s="15"/>
      <c r="GSR155" s="16"/>
      <c r="GSS155" s="15"/>
      <c r="GST155" s="15"/>
      <c r="GSU155" s="15"/>
      <c r="GSV155" s="15"/>
      <c r="GSW155" s="15"/>
      <c r="GSX155" s="17"/>
      <c r="GSY155" s="41"/>
      <c r="GSZ155" s="16"/>
      <c r="GTA155" s="16"/>
      <c r="GTB155" s="16"/>
      <c r="GTC155" s="15"/>
      <c r="GTD155" s="15"/>
      <c r="GTE155" s="15"/>
      <c r="GTF155" s="15"/>
      <c r="GTG155" s="15"/>
      <c r="GTH155" s="15"/>
      <c r="GTI155" s="16"/>
      <c r="GTJ155" s="15"/>
      <c r="GTK155" s="15"/>
      <c r="GTL155" s="15"/>
      <c r="GTM155" s="15"/>
      <c r="GTN155" s="15"/>
      <c r="GTO155" s="17"/>
      <c r="GTP155" s="41"/>
      <c r="GTQ155" s="16"/>
      <c r="GTR155" s="16"/>
      <c r="GTS155" s="16"/>
      <c r="GTT155" s="15"/>
      <c r="GTU155" s="15"/>
      <c r="GTV155" s="15"/>
      <c r="GTW155" s="15"/>
      <c r="GTX155" s="15"/>
      <c r="GTY155" s="15"/>
      <c r="GTZ155" s="16"/>
      <c r="GUA155" s="15"/>
      <c r="GUB155" s="15"/>
      <c r="GUC155" s="15"/>
      <c r="GUD155" s="15"/>
      <c r="GUE155" s="15"/>
      <c r="GUF155" s="17"/>
      <c r="GUG155" s="41"/>
      <c r="GUH155" s="16"/>
      <c r="GUI155" s="16"/>
      <c r="GUJ155" s="16"/>
      <c r="GUK155" s="15"/>
      <c r="GUL155" s="15"/>
      <c r="GUM155" s="15"/>
      <c r="GUN155" s="15"/>
      <c r="GUO155" s="15"/>
      <c r="GUP155" s="15"/>
      <c r="GUQ155" s="16"/>
      <c r="GUR155" s="15"/>
      <c r="GUS155" s="15"/>
      <c r="GUT155" s="15"/>
      <c r="GUU155" s="15"/>
      <c r="GUV155" s="15"/>
      <c r="GUW155" s="17"/>
      <c r="GUX155" s="41"/>
      <c r="GUY155" s="16"/>
      <c r="GUZ155" s="16"/>
      <c r="GVA155" s="16"/>
      <c r="GVB155" s="15"/>
      <c r="GVC155" s="15"/>
      <c r="GVD155" s="15"/>
      <c r="GVE155" s="15"/>
      <c r="GVF155" s="15"/>
      <c r="GVG155" s="15"/>
      <c r="GVH155" s="16"/>
      <c r="GVI155" s="15"/>
      <c r="GVJ155" s="15"/>
      <c r="GVK155" s="15"/>
      <c r="GVL155" s="15"/>
      <c r="GVM155" s="15"/>
      <c r="GVN155" s="17"/>
      <c r="GVO155" s="41"/>
      <c r="GVP155" s="16"/>
      <c r="GVQ155" s="16"/>
      <c r="GVR155" s="16"/>
      <c r="GVS155" s="15"/>
      <c r="GVT155" s="15"/>
      <c r="GVU155" s="15"/>
      <c r="GVV155" s="15"/>
      <c r="GVW155" s="15"/>
      <c r="GVX155" s="15"/>
      <c r="GVY155" s="16"/>
      <c r="GVZ155" s="15"/>
      <c r="GWA155" s="15"/>
      <c r="GWB155" s="15"/>
      <c r="GWC155" s="15"/>
      <c r="GWD155" s="15"/>
      <c r="GWE155" s="17"/>
      <c r="GWF155" s="41"/>
      <c r="GWG155" s="16"/>
      <c r="GWH155" s="16"/>
      <c r="GWI155" s="16"/>
      <c r="GWJ155" s="15"/>
      <c r="GWK155" s="15"/>
      <c r="GWL155" s="15"/>
      <c r="GWM155" s="15"/>
      <c r="GWN155" s="15"/>
      <c r="GWO155" s="15"/>
      <c r="GWP155" s="16"/>
      <c r="GWQ155" s="15"/>
      <c r="GWR155" s="15"/>
      <c r="GWS155" s="15"/>
      <c r="GWT155" s="15"/>
      <c r="GWU155" s="15"/>
      <c r="GWV155" s="17"/>
      <c r="GWW155" s="41"/>
      <c r="GWX155" s="16"/>
      <c r="GWY155" s="16"/>
      <c r="GWZ155" s="16"/>
      <c r="GXA155" s="15"/>
      <c r="GXB155" s="15"/>
      <c r="GXC155" s="15"/>
      <c r="GXD155" s="15"/>
      <c r="GXE155" s="15"/>
      <c r="GXF155" s="15"/>
      <c r="GXG155" s="16"/>
      <c r="GXH155" s="15"/>
      <c r="GXI155" s="15"/>
      <c r="GXJ155" s="15"/>
      <c r="GXK155" s="15"/>
      <c r="GXL155" s="15"/>
      <c r="GXM155" s="17"/>
      <c r="GXN155" s="41"/>
      <c r="GXO155" s="16"/>
      <c r="GXP155" s="16"/>
      <c r="GXQ155" s="16"/>
      <c r="GXR155" s="15"/>
      <c r="GXS155" s="15"/>
      <c r="GXT155" s="15"/>
      <c r="GXU155" s="15"/>
      <c r="GXV155" s="15"/>
      <c r="GXW155" s="15"/>
      <c r="GXX155" s="16"/>
      <c r="GXY155" s="15"/>
      <c r="GXZ155" s="15"/>
      <c r="GYA155" s="15"/>
      <c r="GYB155" s="15"/>
      <c r="GYC155" s="15"/>
      <c r="GYD155" s="17"/>
      <c r="GYE155" s="41"/>
      <c r="GYF155" s="16"/>
      <c r="GYG155" s="16"/>
      <c r="GYH155" s="16"/>
      <c r="GYI155" s="15"/>
      <c r="GYJ155" s="15"/>
      <c r="GYK155" s="15"/>
      <c r="GYL155" s="15"/>
      <c r="GYM155" s="15"/>
      <c r="GYN155" s="15"/>
      <c r="GYO155" s="16"/>
      <c r="GYP155" s="15"/>
      <c r="GYQ155" s="15"/>
      <c r="GYR155" s="15"/>
      <c r="GYS155" s="15"/>
      <c r="GYT155" s="15"/>
      <c r="GYU155" s="17"/>
      <c r="GYV155" s="41"/>
      <c r="GYW155" s="16"/>
      <c r="GYX155" s="16"/>
      <c r="GYY155" s="16"/>
      <c r="GYZ155" s="15"/>
      <c r="GZA155" s="15"/>
      <c r="GZB155" s="15"/>
      <c r="GZC155" s="15"/>
      <c r="GZD155" s="15"/>
      <c r="GZE155" s="15"/>
      <c r="GZF155" s="16"/>
      <c r="GZG155" s="15"/>
      <c r="GZH155" s="15"/>
      <c r="GZI155" s="15"/>
      <c r="GZJ155" s="15"/>
      <c r="GZK155" s="15"/>
      <c r="GZL155" s="17"/>
      <c r="GZM155" s="41"/>
      <c r="GZN155" s="16"/>
      <c r="GZO155" s="16"/>
      <c r="GZP155" s="16"/>
      <c r="GZQ155" s="15"/>
      <c r="GZR155" s="15"/>
      <c r="GZS155" s="15"/>
      <c r="GZT155" s="15"/>
      <c r="GZU155" s="15"/>
      <c r="GZV155" s="15"/>
      <c r="GZW155" s="16"/>
      <c r="GZX155" s="15"/>
      <c r="GZY155" s="15"/>
      <c r="GZZ155" s="15"/>
      <c r="HAA155" s="15"/>
      <c r="HAB155" s="15"/>
      <c r="HAC155" s="17"/>
      <c r="HAD155" s="41"/>
      <c r="HAE155" s="16"/>
      <c r="HAF155" s="16"/>
      <c r="HAG155" s="16"/>
      <c r="HAH155" s="15"/>
      <c r="HAI155" s="15"/>
      <c r="HAJ155" s="15"/>
      <c r="HAK155" s="15"/>
      <c r="HAL155" s="15"/>
      <c r="HAM155" s="15"/>
      <c r="HAN155" s="16"/>
      <c r="HAO155" s="15"/>
      <c r="HAP155" s="15"/>
      <c r="HAQ155" s="15"/>
      <c r="HAR155" s="15"/>
      <c r="HAS155" s="15"/>
      <c r="HAT155" s="17"/>
      <c r="HAU155" s="41"/>
      <c r="HAV155" s="16"/>
      <c r="HAW155" s="16"/>
      <c r="HAX155" s="16"/>
      <c r="HAY155" s="15"/>
      <c r="HAZ155" s="15"/>
      <c r="HBA155" s="15"/>
      <c r="HBB155" s="15"/>
      <c r="HBC155" s="15"/>
      <c r="HBD155" s="15"/>
      <c r="HBE155" s="16"/>
      <c r="HBF155" s="15"/>
      <c r="HBG155" s="15"/>
      <c r="HBH155" s="15"/>
      <c r="HBI155" s="15"/>
      <c r="HBJ155" s="15"/>
      <c r="HBK155" s="17"/>
      <c r="HBL155" s="41"/>
      <c r="HBM155" s="16"/>
      <c r="HBN155" s="16"/>
      <c r="HBO155" s="16"/>
      <c r="HBP155" s="15"/>
      <c r="HBQ155" s="15"/>
      <c r="HBR155" s="15"/>
      <c r="HBS155" s="15"/>
      <c r="HBT155" s="15"/>
      <c r="HBU155" s="15"/>
      <c r="HBV155" s="16"/>
      <c r="HBW155" s="15"/>
      <c r="HBX155" s="15"/>
      <c r="HBY155" s="15"/>
      <c r="HBZ155" s="15"/>
      <c r="HCA155" s="15"/>
      <c r="HCB155" s="17"/>
      <c r="HCC155" s="41"/>
      <c r="HCD155" s="16"/>
      <c r="HCE155" s="16"/>
      <c r="HCF155" s="16"/>
      <c r="HCG155" s="15"/>
      <c r="HCH155" s="15"/>
      <c r="HCI155" s="15"/>
      <c r="HCJ155" s="15"/>
      <c r="HCK155" s="15"/>
      <c r="HCL155" s="15"/>
      <c r="HCM155" s="16"/>
      <c r="HCN155" s="15"/>
      <c r="HCO155" s="15"/>
      <c r="HCP155" s="15"/>
      <c r="HCQ155" s="15"/>
      <c r="HCR155" s="15"/>
      <c r="HCS155" s="17"/>
      <c r="HCT155" s="41"/>
      <c r="HCU155" s="16"/>
      <c r="HCV155" s="16"/>
      <c r="HCW155" s="16"/>
      <c r="HCX155" s="15"/>
      <c r="HCY155" s="15"/>
      <c r="HCZ155" s="15"/>
      <c r="HDA155" s="15"/>
      <c r="HDB155" s="15"/>
      <c r="HDC155" s="15"/>
      <c r="HDD155" s="16"/>
      <c r="HDE155" s="15"/>
      <c r="HDF155" s="15"/>
      <c r="HDG155" s="15"/>
      <c r="HDH155" s="15"/>
      <c r="HDI155" s="15"/>
      <c r="HDJ155" s="17"/>
      <c r="HDK155" s="41"/>
      <c r="HDL155" s="16"/>
      <c r="HDM155" s="16"/>
      <c r="HDN155" s="16"/>
      <c r="HDO155" s="15"/>
      <c r="HDP155" s="15"/>
      <c r="HDQ155" s="15"/>
      <c r="HDR155" s="15"/>
      <c r="HDS155" s="15"/>
      <c r="HDT155" s="15"/>
      <c r="HDU155" s="16"/>
      <c r="HDV155" s="15"/>
      <c r="HDW155" s="15"/>
      <c r="HDX155" s="15"/>
      <c r="HDY155" s="15"/>
      <c r="HDZ155" s="15"/>
      <c r="HEA155" s="17"/>
      <c r="HEB155" s="41"/>
      <c r="HEC155" s="16"/>
      <c r="HED155" s="16"/>
      <c r="HEE155" s="16"/>
      <c r="HEF155" s="15"/>
      <c r="HEG155" s="15"/>
      <c r="HEH155" s="15"/>
      <c r="HEI155" s="15"/>
      <c r="HEJ155" s="15"/>
      <c r="HEK155" s="15"/>
      <c r="HEL155" s="16"/>
      <c r="HEM155" s="15"/>
      <c r="HEN155" s="15"/>
      <c r="HEO155" s="15"/>
      <c r="HEP155" s="15"/>
      <c r="HEQ155" s="15"/>
      <c r="HER155" s="17"/>
      <c r="HES155" s="41"/>
      <c r="HET155" s="16"/>
      <c r="HEU155" s="16"/>
      <c r="HEV155" s="16"/>
      <c r="HEW155" s="15"/>
      <c r="HEX155" s="15"/>
      <c r="HEY155" s="15"/>
      <c r="HEZ155" s="15"/>
      <c r="HFA155" s="15"/>
      <c r="HFB155" s="15"/>
      <c r="HFC155" s="16"/>
      <c r="HFD155" s="15"/>
      <c r="HFE155" s="15"/>
      <c r="HFF155" s="15"/>
      <c r="HFG155" s="15"/>
      <c r="HFH155" s="15"/>
      <c r="HFI155" s="17"/>
      <c r="HFJ155" s="41"/>
      <c r="HFK155" s="16"/>
      <c r="HFL155" s="16"/>
      <c r="HFM155" s="16"/>
      <c r="HFN155" s="15"/>
      <c r="HFO155" s="15"/>
      <c r="HFP155" s="15"/>
      <c r="HFQ155" s="15"/>
      <c r="HFR155" s="15"/>
      <c r="HFS155" s="15"/>
      <c r="HFT155" s="16"/>
      <c r="HFU155" s="15"/>
      <c r="HFV155" s="15"/>
      <c r="HFW155" s="15"/>
      <c r="HFX155" s="15"/>
      <c r="HFY155" s="15"/>
      <c r="HFZ155" s="17"/>
      <c r="HGA155" s="41"/>
      <c r="HGB155" s="16"/>
      <c r="HGC155" s="16"/>
      <c r="HGD155" s="16"/>
      <c r="HGE155" s="15"/>
      <c r="HGF155" s="15"/>
      <c r="HGG155" s="15"/>
      <c r="HGH155" s="15"/>
      <c r="HGI155" s="15"/>
      <c r="HGJ155" s="15"/>
      <c r="HGK155" s="16"/>
      <c r="HGL155" s="15"/>
      <c r="HGM155" s="15"/>
      <c r="HGN155" s="15"/>
      <c r="HGO155" s="15"/>
      <c r="HGP155" s="15"/>
      <c r="HGQ155" s="17"/>
      <c r="HGR155" s="41"/>
      <c r="HGS155" s="16"/>
      <c r="HGT155" s="16"/>
      <c r="HGU155" s="16"/>
      <c r="HGV155" s="15"/>
      <c r="HGW155" s="15"/>
      <c r="HGX155" s="15"/>
      <c r="HGY155" s="15"/>
      <c r="HGZ155" s="15"/>
      <c r="HHA155" s="15"/>
      <c r="HHB155" s="16"/>
      <c r="HHC155" s="15"/>
      <c r="HHD155" s="15"/>
      <c r="HHE155" s="15"/>
      <c r="HHF155" s="15"/>
      <c r="HHG155" s="15"/>
      <c r="HHH155" s="17"/>
      <c r="HHI155" s="41"/>
      <c r="HHJ155" s="16"/>
      <c r="HHK155" s="16"/>
      <c r="HHL155" s="16"/>
      <c r="HHM155" s="15"/>
      <c r="HHN155" s="15"/>
      <c r="HHO155" s="15"/>
      <c r="HHP155" s="15"/>
      <c r="HHQ155" s="15"/>
      <c r="HHR155" s="15"/>
      <c r="HHS155" s="16"/>
      <c r="HHT155" s="15"/>
      <c r="HHU155" s="15"/>
      <c r="HHV155" s="15"/>
      <c r="HHW155" s="15"/>
      <c r="HHX155" s="15"/>
      <c r="HHY155" s="17"/>
      <c r="HHZ155" s="41"/>
      <c r="HIA155" s="16"/>
      <c r="HIB155" s="16"/>
      <c r="HIC155" s="16"/>
      <c r="HID155" s="15"/>
      <c r="HIE155" s="15"/>
      <c r="HIF155" s="15"/>
      <c r="HIG155" s="15"/>
      <c r="HIH155" s="15"/>
      <c r="HII155" s="15"/>
      <c r="HIJ155" s="16"/>
      <c r="HIK155" s="15"/>
      <c r="HIL155" s="15"/>
      <c r="HIM155" s="15"/>
      <c r="HIN155" s="15"/>
      <c r="HIO155" s="15"/>
      <c r="HIP155" s="17"/>
      <c r="HIQ155" s="41"/>
      <c r="HIR155" s="16"/>
      <c r="HIS155" s="16"/>
      <c r="HIT155" s="16"/>
      <c r="HIU155" s="15"/>
      <c r="HIV155" s="15"/>
      <c r="HIW155" s="15"/>
      <c r="HIX155" s="15"/>
      <c r="HIY155" s="15"/>
      <c r="HIZ155" s="15"/>
      <c r="HJA155" s="16"/>
      <c r="HJB155" s="15"/>
      <c r="HJC155" s="15"/>
      <c r="HJD155" s="15"/>
      <c r="HJE155" s="15"/>
      <c r="HJF155" s="15"/>
      <c r="HJG155" s="17"/>
      <c r="HJH155" s="41"/>
      <c r="HJI155" s="16"/>
      <c r="HJJ155" s="16"/>
      <c r="HJK155" s="16"/>
      <c r="HJL155" s="15"/>
      <c r="HJM155" s="15"/>
      <c r="HJN155" s="15"/>
      <c r="HJO155" s="15"/>
      <c r="HJP155" s="15"/>
      <c r="HJQ155" s="15"/>
      <c r="HJR155" s="16"/>
      <c r="HJS155" s="15"/>
      <c r="HJT155" s="15"/>
      <c r="HJU155" s="15"/>
      <c r="HJV155" s="15"/>
      <c r="HJW155" s="15"/>
      <c r="HJX155" s="17"/>
      <c r="HJY155" s="41"/>
      <c r="HJZ155" s="16"/>
      <c r="HKA155" s="16"/>
      <c r="HKB155" s="16"/>
      <c r="HKC155" s="15"/>
      <c r="HKD155" s="15"/>
      <c r="HKE155" s="15"/>
      <c r="HKF155" s="15"/>
      <c r="HKG155" s="15"/>
      <c r="HKH155" s="15"/>
      <c r="HKI155" s="16"/>
      <c r="HKJ155" s="15"/>
      <c r="HKK155" s="15"/>
      <c r="HKL155" s="15"/>
      <c r="HKM155" s="15"/>
      <c r="HKN155" s="15"/>
      <c r="HKO155" s="17"/>
      <c r="HKP155" s="41"/>
      <c r="HKQ155" s="16"/>
      <c r="HKR155" s="16"/>
      <c r="HKS155" s="16"/>
      <c r="HKT155" s="15"/>
      <c r="HKU155" s="15"/>
      <c r="HKV155" s="15"/>
      <c r="HKW155" s="15"/>
      <c r="HKX155" s="15"/>
      <c r="HKY155" s="15"/>
      <c r="HKZ155" s="16"/>
      <c r="HLA155" s="15"/>
      <c r="HLB155" s="15"/>
      <c r="HLC155" s="15"/>
      <c r="HLD155" s="15"/>
      <c r="HLE155" s="15"/>
      <c r="HLF155" s="17"/>
      <c r="HLG155" s="41"/>
      <c r="HLH155" s="16"/>
      <c r="HLI155" s="16"/>
      <c r="HLJ155" s="16"/>
      <c r="HLK155" s="15"/>
      <c r="HLL155" s="15"/>
      <c r="HLM155" s="15"/>
      <c r="HLN155" s="15"/>
      <c r="HLO155" s="15"/>
      <c r="HLP155" s="15"/>
      <c r="HLQ155" s="16"/>
      <c r="HLR155" s="15"/>
      <c r="HLS155" s="15"/>
      <c r="HLT155" s="15"/>
      <c r="HLU155" s="15"/>
      <c r="HLV155" s="15"/>
      <c r="HLW155" s="17"/>
      <c r="HLX155" s="41"/>
      <c r="HLY155" s="16"/>
      <c r="HLZ155" s="16"/>
      <c r="HMA155" s="16"/>
      <c r="HMB155" s="15"/>
      <c r="HMC155" s="15"/>
      <c r="HMD155" s="15"/>
      <c r="HME155" s="15"/>
      <c r="HMF155" s="15"/>
      <c r="HMG155" s="15"/>
      <c r="HMH155" s="16"/>
      <c r="HMI155" s="15"/>
      <c r="HMJ155" s="15"/>
      <c r="HMK155" s="15"/>
      <c r="HML155" s="15"/>
      <c r="HMM155" s="15"/>
      <c r="HMN155" s="17"/>
      <c r="HMO155" s="41"/>
      <c r="HMP155" s="16"/>
      <c r="HMQ155" s="16"/>
      <c r="HMR155" s="16"/>
      <c r="HMS155" s="15"/>
      <c r="HMT155" s="15"/>
      <c r="HMU155" s="15"/>
      <c r="HMV155" s="15"/>
      <c r="HMW155" s="15"/>
      <c r="HMX155" s="15"/>
      <c r="HMY155" s="16"/>
      <c r="HMZ155" s="15"/>
      <c r="HNA155" s="15"/>
      <c r="HNB155" s="15"/>
      <c r="HNC155" s="15"/>
      <c r="HND155" s="15"/>
      <c r="HNE155" s="17"/>
      <c r="HNF155" s="41"/>
      <c r="HNG155" s="16"/>
      <c r="HNH155" s="16"/>
      <c r="HNI155" s="16"/>
      <c r="HNJ155" s="15"/>
      <c r="HNK155" s="15"/>
      <c r="HNL155" s="15"/>
      <c r="HNM155" s="15"/>
      <c r="HNN155" s="15"/>
      <c r="HNO155" s="15"/>
      <c r="HNP155" s="16"/>
      <c r="HNQ155" s="15"/>
      <c r="HNR155" s="15"/>
      <c r="HNS155" s="15"/>
      <c r="HNT155" s="15"/>
      <c r="HNU155" s="15"/>
      <c r="HNV155" s="17"/>
      <c r="HNW155" s="41"/>
      <c r="HNX155" s="16"/>
      <c r="HNY155" s="16"/>
      <c r="HNZ155" s="16"/>
      <c r="HOA155" s="15"/>
      <c r="HOB155" s="15"/>
      <c r="HOC155" s="15"/>
      <c r="HOD155" s="15"/>
      <c r="HOE155" s="15"/>
      <c r="HOF155" s="15"/>
      <c r="HOG155" s="16"/>
      <c r="HOH155" s="15"/>
      <c r="HOI155" s="15"/>
      <c r="HOJ155" s="15"/>
      <c r="HOK155" s="15"/>
      <c r="HOL155" s="15"/>
      <c r="HOM155" s="17"/>
      <c r="HON155" s="41"/>
      <c r="HOO155" s="16"/>
      <c r="HOP155" s="16"/>
      <c r="HOQ155" s="16"/>
      <c r="HOR155" s="15"/>
      <c r="HOS155" s="15"/>
      <c r="HOT155" s="15"/>
      <c r="HOU155" s="15"/>
      <c r="HOV155" s="15"/>
      <c r="HOW155" s="15"/>
      <c r="HOX155" s="16"/>
      <c r="HOY155" s="15"/>
      <c r="HOZ155" s="15"/>
      <c r="HPA155" s="15"/>
      <c r="HPB155" s="15"/>
      <c r="HPC155" s="15"/>
      <c r="HPD155" s="17"/>
      <c r="HPE155" s="41"/>
      <c r="HPF155" s="16"/>
      <c r="HPG155" s="16"/>
      <c r="HPH155" s="16"/>
      <c r="HPI155" s="15"/>
      <c r="HPJ155" s="15"/>
      <c r="HPK155" s="15"/>
      <c r="HPL155" s="15"/>
      <c r="HPM155" s="15"/>
      <c r="HPN155" s="15"/>
      <c r="HPO155" s="16"/>
      <c r="HPP155" s="15"/>
      <c r="HPQ155" s="15"/>
      <c r="HPR155" s="15"/>
      <c r="HPS155" s="15"/>
      <c r="HPT155" s="15"/>
      <c r="HPU155" s="17"/>
      <c r="HPV155" s="41"/>
      <c r="HPW155" s="16"/>
      <c r="HPX155" s="16"/>
      <c r="HPY155" s="16"/>
      <c r="HPZ155" s="15"/>
      <c r="HQA155" s="15"/>
      <c r="HQB155" s="15"/>
      <c r="HQC155" s="15"/>
      <c r="HQD155" s="15"/>
      <c r="HQE155" s="15"/>
      <c r="HQF155" s="16"/>
      <c r="HQG155" s="15"/>
      <c r="HQH155" s="15"/>
      <c r="HQI155" s="15"/>
      <c r="HQJ155" s="15"/>
      <c r="HQK155" s="15"/>
      <c r="HQL155" s="17"/>
      <c r="HQM155" s="41"/>
      <c r="HQN155" s="16"/>
      <c r="HQO155" s="16"/>
      <c r="HQP155" s="16"/>
      <c r="HQQ155" s="15"/>
      <c r="HQR155" s="15"/>
      <c r="HQS155" s="15"/>
      <c r="HQT155" s="15"/>
      <c r="HQU155" s="15"/>
      <c r="HQV155" s="15"/>
      <c r="HQW155" s="16"/>
      <c r="HQX155" s="15"/>
      <c r="HQY155" s="15"/>
      <c r="HQZ155" s="15"/>
      <c r="HRA155" s="15"/>
      <c r="HRB155" s="15"/>
      <c r="HRC155" s="17"/>
      <c r="HRD155" s="41"/>
      <c r="HRE155" s="16"/>
      <c r="HRF155" s="16"/>
      <c r="HRG155" s="16"/>
      <c r="HRH155" s="15"/>
      <c r="HRI155" s="15"/>
      <c r="HRJ155" s="15"/>
      <c r="HRK155" s="15"/>
      <c r="HRL155" s="15"/>
      <c r="HRM155" s="15"/>
      <c r="HRN155" s="16"/>
      <c r="HRO155" s="15"/>
      <c r="HRP155" s="15"/>
      <c r="HRQ155" s="15"/>
      <c r="HRR155" s="15"/>
      <c r="HRS155" s="15"/>
      <c r="HRT155" s="17"/>
      <c r="HRU155" s="41"/>
      <c r="HRV155" s="16"/>
      <c r="HRW155" s="16"/>
      <c r="HRX155" s="16"/>
      <c r="HRY155" s="15"/>
      <c r="HRZ155" s="15"/>
      <c r="HSA155" s="15"/>
      <c r="HSB155" s="15"/>
      <c r="HSC155" s="15"/>
      <c r="HSD155" s="15"/>
      <c r="HSE155" s="16"/>
      <c r="HSF155" s="15"/>
      <c r="HSG155" s="15"/>
      <c r="HSH155" s="15"/>
      <c r="HSI155" s="15"/>
      <c r="HSJ155" s="15"/>
      <c r="HSK155" s="17"/>
      <c r="HSL155" s="41"/>
      <c r="HSM155" s="16"/>
      <c r="HSN155" s="16"/>
      <c r="HSO155" s="16"/>
      <c r="HSP155" s="15"/>
      <c r="HSQ155" s="15"/>
      <c r="HSR155" s="15"/>
      <c r="HSS155" s="15"/>
      <c r="HST155" s="15"/>
      <c r="HSU155" s="15"/>
      <c r="HSV155" s="16"/>
      <c r="HSW155" s="15"/>
      <c r="HSX155" s="15"/>
      <c r="HSY155" s="15"/>
      <c r="HSZ155" s="15"/>
      <c r="HTA155" s="15"/>
      <c r="HTB155" s="17"/>
      <c r="HTC155" s="41"/>
      <c r="HTD155" s="16"/>
      <c r="HTE155" s="16"/>
      <c r="HTF155" s="16"/>
      <c r="HTG155" s="15"/>
      <c r="HTH155" s="15"/>
      <c r="HTI155" s="15"/>
      <c r="HTJ155" s="15"/>
      <c r="HTK155" s="15"/>
      <c r="HTL155" s="15"/>
      <c r="HTM155" s="16"/>
      <c r="HTN155" s="15"/>
      <c r="HTO155" s="15"/>
      <c r="HTP155" s="15"/>
      <c r="HTQ155" s="15"/>
      <c r="HTR155" s="15"/>
      <c r="HTS155" s="17"/>
      <c r="HTT155" s="41"/>
      <c r="HTU155" s="16"/>
      <c r="HTV155" s="16"/>
      <c r="HTW155" s="16"/>
      <c r="HTX155" s="15"/>
      <c r="HTY155" s="15"/>
      <c r="HTZ155" s="15"/>
      <c r="HUA155" s="15"/>
      <c r="HUB155" s="15"/>
      <c r="HUC155" s="15"/>
      <c r="HUD155" s="16"/>
      <c r="HUE155" s="15"/>
      <c r="HUF155" s="15"/>
      <c r="HUG155" s="15"/>
      <c r="HUH155" s="15"/>
      <c r="HUI155" s="15"/>
      <c r="HUJ155" s="17"/>
      <c r="HUK155" s="41"/>
      <c r="HUL155" s="16"/>
      <c r="HUM155" s="16"/>
      <c r="HUN155" s="16"/>
      <c r="HUO155" s="15"/>
      <c r="HUP155" s="15"/>
      <c r="HUQ155" s="15"/>
      <c r="HUR155" s="15"/>
      <c r="HUS155" s="15"/>
      <c r="HUT155" s="15"/>
      <c r="HUU155" s="16"/>
      <c r="HUV155" s="15"/>
      <c r="HUW155" s="15"/>
      <c r="HUX155" s="15"/>
      <c r="HUY155" s="15"/>
      <c r="HUZ155" s="15"/>
      <c r="HVA155" s="17"/>
      <c r="HVB155" s="41"/>
      <c r="HVC155" s="16"/>
      <c r="HVD155" s="16"/>
      <c r="HVE155" s="16"/>
      <c r="HVF155" s="15"/>
      <c r="HVG155" s="15"/>
      <c r="HVH155" s="15"/>
      <c r="HVI155" s="15"/>
      <c r="HVJ155" s="15"/>
      <c r="HVK155" s="15"/>
      <c r="HVL155" s="16"/>
      <c r="HVM155" s="15"/>
      <c r="HVN155" s="15"/>
      <c r="HVO155" s="15"/>
      <c r="HVP155" s="15"/>
      <c r="HVQ155" s="15"/>
      <c r="HVR155" s="17"/>
      <c r="HVS155" s="41"/>
      <c r="HVT155" s="16"/>
      <c r="HVU155" s="16"/>
      <c r="HVV155" s="16"/>
      <c r="HVW155" s="15"/>
      <c r="HVX155" s="15"/>
      <c r="HVY155" s="15"/>
      <c r="HVZ155" s="15"/>
      <c r="HWA155" s="15"/>
      <c r="HWB155" s="15"/>
      <c r="HWC155" s="16"/>
      <c r="HWD155" s="15"/>
      <c r="HWE155" s="15"/>
      <c r="HWF155" s="15"/>
      <c r="HWG155" s="15"/>
      <c r="HWH155" s="15"/>
      <c r="HWI155" s="17"/>
      <c r="HWJ155" s="41"/>
      <c r="HWK155" s="16"/>
      <c r="HWL155" s="16"/>
      <c r="HWM155" s="16"/>
      <c r="HWN155" s="15"/>
      <c r="HWO155" s="15"/>
      <c r="HWP155" s="15"/>
      <c r="HWQ155" s="15"/>
      <c r="HWR155" s="15"/>
      <c r="HWS155" s="15"/>
      <c r="HWT155" s="16"/>
      <c r="HWU155" s="15"/>
      <c r="HWV155" s="15"/>
      <c r="HWW155" s="15"/>
      <c r="HWX155" s="15"/>
      <c r="HWY155" s="15"/>
      <c r="HWZ155" s="17"/>
      <c r="HXA155" s="41"/>
      <c r="HXB155" s="16"/>
      <c r="HXC155" s="16"/>
      <c r="HXD155" s="16"/>
      <c r="HXE155" s="15"/>
      <c r="HXF155" s="15"/>
      <c r="HXG155" s="15"/>
      <c r="HXH155" s="15"/>
      <c r="HXI155" s="15"/>
      <c r="HXJ155" s="15"/>
      <c r="HXK155" s="16"/>
      <c r="HXL155" s="15"/>
      <c r="HXM155" s="15"/>
      <c r="HXN155" s="15"/>
      <c r="HXO155" s="15"/>
      <c r="HXP155" s="15"/>
      <c r="HXQ155" s="17"/>
      <c r="HXR155" s="41"/>
      <c r="HXS155" s="16"/>
      <c r="HXT155" s="16"/>
      <c r="HXU155" s="16"/>
      <c r="HXV155" s="15"/>
      <c r="HXW155" s="15"/>
      <c r="HXX155" s="15"/>
      <c r="HXY155" s="15"/>
      <c r="HXZ155" s="15"/>
      <c r="HYA155" s="15"/>
      <c r="HYB155" s="16"/>
      <c r="HYC155" s="15"/>
      <c r="HYD155" s="15"/>
      <c r="HYE155" s="15"/>
      <c r="HYF155" s="15"/>
      <c r="HYG155" s="15"/>
      <c r="HYH155" s="17"/>
      <c r="HYI155" s="41"/>
      <c r="HYJ155" s="16"/>
      <c r="HYK155" s="16"/>
      <c r="HYL155" s="16"/>
      <c r="HYM155" s="15"/>
      <c r="HYN155" s="15"/>
      <c r="HYO155" s="15"/>
      <c r="HYP155" s="15"/>
      <c r="HYQ155" s="15"/>
      <c r="HYR155" s="15"/>
      <c r="HYS155" s="16"/>
      <c r="HYT155" s="15"/>
      <c r="HYU155" s="15"/>
      <c r="HYV155" s="15"/>
      <c r="HYW155" s="15"/>
      <c r="HYX155" s="15"/>
      <c r="HYY155" s="17"/>
      <c r="HYZ155" s="41"/>
      <c r="HZA155" s="16"/>
      <c r="HZB155" s="16"/>
      <c r="HZC155" s="16"/>
      <c r="HZD155" s="15"/>
      <c r="HZE155" s="15"/>
      <c r="HZF155" s="15"/>
      <c r="HZG155" s="15"/>
      <c r="HZH155" s="15"/>
      <c r="HZI155" s="15"/>
      <c r="HZJ155" s="16"/>
      <c r="HZK155" s="15"/>
      <c r="HZL155" s="15"/>
      <c r="HZM155" s="15"/>
      <c r="HZN155" s="15"/>
      <c r="HZO155" s="15"/>
      <c r="HZP155" s="17"/>
      <c r="HZQ155" s="41"/>
      <c r="HZR155" s="16"/>
      <c r="HZS155" s="16"/>
      <c r="HZT155" s="16"/>
      <c r="HZU155" s="15"/>
      <c r="HZV155" s="15"/>
      <c r="HZW155" s="15"/>
      <c r="HZX155" s="15"/>
      <c r="HZY155" s="15"/>
      <c r="HZZ155" s="15"/>
      <c r="IAA155" s="16"/>
      <c r="IAB155" s="15"/>
      <c r="IAC155" s="15"/>
      <c r="IAD155" s="15"/>
      <c r="IAE155" s="15"/>
      <c r="IAF155" s="15"/>
      <c r="IAG155" s="17"/>
      <c r="IAH155" s="41"/>
      <c r="IAI155" s="16"/>
      <c r="IAJ155" s="16"/>
      <c r="IAK155" s="16"/>
      <c r="IAL155" s="15"/>
      <c r="IAM155" s="15"/>
      <c r="IAN155" s="15"/>
      <c r="IAO155" s="15"/>
      <c r="IAP155" s="15"/>
      <c r="IAQ155" s="15"/>
      <c r="IAR155" s="16"/>
      <c r="IAS155" s="15"/>
      <c r="IAT155" s="15"/>
      <c r="IAU155" s="15"/>
      <c r="IAV155" s="15"/>
      <c r="IAW155" s="15"/>
      <c r="IAX155" s="17"/>
      <c r="IAY155" s="41"/>
      <c r="IAZ155" s="16"/>
      <c r="IBA155" s="16"/>
      <c r="IBB155" s="16"/>
      <c r="IBC155" s="15"/>
      <c r="IBD155" s="15"/>
      <c r="IBE155" s="15"/>
      <c r="IBF155" s="15"/>
      <c r="IBG155" s="15"/>
      <c r="IBH155" s="15"/>
      <c r="IBI155" s="16"/>
      <c r="IBJ155" s="15"/>
      <c r="IBK155" s="15"/>
      <c r="IBL155" s="15"/>
      <c r="IBM155" s="15"/>
      <c r="IBN155" s="15"/>
      <c r="IBO155" s="17"/>
      <c r="IBP155" s="41"/>
      <c r="IBQ155" s="16"/>
      <c r="IBR155" s="16"/>
      <c r="IBS155" s="16"/>
      <c r="IBT155" s="15"/>
      <c r="IBU155" s="15"/>
      <c r="IBV155" s="15"/>
      <c r="IBW155" s="15"/>
      <c r="IBX155" s="15"/>
      <c r="IBY155" s="15"/>
      <c r="IBZ155" s="16"/>
      <c r="ICA155" s="15"/>
      <c r="ICB155" s="15"/>
      <c r="ICC155" s="15"/>
      <c r="ICD155" s="15"/>
      <c r="ICE155" s="15"/>
      <c r="ICF155" s="17"/>
      <c r="ICG155" s="41"/>
      <c r="ICH155" s="16"/>
      <c r="ICI155" s="16"/>
      <c r="ICJ155" s="16"/>
      <c r="ICK155" s="15"/>
      <c r="ICL155" s="15"/>
      <c r="ICM155" s="15"/>
      <c r="ICN155" s="15"/>
      <c r="ICO155" s="15"/>
      <c r="ICP155" s="15"/>
      <c r="ICQ155" s="16"/>
      <c r="ICR155" s="15"/>
      <c r="ICS155" s="15"/>
      <c r="ICT155" s="15"/>
      <c r="ICU155" s="15"/>
      <c r="ICV155" s="15"/>
      <c r="ICW155" s="17"/>
      <c r="ICX155" s="41"/>
      <c r="ICY155" s="16"/>
      <c r="ICZ155" s="16"/>
      <c r="IDA155" s="16"/>
      <c r="IDB155" s="15"/>
      <c r="IDC155" s="15"/>
      <c r="IDD155" s="15"/>
      <c r="IDE155" s="15"/>
      <c r="IDF155" s="15"/>
      <c r="IDG155" s="15"/>
      <c r="IDH155" s="16"/>
      <c r="IDI155" s="15"/>
      <c r="IDJ155" s="15"/>
      <c r="IDK155" s="15"/>
      <c r="IDL155" s="15"/>
      <c r="IDM155" s="15"/>
      <c r="IDN155" s="17"/>
      <c r="IDO155" s="41"/>
      <c r="IDP155" s="16"/>
      <c r="IDQ155" s="16"/>
      <c r="IDR155" s="16"/>
      <c r="IDS155" s="15"/>
      <c r="IDT155" s="15"/>
      <c r="IDU155" s="15"/>
      <c r="IDV155" s="15"/>
      <c r="IDW155" s="15"/>
      <c r="IDX155" s="15"/>
      <c r="IDY155" s="16"/>
      <c r="IDZ155" s="15"/>
      <c r="IEA155" s="15"/>
      <c r="IEB155" s="15"/>
      <c r="IEC155" s="15"/>
      <c r="IED155" s="15"/>
      <c r="IEE155" s="17"/>
      <c r="IEF155" s="41"/>
      <c r="IEG155" s="16"/>
      <c r="IEH155" s="16"/>
      <c r="IEI155" s="16"/>
      <c r="IEJ155" s="15"/>
      <c r="IEK155" s="15"/>
      <c r="IEL155" s="15"/>
      <c r="IEM155" s="15"/>
      <c r="IEN155" s="15"/>
      <c r="IEO155" s="15"/>
      <c r="IEP155" s="16"/>
      <c r="IEQ155" s="15"/>
      <c r="IER155" s="15"/>
      <c r="IES155" s="15"/>
      <c r="IET155" s="15"/>
      <c r="IEU155" s="15"/>
      <c r="IEV155" s="17"/>
      <c r="IEW155" s="41"/>
      <c r="IEX155" s="16"/>
      <c r="IEY155" s="16"/>
      <c r="IEZ155" s="16"/>
      <c r="IFA155" s="15"/>
      <c r="IFB155" s="15"/>
      <c r="IFC155" s="15"/>
      <c r="IFD155" s="15"/>
      <c r="IFE155" s="15"/>
      <c r="IFF155" s="15"/>
      <c r="IFG155" s="16"/>
      <c r="IFH155" s="15"/>
      <c r="IFI155" s="15"/>
      <c r="IFJ155" s="15"/>
      <c r="IFK155" s="15"/>
      <c r="IFL155" s="15"/>
      <c r="IFM155" s="17"/>
      <c r="IFN155" s="41"/>
      <c r="IFO155" s="16"/>
      <c r="IFP155" s="16"/>
      <c r="IFQ155" s="16"/>
      <c r="IFR155" s="15"/>
      <c r="IFS155" s="15"/>
      <c r="IFT155" s="15"/>
      <c r="IFU155" s="15"/>
      <c r="IFV155" s="15"/>
      <c r="IFW155" s="15"/>
      <c r="IFX155" s="16"/>
      <c r="IFY155" s="15"/>
      <c r="IFZ155" s="15"/>
      <c r="IGA155" s="15"/>
      <c r="IGB155" s="15"/>
      <c r="IGC155" s="15"/>
      <c r="IGD155" s="17"/>
      <c r="IGE155" s="41"/>
      <c r="IGF155" s="16"/>
      <c r="IGG155" s="16"/>
      <c r="IGH155" s="16"/>
      <c r="IGI155" s="15"/>
      <c r="IGJ155" s="15"/>
      <c r="IGK155" s="15"/>
      <c r="IGL155" s="15"/>
      <c r="IGM155" s="15"/>
      <c r="IGN155" s="15"/>
      <c r="IGO155" s="16"/>
      <c r="IGP155" s="15"/>
      <c r="IGQ155" s="15"/>
      <c r="IGR155" s="15"/>
      <c r="IGS155" s="15"/>
      <c r="IGT155" s="15"/>
      <c r="IGU155" s="17"/>
      <c r="IGV155" s="41"/>
      <c r="IGW155" s="16"/>
      <c r="IGX155" s="16"/>
      <c r="IGY155" s="16"/>
      <c r="IGZ155" s="15"/>
      <c r="IHA155" s="15"/>
      <c r="IHB155" s="15"/>
      <c r="IHC155" s="15"/>
      <c r="IHD155" s="15"/>
      <c r="IHE155" s="15"/>
      <c r="IHF155" s="16"/>
      <c r="IHG155" s="15"/>
      <c r="IHH155" s="15"/>
      <c r="IHI155" s="15"/>
      <c r="IHJ155" s="15"/>
      <c r="IHK155" s="15"/>
      <c r="IHL155" s="17"/>
      <c r="IHM155" s="41"/>
      <c r="IHN155" s="16"/>
      <c r="IHO155" s="16"/>
      <c r="IHP155" s="16"/>
      <c r="IHQ155" s="15"/>
      <c r="IHR155" s="15"/>
      <c r="IHS155" s="15"/>
      <c r="IHT155" s="15"/>
      <c r="IHU155" s="15"/>
      <c r="IHV155" s="15"/>
      <c r="IHW155" s="16"/>
      <c r="IHX155" s="15"/>
      <c r="IHY155" s="15"/>
      <c r="IHZ155" s="15"/>
      <c r="IIA155" s="15"/>
      <c r="IIB155" s="15"/>
      <c r="IIC155" s="17"/>
      <c r="IID155" s="41"/>
      <c r="IIE155" s="16"/>
      <c r="IIF155" s="16"/>
      <c r="IIG155" s="16"/>
      <c r="IIH155" s="15"/>
      <c r="III155" s="15"/>
      <c r="IIJ155" s="15"/>
      <c r="IIK155" s="15"/>
      <c r="IIL155" s="15"/>
      <c r="IIM155" s="15"/>
      <c r="IIN155" s="16"/>
      <c r="IIO155" s="15"/>
      <c r="IIP155" s="15"/>
      <c r="IIQ155" s="15"/>
      <c r="IIR155" s="15"/>
      <c r="IIS155" s="15"/>
      <c r="IIT155" s="17"/>
      <c r="IIU155" s="41"/>
      <c r="IIV155" s="16"/>
      <c r="IIW155" s="16"/>
      <c r="IIX155" s="16"/>
      <c r="IIY155" s="15"/>
      <c r="IIZ155" s="15"/>
      <c r="IJA155" s="15"/>
      <c r="IJB155" s="15"/>
      <c r="IJC155" s="15"/>
      <c r="IJD155" s="15"/>
      <c r="IJE155" s="16"/>
      <c r="IJF155" s="15"/>
      <c r="IJG155" s="15"/>
      <c r="IJH155" s="15"/>
      <c r="IJI155" s="15"/>
      <c r="IJJ155" s="15"/>
      <c r="IJK155" s="17"/>
      <c r="IJL155" s="41"/>
      <c r="IJM155" s="16"/>
      <c r="IJN155" s="16"/>
      <c r="IJO155" s="16"/>
      <c r="IJP155" s="15"/>
      <c r="IJQ155" s="15"/>
      <c r="IJR155" s="15"/>
      <c r="IJS155" s="15"/>
      <c r="IJT155" s="15"/>
      <c r="IJU155" s="15"/>
      <c r="IJV155" s="16"/>
      <c r="IJW155" s="15"/>
      <c r="IJX155" s="15"/>
      <c r="IJY155" s="15"/>
      <c r="IJZ155" s="15"/>
      <c r="IKA155" s="15"/>
      <c r="IKB155" s="17"/>
      <c r="IKC155" s="41"/>
      <c r="IKD155" s="16"/>
      <c r="IKE155" s="16"/>
      <c r="IKF155" s="16"/>
      <c r="IKG155" s="15"/>
      <c r="IKH155" s="15"/>
      <c r="IKI155" s="15"/>
      <c r="IKJ155" s="15"/>
      <c r="IKK155" s="15"/>
      <c r="IKL155" s="15"/>
      <c r="IKM155" s="16"/>
      <c r="IKN155" s="15"/>
      <c r="IKO155" s="15"/>
      <c r="IKP155" s="15"/>
      <c r="IKQ155" s="15"/>
      <c r="IKR155" s="15"/>
      <c r="IKS155" s="17"/>
      <c r="IKT155" s="41"/>
      <c r="IKU155" s="16"/>
      <c r="IKV155" s="16"/>
      <c r="IKW155" s="16"/>
      <c r="IKX155" s="15"/>
      <c r="IKY155" s="15"/>
      <c r="IKZ155" s="15"/>
      <c r="ILA155" s="15"/>
      <c r="ILB155" s="15"/>
      <c r="ILC155" s="15"/>
      <c r="ILD155" s="16"/>
      <c r="ILE155" s="15"/>
      <c r="ILF155" s="15"/>
      <c r="ILG155" s="15"/>
      <c r="ILH155" s="15"/>
      <c r="ILI155" s="15"/>
      <c r="ILJ155" s="17"/>
      <c r="ILK155" s="41"/>
      <c r="ILL155" s="16"/>
      <c r="ILM155" s="16"/>
      <c r="ILN155" s="16"/>
      <c r="ILO155" s="15"/>
      <c r="ILP155" s="15"/>
      <c r="ILQ155" s="15"/>
      <c r="ILR155" s="15"/>
      <c r="ILS155" s="15"/>
      <c r="ILT155" s="15"/>
      <c r="ILU155" s="16"/>
      <c r="ILV155" s="15"/>
      <c r="ILW155" s="15"/>
      <c r="ILX155" s="15"/>
      <c r="ILY155" s="15"/>
      <c r="ILZ155" s="15"/>
      <c r="IMA155" s="17"/>
      <c r="IMB155" s="41"/>
      <c r="IMC155" s="16"/>
      <c r="IMD155" s="16"/>
      <c r="IME155" s="16"/>
      <c r="IMF155" s="15"/>
      <c r="IMG155" s="15"/>
      <c r="IMH155" s="15"/>
      <c r="IMI155" s="15"/>
      <c r="IMJ155" s="15"/>
      <c r="IMK155" s="15"/>
      <c r="IML155" s="16"/>
      <c r="IMM155" s="15"/>
      <c r="IMN155" s="15"/>
      <c r="IMO155" s="15"/>
      <c r="IMP155" s="15"/>
      <c r="IMQ155" s="15"/>
      <c r="IMR155" s="17"/>
      <c r="IMS155" s="41"/>
      <c r="IMT155" s="16"/>
      <c r="IMU155" s="16"/>
      <c r="IMV155" s="16"/>
      <c r="IMW155" s="15"/>
      <c r="IMX155" s="15"/>
      <c r="IMY155" s="15"/>
      <c r="IMZ155" s="15"/>
      <c r="INA155" s="15"/>
      <c r="INB155" s="15"/>
      <c r="INC155" s="16"/>
      <c r="IND155" s="15"/>
      <c r="INE155" s="15"/>
      <c r="INF155" s="15"/>
      <c r="ING155" s="15"/>
      <c r="INH155" s="15"/>
      <c r="INI155" s="17"/>
      <c r="INJ155" s="41"/>
      <c r="INK155" s="16"/>
      <c r="INL155" s="16"/>
      <c r="INM155" s="16"/>
      <c r="INN155" s="15"/>
      <c r="INO155" s="15"/>
      <c r="INP155" s="15"/>
      <c r="INQ155" s="15"/>
      <c r="INR155" s="15"/>
      <c r="INS155" s="15"/>
      <c r="INT155" s="16"/>
      <c r="INU155" s="15"/>
      <c r="INV155" s="15"/>
      <c r="INW155" s="15"/>
      <c r="INX155" s="15"/>
      <c r="INY155" s="15"/>
      <c r="INZ155" s="17"/>
      <c r="IOA155" s="41"/>
      <c r="IOB155" s="16"/>
      <c r="IOC155" s="16"/>
      <c r="IOD155" s="16"/>
      <c r="IOE155" s="15"/>
      <c r="IOF155" s="15"/>
      <c r="IOG155" s="15"/>
      <c r="IOH155" s="15"/>
      <c r="IOI155" s="15"/>
      <c r="IOJ155" s="15"/>
      <c r="IOK155" s="16"/>
      <c r="IOL155" s="15"/>
      <c r="IOM155" s="15"/>
      <c r="ION155" s="15"/>
      <c r="IOO155" s="15"/>
      <c r="IOP155" s="15"/>
      <c r="IOQ155" s="17"/>
      <c r="IOR155" s="41"/>
      <c r="IOS155" s="16"/>
      <c r="IOT155" s="16"/>
      <c r="IOU155" s="16"/>
      <c r="IOV155" s="15"/>
      <c r="IOW155" s="15"/>
      <c r="IOX155" s="15"/>
      <c r="IOY155" s="15"/>
      <c r="IOZ155" s="15"/>
      <c r="IPA155" s="15"/>
      <c r="IPB155" s="16"/>
      <c r="IPC155" s="15"/>
      <c r="IPD155" s="15"/>
      <c r="IPE155" s="15"/>
      <c r="IPF155" s="15"/>
      <c r="IPG155" s="15"/>
      <c r="IPH155" s="17"/>
      <c r="IPI155" s="41"/>
      <c r="IPJ155" s="16"/>
      <c r="IPK155" s="16"/>
      <c r="IPL155" s="16"/>
      <c r="IPM155" s="15"/>
      <c r="IPN155" s="15"/>
      <c r="IPO155" s="15"/>
      <c r="IPP155" s="15"/>
      <c r="IPQ155" s="15"/>
      <c r="IPR155" s="15"/>
      <c r="IPS155" s="16"/>
      <c r="IPT155" s="15"/>
      <c r="IPU155" s="15"/>
      <c r="IPV155" s="15"/>
      <c r="IPW155" s="15"/>
      <c r="IPX155" s="15"/>
      <c r="IPY155" s="17"/>
      <c r="IPZ155" s="41"/>
      <c r="IQA155" s="16"/>
      <c r="IQB155" s="16"/>
      <c r="IQC155" s="16"/>
      <c r="IQD155" s="15"/>
      <c r="IQE155" s="15"/>
      <c r="IQF155" s="15"/>
      <c r="IQG155" s="15"/>
      <c r="IQH155" s="15"/>
      <c r="IQI155" s="15"/>
      <c r="IQJ155" s="16"/>
      <c r="IQK155" s="15"/>
      <c r="IQL155" s="15"/>
      <c r="IQM155" s="15"/>
      <c r="IQN155" s="15"/>
      <c r="IQO155" s="15"/>
      <c r="IQP155" s="17"/>
      <c r="IQQ155" s="41"/>
      <c r="IQR155" s="16"/>
      <c r="IQS155" s="16"/>
      <c r="IQT155" s="16"/>
      <c r="IQU155" s="15"/>
      <c r="IQV155" s="15"/>
      <c r="IQW155" s="15"/>
      <c r="IQX155" s="15"/>
      <c r="IQY155" s="15"/>
      <c r="IQZ155" s="15"/>
      <c r="IRA155" s="16"/>
      <c r="IRB155" s="15"/>
      <c r="IRC155" s="15"/>
      <c r="IRD155" s="15"/>
      <c r="IRE155" s="15"/>
      <c r="IRF155" s="15"/>
      <c r="IRG155" s="17"/>
      <c r="IRH155" s="41"/>
      <c r="IRI155" s="16"/>
      <c r="IRJ155" s="16"/>
      <c r="IRK155" s="16"/>
      <c r="IRL155" s="15"/>
      <c r="IRM155" s="15"/>
      <c r="IRN155" s="15"/>
      <c r="IRO155" s="15"/>
      <c r="IRP155" s="15"/>
      <c r="IRQ155" s="15"/>
      <c r="IRR155" s="16"/>
      <c r="IRS155" s="15"/>
      <c r="IRT155" s="15"/>
      <c r="IRU155" s="15"/>
      <c r="IRV155" s="15"/>
      <c r="IRW155" s="15"/>
      <c r="IRX155" s="17"/>
      <c r="IRY155" s="41"/>
      <c r="IRZ155" s="16"/>
      <c r="ISA155" s="16"/>
      <c r="ISB155" s="16"/>
      <c r="ISC155" s="15"/>
      <c r="ISD155" s="15"/>
      <c r="ISE155" s="15"/>
      <c r="ISF155" s="15"/>
      <c r="ISG155" s="15"/>
      <c r="ISH155" s="15"/>
      <c r="ISI155" s="16"/>
      <c r="ISJ155" s="15"/>
      <c r="ISK155" s="15"/>
      <c r="ISL155" s="15"/>
      <c r="ISM155" s="15"/>
      <c r="ISN155" s="15"/>
      <c r="ISO155" s="17"/>
      <c r="ISP155" s="41"/>
      <c r="ISQ155" s="16"/>
      <c r="ISR155" s="16"/>
      <c r="ISS155" s="16"/>
      <c r="IST155" s="15"/>
      <c r="ISU155" s="15"/>
      <c r="ISV155" s="15"/>
      <c r="ISW155" s="15"/>
      <c r="ISX155" s="15"/>
      <c r="ISY155" s="15"/>
      <c r="ISZ155" s="16"/>
      <c r="ITA155" s="15"/>
      <c r="ITB155" s="15"/>
      <c r="ITC155" s="15"/>
      <c r="ITD155" s="15"/>
      <c r="ITE155" s="15"/>
      <c r="ITF155" s="17"/>
      <c r="ITG155" s="41"/>
      <c r="ITH155" s="16"/>
      <c r="ITI155" s="16"/>
      <c r="ITJ155" s="16"/>
      <c r="ITK155" s="15"/>
      <c r="ITL155" s="15"/>
      <c r="ITM155" s="15"/>
      <c r="ITN155" s="15"/>
      <c r="ITO155" s="15"/>
      <c r="ITP155" s="15"/>
      <c r="ITQ155" s="16"/>
      <c r="ITR155" s="15"/>
      <c r="ITS155" s="15"/>
      <c r="ITT155" s="15"/>
      <c r="ITU155" s="15"/>
      <c r="ITV155" s="15"/>
      <c r="ITW155" s="17"/>
      <c r="ITX155" s="41"/>
      <c r="ITY155" s="16"/>
      <c r="ITZ155" s="16"/>
      <c r="IUA155" s="16"/>
      <c r="IUB155" s="15"/>
      <c r="IUC155" s="15"/>
      <c r="IUD155" s="15"/>
      <c r="IUE155" s="15"/>
      <c r="IUF155" s="15"/>
      <c r="IUG155" s="15"/>
      <c r="IUH155" s="16"/>
      <c r="IUI155" s="15"/>
      <c r="IUJ155" s="15"/>
      <c r="IUK155" s="15"/>
      <c r="IUL155" s="15"/>
      <c r="IUM155" s="15"/>
      <c r="IUN155" s="17"/>
      <c r="IUO155" s="41"/>
      <c r="IUP155" s="16"/>
      <c r="IUQ155" s="16"/>
      <c r="IUR155" s="16"/>
      <c r="IUS155" s="15"/>
      <c r="IUT155" s="15"/>
      <c r="IUU155" s="15"/>
      <c r="IUV155" s="15"/>
      <c r="IUW155" s="15"/>
      <c r="IUX155" s="15"/>
      <c r="IUY155" s="16"/>
      <c r="IUZ155" s="15"/>
      <c r="IVA155" s="15"/>
      <c r="IVB155" s="15"/>
      <c r="IVC155" s="15"/>
      <c r="IVD155" s="15"/>
      <c r="IVE155" s="17"/>
      <c r="IVF155" s="41"/>
      <c r="IVG155" s="16"/>
      <c r="IVH155" s="16"/>
      <c r="IVI155" s="16"/>
      <c r="IVJ155" s="15"/>
      <c r="IVK155" s="15"/>
      <c r="IVL155" s="15"/>
      <c r="IVM155" s="15"/>
      <c r="IVN155" s="15"/>
      <c r="IVO155" s="15"/>
      <c r="IVP155" s="16"/>
      <c r="IVQ155" s="15"/>
      <c r="IVR155" s="15"/>
      <c r="IVS155" s="15"/>
      <c r="IVT155" s="15"/>
      <c r="IVU155" s="15"/>
      <c r="IVV155" s="17"/>
      <c r="IVW155" s="41"/>
      <c r="IVX155" s="16"/>
      <c r="IVY155" s="16"/>
      <c r="IVZ155" s="16"/>
      <c r="IWA155" s="15"/>
      <c r="IWB155" s="15"/>
      <c r="IWC155" s="15"/>
      <c r="IWD155" s="15"/>
      <c r="IWE155" s="15"/>
      <c r="IWF155" s="15"/>
      <c r="IWG155" s="16"/>
      <c r="IWH155" s="15"/>
      <c r="IWI155" s="15"/>
      <c r="IWJ155" s="15"/>
      <c r="IWK155" s="15"/>
      <c r="IWL155" s="15"/>
      <c r="IWM155" s="17"/>
      <c r="IWN155" s="41"/>
      <c r="IWO155" s="16"/>
      <c r="IWP155" s="16"/>
      <c r="IWQ155" s="16"/>
      <c r="IWR155" s="15"/>
      <c r="IWS155" s="15"/>
      <c r="IWT155" s="15"/>
      <c r="IWU155" s="15"/>
      <c r="IWV155" s="15"/>
      <c r="IWW155" s="15"/>
      <c r="IWX155" s="16"/>
      <c r="IWY155" s="15"/>
      <c r="IWZ155" s="15"/>
      <c r="IXA155" s="15"/>
      <c r="IXB155" s="15"/>
      <c r="IXC155" s="15"/>
      <c r="IXD155" s="17"/>
      <c r="IXE155" s="41"/>
      <c r="IXF155" s="16"/>
      <c r="IXG155" s="16"/>
      <c r="IXH155" s="16"/>
      <c r="IXI155" s="15"/>
      <c r="IXJ155" s="15"/>
      <c r="IXK155" s="15"/>
      <c r="IXL155" s="15"/>
      <c r="IXM155" s="15"/>
      <c r="IXN155" s="15"/>
      <c r="IXO155" s="16"/>
      <c r="IXP155" s="15"/>
      <c r="IXQ155" s="15"/>
      <c r="IXR155" s="15"/>
      <c r="IXS155" s="15"/>
      <c r="IXT155" s="15"/>
      <c r="IXU155" s="17"/>
      <c r="IXV155" s="41"/>
      <c r="IXW155" s="16"/>
      <c r="IXX155" s="16"/>
      <c r="IXY155" s="16"/>
      <c r="IXZ155" s="15"/>
      <c r="IYA155" s="15"/>
      <c r="IYB155" s="15"/>
      <c r="IYC155" s="15"/>
      <c r="IYD155" s="15"/>
      <c r="IYE155" s="15"/>
      <c r="IYF155" s="16"/>
      <c r="IYG155" s="15"/>
      <c r="IYH155" s="15"/>
      <c r="IYI155" s="15"/>
      <c r="IYJ155" s="15"/>
      <c r="IYK155" s="15"/>
      <c r="IYL155" s="17"/>
      <c r="IYM155" s="41"/>
      <c r="IYN155" s="16"/>
      <c r="IYO155" s="16"/>
      <c r="IYP155" s="16"/>
      <c r="IYQ155" s="15"/>
      <c r="IYR155" s="15"/>
      <c r="IYS155" s="15"/>
      <c r="IYT155" s="15"/>
      <c r="IYU155" s="15"/>
      <c r="IYV155" s="15"/>
      <c r="IYW155" s="16"/>
      <c r="IYX155" s="15"/>
      <c r="IYY155" s="15"/>
      <c r="IYZ155" s="15"/>
      <c r="IZA155" s="15"/>
      <c r="IZB155" s="15"/>
      <c r="IZC155" s="17"/>
      <c r="IZD155" s="41"/>
      <c r="IZE155" s="16"/>
      <c r="IZF155" s="16"/>
      <c r="IZG155" s="16"/>
      <c r="IZH155" s="15"/>
      <c r="IZI155" s="15"/>
      <c r="IZJ155" s="15"/>
      <c r="IZK155" s="15"/>
      <c r="IZL155" s="15"/>
      <c r="IZM155" s="15"/>
      <c r="IZN155" s="16"/>
      <c r="IZO155" s="15"/>
      <c r="IZP155" s="15"/>
      <c r="IZQ155" s="15"/>
      <c r="IZR155" s="15"/>
      <c r="IZS155" s="15"/>
      <c r="IZT155" s="17"/>
      <c r="IZU155" s="41"/>
      <c r="IZV155" s="16"/>
      <c r="IZW155" s="16"/>
      <c r="IZX155" s="16"/>
      <c r="IZY155" s="15"/>
      <c r="IZZ155" s="15"/>
      <c r="JAA155" s="15"/>
      <c r="JAB155" s="15"/>
      <c r="JAC155" s="15"/>
      <c r="JAD155" s="15"/>
      <c r="JAE155" s="16"/>
      <c r="JAF155" s="15"/>
      <c r="JAG155" s="15"/>
      <c r="JAH155" s="15"/>
      <c r="JAI155" s="15"/>
      <c r="JAJ155" s="15"/>
      <c r="JAK155" s="17"/>
      <c r="JAL155" s="41"/>
      <c r="JAM155" s="16"/>
      <c r="JAN155" s="16"/>
      <c r="JAO155" s="16"/>
      <c r="JAP155" s="15"/>
      <c r="JAQ155" s="15"/>
      <c r="JAR155" s="15"/>
      <c r="JAS155" s="15"/>
      <c r="JAT155" s="15"/>
      <c r="JAU155" s="15"/>
      <c r="JAV155" s="16"/>
      <c r="JAW155" s="15"/>
      <c r="JAX155" s="15"/>
      <c r="JAY155" s="15"/>
      <c r="JAZ155" s="15"/>
      <c r="JBA155" s="15"/>
      <c r="JBB155" s="17"/>
      <c r="JBC155" s="41"/>
      <c r="JBD155" s="16"/>
      <c r="JBE155" s="16"/>
      <c r="JBF155" s="16"/>
      <c r="JBG155" s="15"/>
      <c r="JBH155" s="15"/>
      <c r="JBI155" s="15"/>
      <c r="JBJ155" s="15"/>
      <c r="JBK155" s="15"/>
      <c r="JBL155" s="15"/>
      <c r="JBM155" s="16"/>
      <c r="JBN155" s="15"/>
      <c r="JBO155" s="15"/>
      <c r="JBP155" s="15"/>
      <c r="JBQ155" s="15"/>
      <c r="JBR155" s="15"/>
      <c r="JBS155" s="17"/>
      <c r="JBT155" s="41"/>
      <c r="JBU155" s="16"/>
      <c r="JBV155" s="16"/>
      <c r="JBW155" s="16"/>
      <c r="JBX155" s="15"/>
      <c r="JBY155" s="15"/>
      <c r="JBZ155" s="15"/>
      <c r="JCA155" s="15"/>
      <c r="JCB155" s="15"/>
      <c r="JCC155" s="15"/>
      <c r="JCD155" s="16"/>
      <c r="JCE155" s="15"/>
      <c r="JCF155" s="15"/>
      <c r="JCG155" s="15"/>
      <c r="JCH155" s="15"/>
      <c r="JCI155" s="15"/>
      <c r="JCJ155" s="17"/>
      <c r="JCK155" s="41"/>
      <c r="JCL155" s="16"/>
      <c r="JCM155" s="16"/>
      <c r="JCN155" s="16"/>
      <c r="JCO155" s="15"/>
      <c r="JCP155" s="15"/>
      <c r="JCQ155" s="15"/>
      <c r="JCR155" s="15"/>
      <c r="JCS155" s="15"/>
      <c r="JCT155" s="15"/>
      <c r="JCU155" s="16"/>
      <c r="JCV155" s="15"/>
      <c r="JCW155" s="15"/>
      <c r="JCX155" s="15"/>
      <c r="JCY155" s="15"/>
      <c r="JCZ155" s="15"/>
      <c r="JDA155" s="17"/>
      <c r="JDB155" s="41"/>
      <c r="JDC155" s="16"/>
      <c r="JDD155" s="16"/>
      <c r="JDE155" s="16"/>
      <c r="JDF155" s="15"/>
      <c r="JDG155" s="15"/>
      <c r="JDH155" s="15"/>
      <c r="JDI155" s="15"/>
      <c r="JDJ155" s="15"/>
      <c r="JDK155" s="15"/>
      <c r="JDL155" s="16"/>
      <c r="JDM155" s="15"/>
      <c r="JDN155" s="15"/>
      <c r="JDO155" s="15"/>
      <c r="JDP155" s="15"/>
      <c r="JDQ155" s="15"/>
      <c r="JDR155" s="17"/>
      <c r="JDS155" s="41"/>
      <c r="JDT155" s="16"/>
      <c r="JDU155" s="16"/>
      <c r="JDV155" s="16"/>
      <c r="JDW155" s="15"/>
      <c r="JDX155" s="15"/>
      <c r="JDY155" s="15"/>
      <c r="JDZ155" s="15"/>
      <c r="JEA155" s="15"/>
      <c r="JEB155" s="15"/>
      <c r="JEC155" s="16"/>
      <c r="JED155" s="15"/>
      <c r="JEE155" s="15"/>
      <c r="JEF155" s="15"/>
      <c r="JEG155" s="15"/>
      <c r="JEH155" s="15"/>
      <c r="JEI155" s="17"/>
      <c r="JEJ155" s="41"/>
      <c r="JEK155" s="16"/>
      <c r="JEL155" s="16"/>
      <c r="JEM155" s="16"/>
      <c r="JEN155" s="15"/>
      <c r="JEO155" s="15"/>
      <c r="JEP155" s="15"/>
      <c r="JEQ155" s="15"/>
      <c r="JER155" s="15"/>
      <c r="JES155" s="15"/>
      <c r="JET155" s="16"/>
      <c r="JEU155" s="15"/>
      <c r="JEV155" s="15"/>
      <c r="JEW155" s="15"/>
      <c r="JEX155" s="15"/>
      <c r="JEY155" s="15"/>
      <c r="JEZ155" s="17"/>
      <c r="JFA155" s="41"/>
      <c r="JFB155" s="16"/>
      <c r="JFC155" s="16"/>
      <c r="JFD155" s="16"/>
      <c r="JFE155" s="15"/>
      <c r="JFF155" s="15"/>
      <c r="JFG155" s="15"/>
      <c r="JFH155" s="15"/>
      <c r="JFI155" s="15"/>
      <c r="JFJ155" s="15"/>
      <c r="JFK155" s="16"/>
      <c r="JFL155" s="15"/>
      <c r="JFM155" s="15"/>
      <c r="JFN155" s="15"/>
      <c r="JFO155" s="15"/>
      <c r="JFP155" s="15"/>
      <c r="JFQ155" s="17"/>
      <c r="JFR155" s="41"/>
      <c r="JFS155" s="16"/>
      <c r="JFT155" s="16"/>
      <c r="JFU155" s="16"/>
      <c r="JFV155" s="15"/>
      <c r="JFW155" s="15"/>
      <c r="JFX155" s="15"/>
      <c r="JFY155" s="15"/>
      <c r="JFZ155" s="15"/>
      <c r="JGA155" s="15"/>
      <c r="JGB155" s="16"/>
      <c r="JGC155" s="15"/>
      <c r="JGD155" s="15"/>
      <c r="JGE155" s="15"/>
      <c r="JGF155" s="15"/>
      <c r="JGG155" s="15"/>
      <c r="JGH155" s="17"/>
      <c r="JGI155" s="41"/>
      <c r="JGJ155" s="16"/>
      <c r="JGK155" s="16"/>
      <c r="JGL155" s="16"/>
      <c r="JGM155" s="15"/>
      <c r="JGN155" s="15"/>
      <c r="JGO155" s="15"/>
      <c r="JGP155" s="15"/>
      <c r="JGQ155" s="15"/>
      <c r="JGR155" s="15"/>
      <c r="JGS155" s="16"/>
      <c r="JGT155" s="15"/>
      <c r="JGU155" s="15"/>
      <c r="JGV155" s="15"/>
      <c r="JGW155" s="15"/>
      <c r="JGX155" s="15"/>
      <c r="JGY155" s="17"/>
      <c r="JGZ155" s="41"/>
      <c r="JHA155" s="16"/>
      <c r="JHB155" s="16"/>
      <c r="JHC155" s="16"/>
      <c r="JHD155" s="15"/>
      <c r="JHE155" s="15"/>
      <c r="JHF155" s="15"/>
      <c r="JHG155" s="15"/>
      <c r="JHH155" s="15"/>
      <c r="JHI155" s="15"/>
      <c r="JHJ155" s="16"/>
      <c r="JHK155" s="15"/>
      <c r="JHL155" s="15"/>
      <c r="JHM155" s="15"/>
      <c r="JHN155" s="15"/>
      <c r="JHO155" s="15"/>
      <c r="JHP155" s="17"/>
      <c r="JHQ155" s="41"/>
      <c r="JHR155" s="16"/>
      <c r="JHS155" s="16"/>
      <c r="JHT155" s="16"/>
      <c r="JHU155" s="15"/>
      <c r="JHV155" s="15"/>
      <c r="JHW155" s="15"/>
      <c r="JHX155" s="15"/>
      <c r="JHY155" s="15"/>
      <c r="JHZ155" s="15"/>
      <c r="JIA155" s="16"/>
      <c r="JIB155" s="15"/>
      <c r="JIC155" s="15"/>
      <c r="JID155" s="15"/>
      <c r="JIE155" s="15"/>
      <c r="JIF155" s="15"/>
      <c r="JIG155" s="17"/>
      <c r="JIH155" s="41"/>
      <c r="JII155" s="16"/>
      <c r="JIJ155" s="16"/>
      <c r="JIK155" s="16"/>
      <c r="JIL155" s="15"/>
      <c r="JIM155" s="15"/>
      <c r="JIN155" s="15"/>
      <c r="JIO155" s="15"/>
      <c r="JIP155" s="15"/>
      <c r="JIQ155" s="15"/>
      <c r="JIR155" s="16"/>
      <c r="JIS155" s="15"/>
      <c r="JIT155" s="15"/>
      <c r="JIU155" s="15"/>
      <c r="JIV155" s="15"/>
      <c r="JIW155" s="15"/>
      <c r="JIX155" s="17"/>
      <c r="JIY155" s="41"/>
      <c r="JIZ155" s="16"/>
      <c r="JJA155" s="16"/>
      <c r="JJB155" s="16"/>
      <c r="JJC155" s="15"/>
      <c r="JJD155" s="15"/>
      <c r="JJE155" s="15"/>
      <c r="JJF155" s="15"/>
      <c r="JJG155" s="15"/>
      <c r="JJH155" s="15"/>
      <c r="JJI155" s="16"/>
      <c r="JJJ155" s="15"/>
      <c r="JJK155" s="15"/>
      <c r="JJL155" s="15"/>
      <c r="JJM155" s="15"/>
      <c r="JJN155" s="15"/>
      <c r="JJO155" s="17"/>
      <c r="JJP155" s="41"/>
      <c r="JJQ155" s="16"/>
      <c r="JJR155" s="16"/>
      <c r="JJS155" s="16"/>
      <c r="JJT155" s="15"/>
      <c r="JJU155" s="15"/>
      <c r="JJV155" s="15"/>
      <c r="JJW155" s="15"/>
      <c r="JJX155" s="15"/>
      <c r="JJY155" s="15"/>
      <c r="JJZ155" s="16"/>
      <c r="JKA155" s="15"/>
      <c r="JKB155" s="15"/>
      <c r="JKC155" s="15"/>
      <c r="JKD155" s="15"/>
      <c r="JKE155" s="15"/>
      <c r="JKF155" s="17"/>
      <c r="JKG155" s="41"/>
      <c r="JKH155" s="16"/>
      <c r="JKI155" s="16"/>
      <c r="JKJ155" s="16"/>
      <c r="JKK155" s="15"/>
      <c r="JKL155" s="15"/>
      <c r="JKM155" s="15"/>
      <c r="JKN155" s="15"/>
      <c r="JKO155" s="15"/>
      <c r="JKP155" s="15"/>
      <c r="JKQ155" s="16"/>
      <c r="JKR155" s="15"/>
      <c r="JKS155" s="15"/>
      <c r="JKT155" s="15"/>
      <c r="JKU155" s="15"/>
      <c r="JKV155" s="15"/>
      <c r="JKW155" s="17"/>
      <c r="JKX155" s="41"/>
      <c r="JKY155" s="16"/>
      <c r="JKZ155" s="16"/>
      <c r="JLA155" s="16"/>
      <c r="JLB155" s="15"/>
      <c r="JLC155" s="15"/>
      <c r="JLD155" s="15"/>
      <c r="JLE155" s="15"/>
      <c r="JLF155" s="15"/>
      <c r="JLG155" s="15"/>
      <c r="JLH155" s="16"/>
      <c r="JLI155" s="15"/>
      <c r="JLJ155" s="15"/>
      <c r="JLK155" s="15"/>
      <c r="JLL155" s="15"/>
      <c r="JLM155" s="15"/>
      <c r="JLN155" s="17"/>
      <c r="JLO155" s="41"/>
      <c r="JLP155" s="16"/>
      <c r="JLQ155" s="16"/>
      <c r="JLR155" s="16"/>
      <c r="JLS155" s="15"/>
      <c r="JLT155" s="15"/>
      <c r="JLU155" s="15"/>
      <c r="JLV155" s="15"/>
      <c r="JLW155" s="15"/>
      <c r="JLX155" s="15"/>
      <c r="JLY155" s="16"/>
      <c r="JLZ155" s="15"/>
      <c r="JMA155" s="15"/>
      <c r="JMB155" s="15"/>
      <c r="JMC155" s="15"/>
      <c r="JMD155" s="15"/>
      <c r="JME155" s="17"/>
      <c r="JMF155" s="41"/>
      <c r="JMG155" s="16"/>
      <c r="JMH155" s="16"/>
      <c r="JMI155" s="16"/>
      <c r="JMJ155" s="15"/>
      <c r="JMK155" s="15"/>
      <c r="JML155" s="15"/>
      <c r="JMM155" s="15"/>
      <c r="JMN155" s="15"/>
      <c r="JMO155" s="15"/>
      <c r="JMP155" s="16"/>
      <c r="JMQ155" s="15"/>
      <c r="JMR155" s="15"/>
      <c r="JMS155" s="15"/>
      <c r="JMT155" s="15"/>
      <c r="JMU155" s="15"/>
      <c r="JMV155" s="17"/>
      <c r="JMW155" s="41"/>
      <c r="JMX155" s="16"/>
      <c r="JMY155" s="16"/>
      <c r="JMZ155" s="16"/>
      <c r="JNA155" s="15"/>
      <c r="JNB155" s="15"/>
      <c r="JNC155" s="15"/>
      <c r="JND155" s="15"/>
      <c r="JNE155" s="15"/>
      <c r="JNF155" s="15"/>
      <c r="JNG155" s="16"/>
      <c r="JNH155" s="15"/>
      <c r="JNI155" s="15"/>
      <c r="JNJ155" s="15"/>
      <c r="JNK155" s="15"/>
      <c r="JNL155" s="15"/>
      <c r="JNM155" s="17"/>
      <c r="JNN155" s="41"/>
      <c r="JNO155" s="16"/>
      <c r="JNP155" s="16"/>
      <c r="JNQ155" s="16"/>
      <c r="JNR155" s="15"/>
      <c r="JNS155" s="15"/>
      <c r="JNT155" s="15"/>
      <c r="JNU155" s="15"/>
      <c r="JNV155" s="15"/>
      <c r="JNW155" s="15"/>
      <c r="JNX155" s="16"/>
      <c r="JNY155" s="15"/>
      <c r="JNZ155" s="15"/>
      <c r="JOA155" s="15"/>
      <c r="JOB155" s="15"/>
      <c r="JOC155" s="15"/>
      <c r="JOD155" s="17"/>
      <c r="JOE155" s="41"/>
      <c r="JOF155" s="16"/>
      <c r="JOG155" s="16"/>
      <c r="JOH155" s="16"/>
      <c r="JOI155" s="15"/>
      <c r="JOJ155" s="15"/>
      <c r="JOK155" s="15"/>
      <c r="JOL155" s="15"/>
      <c r="JOM155" s="15"/>
      <c r="JON155" s="15"/>
      <c r="JOO155" s="16"/>
      <c r="JOP155" s="15"/>
      <c r="JOQ155" s="15"/>
      <c r="JOR155" s="15"/>
      <c r="JOS155" s="15"/>
      <c r="JOT155" s="15"/>
      <c r="JOU155" s="17"/>
      <c r="JOV155" s="41"/>
      <c r="JOW155" s="16"/>
      <c r="JOX155" s="16"/>
      <c r="JOY155" s="16"/>
      <c r="JOZ155" s="15"/>
      <c r="JPA155" s="15"/>
      <c r="JPB155" s="15"/>
      <c r="JPC155" s="15"/>
      <c r="JPD155" s="15"/>
      <c r="JPE155" s="15"/>
      <c r="JPF155" s="16"/>
      <c r="JPG155" s="15"/>
      <c r="JPH155" s="15"/>
      <c r="JPI155" s="15"/>
      <c r="JPJ155" s="15"/>
      <c r="JPK155" s="15"/>
      <c r="JPL155" s="17"/>
      <c r="JPM155" s="41"/>
      <c r="JPN155" s="16"/>
      <c r="JPO155" s="16"/>
      <c r="JPP155" s="16"/>
      <c r="JPQ155" s="15"/>
      <c r="JPR155" s="15"/>
      <c r="JPS155" s="15"/>
      <c r="JPT155" s="15"/>
      <c r="JPU155" s="15"/>
      <c r="JPV155" s="15"/>
      <c r="JPW155" s="16"/>
      <c r="JPX155" s="15"/>
      <c r="JPY155" s="15"/>
      <c r="JPZ155" s="15"/>
      <c r="JQA155" s="15"/>
      <c r="JQB155" s="15"/>
      <c r="JQC155" s="17"/>
      <c r="JQD155" s="41"/>
      <c r="JQE155" s="16"/>
      <c r="JQF155" s="16"/>
      <c r="JQG155" s="16"/>
      <c r="JQH155" s="15"/>
      <c r="JQI155" s="15"/>
      <c r="JQJ155" s="15"/>
      <c r="JQK155" s="15"/>
      <c r="JQL155" s="15"/>
      <c r="JQM155" s="15"/>
      <c r="JQN155" s="16"/>
      <c r="JQO155" s="15"/>
      <c r="JQP155" s="15"/>
      <c r="JQQ155" s="15"/>
      <c r="JQR155" s="15"/>
      <c r="JQS155" s="15"/>
      <c r="JQT155" s="17"/>
      <c r="JQU155" s="41"/>
      <c r="JQV155" s="16"/>
      <c r="JQW155" s="16"/>
      <c r="JQX155" s="16"/>
      <c r="JQY155" s="15"/>
      <c r="JQZ155" s="15"/>
      <c r="JRA155" s="15"/>
      <c r="JRB155" s="15"/>
      <c r="JRC155" s="15"/>
      <c r="JRD155" s="15"/>
      <c r="JRE155" s="16"/>
      <c r="JRF155" s="15"/>
      <c r="JRG155" s="15"/>
      <c r="JRH155" s="15"/>
      <c r="JRI155" s="15"/>
      <c r="JRJ155" s="15"/>
      <c r="JRK155" s="17"/>
      <c r="JRL155" s="41"/>
      <c r="JRM155" s="16"/>
      <c r="JRN155" s="16"/>
      <c r="JRO155" s="16"/>
      <c r="JRP155" s="15"/>
      <c r="JRQ155" s="15"/>
      <c r="JRR155" s="15"/>
      <c r="JRS155" s="15"/>
      <c r="JRT155" s="15"/>
      <c r="JRU155" s="15"/>
      <c r="JRV155" s="16"/>
      <c r="JRW155" s="15"/>
      <c r="JRX155" s="15"/>
      <c r="JRY155" s="15"/>
      <c r="JRZ155" s="15"/>
      <c r="JSA155" s="15"/>
      <c r="JSB155" s="17"/>
      <c r="JSC155" s="41"/>
      <c r="JSD155" s="16"/>
      <c r="JSE155" s="16"/>
      <c r="JSF155" s="16"/>
      <c r="JSG155" s="15"/>
      <c r="JSH155" s="15"/>
      <c r="JSI155" s="15"/>
      <c r="JSJ155" s="15"/>
      <c r="JSK155" s="15"/>
      <c r="JSL155" s="15"/>
      <c r="JSM155" s="16"/>
      <c r="JSN155" s="15"/>
      <c r="JSO155" s="15"/>
      <c r="JSP155" s="15"/>
      <c r="JSQ155" s="15"/>
      <c r="JSR155" s="15"/>
      <c r="JSS155" s="17"/>
      <c r="JST155" s="41"/>
      <c r="JSU155" s="16"/>
      <c r="JSV155" s="16"/>
      <c r="JSW155" s="16"/>
      <c r="JSX155" s="15"/>
      <c r="JSY155" s="15"/>
      <c r="JSZ155" s="15"/>
      <c r="JTA155" s="15"/>
      <c r="JTB155" s="15"/>
      <c r="JTC155" s="15"/>
      <c r="JTD155" s="16"/>
      <c r="JTE155" s="15"/>
      <c r="JTF155" s="15"/>
      <c r="JTG155" s="15"/>
      <c r="JTH155" s="15"/>
      <c r="JTI155" s="15"/>
      <c r="JTJ155" s="17"/>
      <c r="JTK155" s="41"/>
      <c r="JTL155" s="16"/>
      <c r="JTM155" s="16"/>
      <c r="JTN155" s="16"/>
      <c r="JTO155" s="15"/>
      <c r="JTP155" s="15"/>
      <c r="JTQ155" s="15"/>
      <c r="JTR155" s="15"/>
      <c r="JTS155" s="15"/>
      <c r="JTT155" s="15"/>
      <c r="JTU155" s="16"/>
      <c r="JTV155" s="15"/>
      <c r="JTW155" s="15"/>
      <c r="JTX155" s="15"/>
      <c r="JTY155" s="15"/>
      <c r="JTZ155" s="15"/>
      <c r="JUA155" s="17"/>
      <c r="JUB155" s="41"/>
      <c r="JUC155" s="16"/>
      <c r="JUD155" s="16"/>
      <c r="JUE155" s="16"/>
      <c r="JUF155" s="15"/>
      <c r="JUG155" s="15"/>
      <c r="JUH155" s="15"/>
      <c r="JUI155" s="15"/>
      <c r="JUJ155" s="15"/>
      <c r="JUK155" s="15"/>
      <c r="JUL155" s="16"/>
      <c r="JUM155" s="15"/>
      <c r="JUN155" s="15"/>
      <c r="JUO155" s="15"/>
      <c r="JUP155" s="15"/>
      <c r="JUQ155" s="15"/>
      <c r="JUR155" s="17"/>
      <c r="JUS155" s="41"/>
      <c r="JUT155" s="16"/>
      <c r="JUU155" s="16"/>
      <c r="JUV155" s="16"/>
      <c r="JUW155" s="15"/>
      <c r="JUX155" s="15"/>
      <c r="JUY155" s="15"/>
      <c r="JUZ155" s="15"/>
      <c r="JVA155" s="15"/>
      <c r="JVB155" s="15"/>
      <c r="JVC155" s="16"/>
      <c r="JVD155" s="15"/>
      <c r="JVE155" s="15"/>
      <c r="JVF155" s="15"/>
      <c r="JVG155" s="15"/>
      <c r="JVH155" s="15"/>
      <c r="JVI155" s="17"/>
      <c r="JVJ155" s="41"/>
      <c r="JVK155" s="16"/>
      <c r="JVL155" s="16"/>
      <c r="JVM155" s="16"/>
      <c r="JVN155" s="15"/>
      <c r="JVO155" s="15"/>
      <c r="JVP155" s="15"/>
      <c r="JVQ155" s="15"/>
      <c r="JVR155" s="15"/>
      <c r="JVS155" s="15"/>
      <c r="JVT155" s="16"/>
      <c r="JVU155" s="15"/>
      <c r="JVV155" s="15"/>
      <c r="JVW155" s="15"/>
      <c r="JVX155" s="15"/>
      <c r="JVY155" s="15"/>
      <c r="JVZ155" s="17"/>
      <c r="JWA155" s="41"/>
      <c r="JWB155" s="16"/>
      <c r="JWC155" s="16"/>
      <c r="JWD155" s="16"/>
      <c r="JWE155" s="15"/>
      <c r="JWF155" s="15"/>
      <c r="JWG155" s="15"/>
      <c r="JWH155" s="15"/>
      <c r="JWI155" s="15"/>
      <c r="JWJ155" s="15"/>
      <c r="JWK155" s="16"/>
      <c r="JWL155" s="15"/>
      <c r="JWM155" s="15"/>
      <c r="JWN155" s="15"/>
      <c r="JWO155" s="15"/>
      <c r="JWP155" s="15"/>
      <c r="JWQ155" s="17"/>
      <c r="JWR155" s="41"/>
      <c r="JWS155" s="16"/>
      <c r="JWT155" s="16"/>
      <c r="JWU155" s="16"/>
      <c r="JWV155" s="15"/>
      <c r="JWW155" s="15"/>
      <c r="JWX155" s="15"/>
      <c r="JWY155" s="15"/>
      <c r="JWZ155" s="15"/>
      <c r="JXA155" s="15"/>
      <c r="JXB155" s="16"/>
      <c r="JXC155" s="15"/>
      <c r="JXD155" s="15"/>
      <c r="JXE155" s="15"/>
      <c r="JXF155" s="15"/>
      <c r="JXG155" s="15"/>
      <c r="JXH155" s="17"/>
      <c r="JXI155" s="41"/>
      <c r="JXJ155" s="16"/>
      <c r="JXK155" s="16"/>
      <c r="JXL155" s="16"/>
      <c r="JXM155" s="15"/>
      <c r="JXN155" s="15"/>
      <c r="JXO155" s="15"/>
      <c r="JXP155" s="15"/>
      <c r="JXQ155" s="15"/>
      <c r="JXR155" s="15"/>
      <c r="JXS155" s="16"/>
      <c r="JXT155" s="15"/>
      <c r="JXU155" s="15"/>
      <c r="JXV155" s="15"/>
      <c r="JXW155" s="15"/>
      <c r="JXX155" s="15"/>
      <c r="JXY155" s="17"/>
      <c r="JXZ155" s="41"/>
      <c r="JYA155" s="16"/>
      <c r="JYB155" s="16"/>
      <c r="JYC155" s="16"/>
      <c r="JYD155" s="15"/>
      <c r="JYE155" s="15"/>
      <c r="JYF155" s="15"/>
      <c r="JYG155" s="15"/>
      <c r="JYH155" s="15"/>
      <c r="JYI155" s="15"/>
      <c r="JYJ155" s="16"/>
      <c r="JYK155" s="15"/>
      <c r="JYL155" s="15"/>
      <c r="JYM155" s="15"/>
      <c r="JYN155" s="15"/>
      <c r="JYO155" s="15"/>
      <c r="JYP155" s="17"/>
      <c r="JYQ155" s="41"/>
      <c r="JYR155" s="16"/>
      <c r="JYS155" s="16"/>
      <c r="JYT155" s="16"/>
      <c r="JYU155" s="15"/>
      <c r="JYV155" s="15"/>
      <c r="JYW155" s="15"/>
      <c r="JYX155" s="15"/>
      <c r="JYY155" s="15"/>
      <c r="JYZ155" s="15"/>
      <c r="JZA155" s="16"/>
      <c r="JZB155" s="15"/>
      <c r="JZC155" s="15"/>
      <c r="JZD155" s="15"/>
      <c r="JZE155" s="15"/>
      <c r="JZF155" s="15"/>
      <c r="JZG155" s="17"/>
      <c r="JZH155" s="41"/>
      <c r="JZI155" s="16"/>
      <c r="JZJ155" s="16"/>
      <c r="JZK155" s="16"/>
      <c r="JZL155" s="15"/>
      <c r="JZM155" s="15"/>
      <c r="JZN155" s="15"/>
      <c r="JZO155" s="15"/>
      <c r="JZP155" s="15"/>
      <c r="JZQ155" s="15"/>
      <c r="JZR155" s="16"/>
      <c r="JZS155" s="15"/>
      <c r="JZT155" s="15"/>
      <c r="JZU155" s="15"/>
      <c r="JZV155" s="15"/>
      <c r="JZW155" s="15"/>
      <c r="JZX155" s="17"/>
      <c r="JZY155" s="41"/>
      <c r="JZZ155" s="16"/>
      <c r="KAA155" s="16"/>
      <c r="KAB155" s="16"/>
      <c r="KAC155" s="15"/>
      <c r="KAD155" s="15"/>
      <c r="KAE155" s="15"/>
      <c r="KAF155" s="15"/>
      <c r="KAG155" s="15"/>
      <c r="KAH155" s="15"/>
      <c r="KAI155" s="16"/>
      <c r="KAJ155" s="15"/>
      <c r="KAK155" s="15"/>
      <c r="KAL155" s="15"/>
      <c r="KAM155" s="15"/>
      <c r="KAN155" s="15"/>
      <c r="KAO155" s="17"/>
      <c r="KAP155" s="41"/>
      <c r="KAQ155" s="16"/>
      <c r="KAR155" s="16"/>
      <c r="KAS155" s="16"/>
      <c r="KAT155" s="15"/>
      <c r="KAU155" s="15"/>
      <c r="KAV155" s="15"/>
      <c r="KAW155" s="15"/>
      <c r="KAX155" s="15"/>
      <c r="KAY155" s="15"/>
      <c r="KAZ155" s="16"/>
      <c r="KBA155" s="15"/>
      <c r="KBB155" s="15"/>
      <c r="KBC155" s="15"/>
      <c r="KBD155" s="15"/>
      <c r="KBE155" s="15"/>
      <c r="KBF155" s="17"/>
      <c r="KBG155" s="41"/>
      <c r="KBH155" s="16"/>
      <c r="KBI155" s="16"/>
      <c r="KBJ155" s="16"/>
      <c r="KBK155" s="15"/>
      <c r="KBL155" s="15"/>
      <c r="KBM155" s="15"/>
      <c r="KBN155" s="15"/>
      <c r="KBO155" s="15"/>
      <c r="KBP155" s="15"/>
      <c r="KBQ155" s="16"/>
      <c r="KBR155" s="15"/>
      <c r="KBS155" s="15"/>
      <c r="KBT155" s="15"/>
      <c r="KBU155" s="15"/>
      <c r="KBV155" s="15"/>
      <c r="KBW155" s="17"/>
      <c r="KBX155" s="41"/>
      <c r="KBY155" s="16"/>
      <c r="KBZ155" s="16"/>
      <c r="KCA155" s="16"/>
      <c r="KCB155" s="15"/>
      <c r="KCC155" s="15"/>
      <c r="KCD155" s="15"/>
      <c r="KCE155" s="15"/>
      <c r="KCF155" s="15"/>
      <c r="KCG155" s="15"/>
      <c r="KCH155" s="16"/>
      <c r="KCI155" s="15"/>
      <c r="KCJ155" s="15"/>
      <c r="KCK155" s="15"/>
      <c r="KCL155" s="15"/>
      <c r="KCM155" s="15"/>
      <c r="KCN155" s="17"/>
      <c r="KCO155" s="41"/>
      <c r="KCP155" s="16"/>
      <c r="KCQ155" s="16"/>
      <c r="KCR155" s="16"/>
      <c r="KCS155" s="15"/>
      <c r="KCT155" s="15"/>
      <c r="KCU155" s="15"/>
      <c r="KCV155" s="15"/>
      <c r="KCW155" s="15"/>
      <c r="KCX155" s="15"/>
      <c r="KCY155" s="16"/>
      <c r="KCZ155" s="15"/>
      <c r="KDA155" s="15"/>
      <c r="KDB155" s="15"/>
      <c r="KDC155" s="15"/>
      <c r="KDD155" s="15"/>
      <c r="KDE155" s="17"/>
      <c r="KDF155" s="41"/>
      <c r="KDG155" s="16"/>
      <c r="KDH155" s="16"/>
      <c r="KDI155" s="16"/>
      <c r="KDJ155" s="15"/>
      <c r="KDK155" s="15"/>
      <c r="KDL155" s="15"/>
      <c r="KDM155" s="15"/>
      <c r="KDN155" s="15"/>
      <c r="KDO155" s="15"/>
      <c r="KDP155" s="16"/>
      <c r="KDQ155" s="15"/>
      <c r="KDR155" s="15"/>
      <c r="KDS155" s="15"/>
      <c r="KDT155" s="15"/>
      <c r="KDU155" s="15"/>
      <c r="KDV155" s="17"/>
      <c r="KDW155" s="41"/>
      <c r="KDX155" s="16"/>
      <c r="KDY155" s="16"/>
      <c r="KDZ155" s="16"/>
      <c r="KEA155" s="15"/>
      <c r="KEB155" s="15"/>
      <c r="KEC155" s="15"/>
      <c r="KED155" s="15"/>
      <c r="KEE155" s="15"/>
      <c r="KEF155" s="15"/>
      <c r="KEG155" s="16"/>
      <c r="KEH155" s="15"/>
      <c r="KEI155" s="15"/>
      <c r="KEJ155" s="15"/>
      <c r="KEK155" s="15"/>
      <c r="KEL155" s="15"/>
      <c r="KEM155" s="17"/>
      <c r="KEN155" s="41"/>
      <c r="KEO155" s="16"/>
      <c r="KEP155" s="16"/>
      <c r="KEQ155" s="16"/>
      <c r="KER155" s="15"/>
      <c r="KES155" s="15"/>
      <c r="KET155" s="15"/>
      <c r="KEU155" s="15"/>
      <c r="KEV155" s="15"/>
      <c r="KEW155" s="15"/>
      <c r="KEX155" s="16"/>
      <c r="KEY155" s="15"/>
      <c r="KEZ155" s="15"/>
      <c r="KFA155" s="15"/>
      <c r="KFB155" s="15"/>
      <c r="KFC155" s="15"/>
      <c r="KFD155" s="17"/>
      <c r="KFE155" s="41"/>
      <c r="KFF155" s="16"/>
      <c r="KFG155" s="16"/>
      <c r="KFH155" s="16"/>
      <c r="KFI155" s="15"/>
      <c r="KFJ155" s="15"/>
      <c r="KFK155" s="15"/>
      <c r="KFL155" s="15"/>
      <c r="KFM155" s="15"/>
      <c r="KFN155" s="15"/>
      <c r="KFO155" s="16"/>
      <c r="KFP155" s="15"/>
      <c r="KFQ155" s="15"/>
      <c r="KFR155" s="15"/>
      <c r="KFS155" s="15"/>
      <c r="KFT155" s="15"/>
      <c r="KFU155" s="17"/>
      <c r="KFV155" s="41"/>
      <c r="KFW155" s="16"/>
      <c r="KFX155" s="16"/>
      <c r="KFY155" s="16"/>
      <c r="KFZ155" s="15"/>
      <c r="KGA155" s="15"/>
      <c r="KGB155" s="15"/>
      <c r="KGC155" s="15"/>
      <c r="KGD155" s="15"/>
      <c r="KGE155" s="15"/>
      <c r="KGF155" s="16"/>
      <c r="KGG155" s="15"/>
      <c r="KGH155" s="15"/>
      <c r="KGI155" s="15"/>
      <c r="KGJ155" s="15"/>
      <c r="KGK155" s="15"/>
      <c r="KGL155" s="17"/>
      <c r="KGM155" s="41"/>
      <c r="KGN155" s="16"/>
      <c r="KGO155" s="16"/>
      <c r="KGP155" s="16"/>
      <c r="KGQ155" s="15"/>
      <c r="KGR155" s="15"/>
      <c r="KGS155" s="15"/>
      <c r="KGT155" s="15"/>
      <c r="KGU155" s="15"/>
      <c r="KGV155" s="15"/>
      <c r="KGW155" s="16"/>
      <c r="KGX155" s="15"/>
      <c r="KGY155" s="15"/>
      <c r="KGZ155" s="15"/>
      <c r="KHA155" s="15"/>
      <c r="KHB155" s="15"/>
      <c r="KHC155" s="17"/>
      <c r="KHD155" s="41"/>
      <c r="KHE155" s="16"/>
      <c r="KHF155" s="16"/>
      <c r="KHG155" s="16"/>
      <c r="KHH155" s="15"/>
      <c r="KHI155" s="15"/>
      <c r="KHJ155" s="15"/>
      <c r="KHK155" s="15"/>
      <c r="KHL155" s="15"/>
      <c r="KHM155" s="15"/>
      <c r="KHN155" s="16"/>
      <c r="KHO155" s="15"/>
      <c r="KHP155" s="15"/>
      <c r="KHQ155" s="15"/>
      <c r="KHR155" s="15"/>
      <c r="KHS155" s="15"/>
      <c r="KHT155" s="17"/>
      <c r="KHU155" s="41"/>
      <c r="KHV155" s="16"/>
      <c r="KHW155" s="16"/>
      <c r="KHX155" s="16"/>
      <c r="KHY155" s="15"/>
      <c r="KHZ155" s="15"/>
      <c r="KIA155" s="15"/>
      <c r="KIB155" s="15"/>
      <c r="KIC155" s="15"/>
      <c r="KID155" s="15"/>
      <c r="KIE155" s="16"/>
      <c r="KIF155" s="15"/>
      <c r="KIG155" s="15"/>
      <c r="KIH155" s="15"/>
      <c r="KII155" s="15"/>
      <c r="KIJ155" s="15"/>
      <c r="KIK155" s="17"/>
      <c r="KIL155" s="41"/>
      <c r="KIM155" s="16"/>
      <c r="KIN155" s="16"/>
      <c r="KIO155" s="16"/>
      <c r="KIP155" s="15"/>
      <c r="KIQ155" s="15"/>
      <c r="KIR155" s="15"/>
      <c r="KIS155" s="15"/>
      <c r="KIT155" s="15"/>
      <c r="KIU155" s="15"/>
      <c r="KIV155" s="16"/>
      <c r="KIW155" s="15"/>
      <c r="KIX155" s="15"/>
      <c r="KIY155" s="15"/>
      <c r="KIZ155" s="15"/>
      <c r="KJA155" s="15"/>
      <c r="KJB155" s="17"/>
      <c r="KJC155" s="41"/>
      <c r="KJD155" s="16"/>
      <c r="KJE155" s="16"/>
      <c r="KJF155" s="16"/>
      <c r="KJG155" s="15"/>
      <c r="KJH155" s="15"/>
      <c r="KJI155" s="15"/>
      <c r="KJJ155" s="15"/>
      <c r="KJK155" s="15"/>
      <c r="KJL155" s="15"/>
      <c r="KJM155" s="16"/>
      <c r="KJN155" s="15"/>
      <c r="KJO155" s="15"/>
      <c r="KJP155" s="15"/>
      <c r="KJQ155" s="15"/>
      <c r="KJR155" s="15"/>
      <c r="KJS155" s="17"/>
      <c r="KJT155" s="41"/>
      <c r="KJU155" s="16"/>
      <c r="KJV155" s="16"/>
      <c r="KJW155" s="16"/>
      <c r="KJX155" s="15"/>
      <c r="KJY155" s="15"/>
      <c r="KJZ155" s="15"/>
      <c r="KKA155" s="15"/>
      <c r="KKB155" s="15"/>
      <c r="KKC155" s="15"/>
      <c r="KKD155" s="16"/>
      <c r="KKE155" s="15"/>
      <c r="KKF155" s="15"/>
      <c r="KKG155" s="15"/>
      <c r="KKH155" s="15"/>
      <c r="KKI155" s="15"/>
      <c r="KKJ155" s="17"/>
      <c r="KKK155" s="41"/>
      <c r="KKL155" s="16"/>
      <c r="KKM155" s="16"/>
      <c r="KKN155" s="16"/>
      <c r="KKO155" s="15"/>
      <c r="KKP155" s="15"/>
      <c r="KKQ155" s="15"/>
      <c r="KKR155" s="15"/>
      <c r="KKS155" s="15"/>
      <c r="KKT155" s="15"/>
      <c r="KKU155" s="16"/>
      <c r="KKV155" s="15"/>
      <c r="KKW155" s="15"/>
      <c r="KKX155" s="15"/>
      <c r="KKY155" s="15"/>
      <c r="KKZ155" s="15"/>
      <c r="KLA155" s="17"/>
      <c r="KLB155" s="41"/>
      <c r="KLC155" s="16"/>
      <c r="KLD155" s="16"/>
      <c r="KLE155" s="16"/>
      <c r="KLF155" s="15"/>
      <c r="KLG155" s="15"/>
      <c r="KLH155" s="15"/>
      <c r="KLI155" s="15"/>
      <c r="KLJ155" s="15"/>
      <c r="KLK155" s="15"/>
      <c r="KLL155" s="16"/>
      <c r="KLM155" s="15"/>
      <c r="KLN155" s="15"/>
      <c r="KLO155" s="15"/>
      <c r="KLP155" s="15"/>
      <c r="KLQ155" s="15"/>
      <c r="KLR155" s="17"/>
      <c r="KLS155" s="41"/>
      <c r="KLT155" s="16"/>
      <c r="KLU155" s="16"/>
      <c r="KLV155" s="16"/>
      <c r="KLW155" s="15"/>
      <c r="KLX155" s="15"/>
      <c r="KLY155" s="15"/>
      <c r="KLZ155" s="15"/>
      <c r="KMA155" s="15"/>
      <c r="KMB155" s="15"/>
      <c r="KMC155" s="16"/>
      <c r="KMD155" s="15"/>
      <c r="KME155" s="15"/>
      <c r="KMF155" s="15"/>
      <c r="KMG155" s="15"/>
      <c r="KMH155" s="15"/>
      <c r="KMI155" s="17"/>
      <c r="KMJ155" s="41"/>
      <c r="KMK155" s="16"/>
      <c r="KML155" s="16"/>
      <c r="KMM155" s="16"/>
      <c r="KMN155" s="15"/>
      <c r="KMO155" s="15"/>
      <c r="KMP155" s="15"/>
      <c r="KMQ155" s="15"/>
      <c r="KMR155" s="15"/>
      <c r="KMS155" s="15"/>
      <c r="KMT155" s="16"/>
      <c r="KMU155" s="15"/>
      <c r="KMV155" s="15"/>
      <c r="KMW155" s="15"/>
      <c r="KMX155" s="15"/>
      <c r="KMY155" s="15"/>
      <c r="KMZ155" s="17"/>
      <c r="KNA155" s="41"/>
      <c r="KNB155" s="16"/>
      <c r="KNC155" s="16"/>
      <c r="KND155" s="16"/>
      <c r="KNE155" s="15"/>
      <c r="KNF155" s="15"/>
      <c r="KNG155" s="15"/>
      <c r="KNH155" s="15"/>
      <c r="KNI155" s="15"/>
      <c r="KNJ155" s="15"/>
      <c r="KNK155" s="16"/>
      <c r="KNL155" s="15"/>
      <c r="KNM155" s="15"/>
      <c r="KNN155" s="15"/>
      <c r="KNO155" s="15"/>
      <c r="KNP155" s="15"/>
      <c r="KNQ155" s="17"/>
      <c r="KNR155" s="41"/>
      <c r="KNS155" s="16"/>
      <c r="KNT155" s="16"/>
      <c r="KNU155" s="16"/>
      <c r="KNV155" s="15"/>
      <c r="KNW155" s="15"/>
      <c r="KNX155" s="15"/>
      <c r="KNY155" s="15"/>
      <c r="KNZ155" s="15"/>
      <c r="KOA155" s="15"/>
      <c r="KOB155" s="16"/>
      <c r="KOC155" s="15"/>
      <c r="KOD155" s="15"/>
      <c r="KOE155" s="15"/>
      <c r="KOF155" s="15"/>
      <c r="KOG155" s="15"/>
      <c r="KOH155" s="17"/>
      <c r="KOI155" s="41"/>
      <c r="KOJ155" s="16"/>
      <c r="KOK155" s="16"/>
      <c r="KOL155" s="16"/>
      <c r="KOM155" s="15"/>
      <c r="KON155" s="15"/>
      <c r="KOO155" s="15"/>
      <c r="KOP155" s="15"/>
      <c r="KOQ155" s="15"/>
      <c r="KOR155" s="15"/>
      <c r="KOS155" s="16"/>
      <c r="KOT155" s="15"/>
      <c r="KOU155" s="15"/>
      <c r="KOV155" s="15"/>
      <c r="KOW155" s="15"/>
      <c r="KOX155" s="15"/>
      <c r="KOY155" s="17"/>
      <c r="KOZ155" s="41"/>
      <c r="KPA155" s="16"/>
      <c r="KPB155" s="16"/>
      <c r="KPC155" s="16"/>
      <c r="KPD155" s="15"/>
      <c r="KPE155" s="15"/>
      <c r="KPF155" s="15"/>
      <c r="KPG155" s="15"/>
      <c r="KPH155" s="15"/>
      <c r="KPI155" s="15"/>
      <c r="KPJ155" s="16"/>
      <c r="KPK155" s="15"/>
      <c r="KPL155" s="15"/>
      <c r="KPM155" s="15"/>
      <c r="KPN155" s="15"/>
      <c r="KPO155" s="15"/>
      <c r="KPP155" s="17"/>
      <c r="KPQ155" s="41"/>
      <c r="KPR155" s="16"/>
      <c r="KPS155" s="16"/>
      <c r="KPT155" s="16"/>
      <c r="KPU155" s="15"/>
      <c r="KPV155" s="15"/>
      <c r="KPW155" s="15"/>
      <c r="KPX155" s="15"/>
      <c r="KPY155" s="15"/>
      <c r="KPZ155" s="15"/>
      <c r="KQA155" s="16"/>
      <c r="KQB155" s="15"/>
      <c r="KQC155" s="15"/>
      <c r="KQD155" s="15"/>
      <c r="KQE155" s="15"/>
      <c r="KQF155" s="15"/>
      <c r="KQG155" s="17"/>
      <c r="KQH155" s="41"/>
      <c r="KQI155" s="16"/>
      <c r="KQJ155" s="16"/>
      <c r="KQK155" s="16"/>
      <c r="KQL155" s="15"/>
      <c r="KQM155" s="15"/>
      <c r="KQN155" s="15"/>
      <c r="KQO155" s="15"/>
      <c r="KQP155" s="15"/>
      <c r="KQQ155" s="15"/>
      <c r="KQR155" s="16"/>
      <c r="KQS155" s="15"/>
      <c r="KQT155" s="15"/>
      <c r="KQU155" s="15"/>
      <c r="KQV155" s="15"/>
      <c r="KQW155" s="15"/>
      <c r="KQX155" s="17"/>
      <c r="KQY155" s="41"/>
      <c r="KQZ155" s="16"/>
      <c r="KRA155" s="16"/>
      <c r="KRB155" s="16"/>
      <c r="KRC155" s="15"/>
      <c r="KRD155" s="15"/>
      <c r="KRE155" s="15"/>
      <c r="KRF155" s="15"/>
      <c r="KRG155" s="15"/>
      <c r="KRH155" s="15"/>
      <c r="KRI155" s="16"/>
      <c r="KRJ155" s="15"/>
      <c r="KRK155" s="15"/>
      <c r="KRL155" s="15"/>
      <c r="KRM155" s="15"/>
      <c r="KRN155" s="15"/>
      <c r="KRO155" s="17"/>
      <c r="KRP155" s="41"/>
      <c r="KRQ155" s="16"/>
      <c r="KRR155" s="16"/>
      <c r="KRS155" s="16"/>
      <c r="KRT155" s="15"/>
      <c r="KRU155" s="15"/>
      <c r="KRV155" s="15"/>
      <c r="KRW155" s="15"/>
      <c r="KRX155" s="15"/>
      <c r="KRY155" s="15"/>
      <c r="KRZ155" s="16"/>
      <c r="KSA155" s="15"/>
      <c r="KSB155" s="15"/>
      <c r="KSC155" s="15"/>
      <c r="KSD155" s="15"/>
      <c r="KSE155" s="15"/>
      <c r="KSF155" s="17"/>
      <c r="KSG155" s="41"/>
      <c r="KSH155" s="16"/>
      <c r="KSI155" s="16"/>
      <c r="KSJ155" s="16"/>
      <c r="KSK155" s="15"/>
      <c r="KSL155" s="15"/>
      <c r="KSM155" s="15"/>
      <c r="KSN155" s="15"/>
      <c r="KSO155" s="15"/>
      <c r="KSP155" s="15"/>
      <c r="KSQ155" s="16"/>
      <c r="KSR155" s="15"/>
      <c r="KSS155" s="15"/>
      <c r="KST155" s="15"/>
      <c r="KSU155" s="15"/>
      <c r="KSV155" s="15"/>
      <c r="KSW155" s="17"/>
      <c r="KSX155" s="41"/>
      <c r="KSY155" s="16"/>
      <c r="KSZ155" s="16"/>
      <c r="KTA155" s="16"/>
      <c r="KTB155" s="15"/>
      <c r="KTC155" s="15"/>
      <c r="KTD155" s="15"/>
      <c r="KTE155" s="15"/>
      <c r="KTF155" s="15"/>
      <c r="KTG155" s="15"/>
      <c r="KTH155" s="16"/>
      <c r="KTI155" s="15"/>
      <c r="KTJ155" s="15"/>
      <c r="KTK155" s="15"/>
      <c r="KTL155" s="15"/>
      <c r="KTM155" s="15"/>
      <c r="KTN155" s="17"/>
      <c r="KTO155" s="41"/>
      <c r="KTP155" s="16"/>
      <c r="KTQ155" s="16"/>
      <c r="KTR155" s="16"/>
      <c r="KTS155" s="15"/>
      <c r="KTT155" s="15"/>
      <c r="KTU155" s="15"/>
      <c r="KTV155" s="15"/>
      <c r="KTW155" s="15"/>
      <c r="KTX155" s="15"/>
      <c r="KTY155" s="16"/>
      <c r="KTZ155" s="15"/>
      <c r="KUA155" s="15"/>
      <c r="KUB155" s="15"/>
      <c r="KUC155" s="15"/>
      <c r="KUD155" s="15"/>
      <c r="KUE155" s="17"/>
      <c r="KUF155" s="41"/>
      <c r="KUG155" s="16"/>
      <c r="KUH155" s="16"/>
      <c r="KUI155" s="16"/>
      <c r="KUJ155" s="15"/>
      <c r="KUK155" s="15"/>
      <c r="KUL155" s="15"/>
      <c r="KUM155" s="15"/>
      <c r="KUN155" s="15"/>
      <c r="KUO155" s="15"/>
      <c r="KUP155" s="16"/>
      <c r="KUQ155" s="15"/>
      <c r="KUR155" s="15"/>
      <c r="KUS155" s="15"/>
      <c r="KUT155" s="15"/>
      <c r="KUU155" s="15"/>
      <c r="KUV155" s="17"/>
      <c r="KUW155" s="41"/>
      <c r="KUX155" s="16"/>
      <c r="KUY155" s="16"/>
      <c r="KUZ155" s="16"/>
      <c r="KVA155" s="15"/>
      <c r="KVB155" s="15"/>
      <c r="KVC155" s="15"/>
      <c r="KVD155" s="15"/>
      <c r="KVE155" s="15"/>
      <c r="KVF155" s="15"/>
      <c r="KVG155" s="16"/>
      <c r="KVH155" s="15"/>
      <c r="KVI155" s="15"/>
      <c r="KVJ155" s="15"/>
      <c r="KVK155" s="15"/>
      <c r="KVL155" s="15"/>
      <c r="KVM155" s="17"/>
      <c r="KVN155" s="41"/>
      <c r="KVO155" s="16"/>
      <c r="KVP155" s="16"/>
      <c r="KVQ155" s="16"/>
      <c r="KVR155" s="15"/>
      <c r="KVS155" s="15"/>
      <c r="KVT155" s="15"/>
      <c r="KVU155" s="15"/>
      <c r="KVV155" s="15"/>
      <c r="KVW155" s="15"/>
      <c r="KVX155" s="16"/>
      <c r="KVY155" s="15"/>
      <c r="KVZ155" s="15"/>
      <c r="KWA155" s="15"/>
      <c r="KWB155" s="15"/>
      <c r="KWC155" s="15"/>
      <c r="KWD155" s="17"/>
      <c r="KWE155" s="41"/>
      <c r="KWF155" s="16"/>
      <c r="KWG155" s="16"/>
      <c r="KWH155" s="16"/>
      <c r="KWI155" s="15"/>
      <c r="KWJ155" s="15"/>
      <c r="KWK155" s="15"/>
      <c r="KWL155" s="15"/>
      <c r="KWM155" s="15"/>
      <c r="KWN155" s="15"/>
      <c r="KWO155" s="16"/>
      <c r="KWP155" s="15"/>
      <c r="KWQ155" s="15"/>
      <c r="KWR155" s="15"/>
      <c r="KWS155" s="15"/>
      <c r="KWT155" s="15"/>
      <c r="KWU155" s="17"/>
      <c r="KWV155" s="41"/>
      <c r="KWW155" s="16"/>
      <c r="KWX155" s="16"/>
      <c r="KWY155" s="16"/>
      <c r="KWZ155" s="15"/>
      <c r="KXA155" s="15"/>
      <c r="KXB155" s="15"/>
      <c r="KXC155" s="15"/>
      <c r="KXD155" s="15"/>
      <c r="KXE155" s="15"/>
      <c r="KXF155" s="16"/>
      <c r="KXG155" s="15"/>
      <c r="KXH155" s="15"/>
      <c r="KXI155" s="15"/>
      <c r="KXJ155" s="15"/>
      <c r="KXK155" s="15"/>
      <c r="KXL155" s="17"/>
      <c r="KXM155" s="41"/>
      <c r="KXN155" s="16"/>
      <c r="KXO155" s="16"/>
      <c r="KXP155" s="16"/>
      <c r="KXQ155" s="15"/>
      <c r="KXR155" s="15"/>
      <c r="KXS155" s="15"/>
      <c r="KXT155" s="15"/>
      <c r="KXU155" s="15"/>
      <c r="KXV155" s="15"/>
      <c r="KXW155" s="16"/>
      <c r="KXX155" s="15"/>
      <c r="KXY155" s="15"/>
      <c r="KXZ155" s="15"/>
      <c r="KYA155" s="15"/>
      <c r="KYB155" s="15"/>
      <c r="KYC155" s="17"/>
      <c r="KYD155" s="41"/>
      <c r="KYE155" s="16"/>
      <c r="KYF155" s="16"/>
      <c r="KYG155" s="16"/>
      <c r="KYH155" s="15"/>
      <c r="KYI155" s="15"/>
      <c r="KYJ155" s="15"/>
      <c r="KYK155" s="15"/>
      <c r="KYL155" s="15"/>
      <c r="KYM155" s="15"/>
      <c r="KYN155" s="16"/>
      <c r="KYO155" s="15"/>
      <c r="KYP155" s="15"/>
      <c r="KYQ155" s="15"/>
      <c r="KYR155" s="15"/>
      <c r="KYS155" s="15"/>
      <c r="KYT155" s="17"/>
      <c r="KYU155" s="41"/>
      <c r="KYV155" s="16"/>
      <c r="KYW155" s="16"/>
      <c r="KYX155" s="16"/>
      <c r="KYY155" s="15"/>
      <c r="KYZ155" s="15"/>
      <c r="KZA155" s="15"/>
      <c r="KZB155" s="15"/>
      <c r="KZC155" s="15"/>
      <c r="KZD155" s="15"/>
      <c r="KZE155" s="16"/>
      <c r="KZF155" s="15"/>
      <c r="KZG155" s="15"/>
      <c r="KZH155" s="15"/>
      <c r="KZI155" s="15"/>
      <c r="KZJ155" s="15"/>
      <c r="KZK155" s="17"/>
      <c r="KZL155" s="41"/>
      <c r="KZM155" s="16"/>
      <c r="KZN155" s="16"/>
      <c r="KZO155" s="16"/>
      <c r="KZP155" s="15"/>
      <c r="KZQ155" s="15"/>
      <c r="KZR155" s="15"/>
      <c r="KZS155" s="15"/>
      <c r="KZT155" s="15"/>
      <c r="KZU155" s="15"/>
      <c r="KZV155" s="16"/>
      <c r="KZW155" s="15"/>
      <c r="KZX155" s="15"/>
      <c r="KZY155" s="15"/>
      <c r="KZZ155" s="15"/>
      <c r="LAA155" s="15"/>
      <c r="LAB155" s="17"/>
      <c r="LAC155" s="41"/>
      <c r="LAD155" s="16"/>
      <c r="LAE155" s="16"/>
      <c r="LAF155" s="16"/>
      <c r="LAG155" s="15"/>
      <c r="LAH155" s="15"/>
      <c r="LAI155" s="15"/>
      <c r="LAJ155" s="15"/>
      <c r="LAK155" s="15"/>
      <c r="LAL155" s="15"/>
      <c r="LAM155" s="16"/>
      <c r="LAN155" s="15"/>
      <c r="LAO155" s="15"/>
      <c r="LAP155" s="15"/>
      <c r="LAQ155" s="15"/>
      <c r="LAR155" s="15"/>
      <c r="LAS155" s="17"/>
      <c r="LAT155" s="41"/>
      <c r="LAU155" s="16"/>
      <c r="LAV155" s="16"/>
      <c r="LAW155" s="16"/>
      <c r="LAX155" s="15"/>
      <c r="LAY155" s="15"/>
      <c r="LAZ155" s="15"/>
      <c r="LBA155" s="15"/>
      <c r="LBB155" s="15"/>
      <c r="LBC155" s="15"/>
      <c r="LBD155" s="16"/>
      <c r="LBE155" s="15"/>
      <c r="LBF155" s="15"/>
      <c r="LBG155" s="15"/>
      <c r="LBH155" s="15"/>
      <c r="LBI155" s="15"/>
      <c r="LBJ155" s="17"/>
      <c r="LBK155" s="41"/>
      <c r="LBL155" s="16"/>
      <c r="LBM155" s="16"/>
      <c r="LBN155" s="16"/>
      <c r="LBO155" s="15"/>
      <c r="LBP155" s="15"/>
      <c r="LBQ155" s="15"/>
      <c r="LBR155" s="15"/>
      <c r="LBS155" s="15"/>
      <c r="LBT155" s="15"/>
      <c r="LBU155" s="16"/>
      <c r="LBV155" s="15"/>
      <c r="LBW155" s="15"/>
      <c r="LBX155" s="15"/>
      <c r="LBY155" s="15"/>
      <c r="LBZ155" s="15"/>
      <c r="LCA155" s="17"/>
      <c r="LCB155" s="41"/>
      <c r="LCC155" s="16"/>
      <c r="LCD155" s="16"/>
      <c r="LCE155" s="16"/>
      <c r="LCF155" s="15"/>
      <c r="LCG155" s="15"/>
      <c r="LCH155" s="15"/>
      <c r="LCI155" s="15"/>
      <c r="LCJ155" s="15"/>
      <c r="LCK155" s="15"/>
      <c r="LCL155" s="16"/>
      <c r="LCM155" s="15"/>
      <c r="LCN155" s="15"/>
      <c r="LCO155" s="15"/>
      <c r="LCP155" s="15"/>
      <c r="LCQ155" s="15"/>
      <c r="LCR155" s="17"/>
      <c r="LCS155" s="41"/>
      <c r="LCT155" s="16"/>
      <c r="LCU155" s="16"/>
      <c r="LCV155" s="16"/>
      <c r="LCW155" s="15"/>
      <c r="LCX155" s="15"/>
      <c r="LCY155" s="15"/>
      <c r="LCZ155" s="15"/>
      <c r="LDA155" s="15"/>
      <c r="LDB155" s="15"/>
      <c r="LDC155" s="16"/>
      <c r="LDD155" s="15"/>
      <c r="LDE155" s="15"/>
      <c r="LDF155" s="15"/>
      <c r="LDG155" s="15"/>
      <c r="LDH155" s="15"/>
      <c r="LDI155" s="17"/>
      <c r="LDJ155" s="41"/>
      <c r="LDK155" s="16"/>
      <c r="LDL155" s="16"/>
      <c r="LDM155" s="16"/>
      <c r="LDN155" s="15"/>
      <c r="LDO155" s="15"/>
      <c r="LDP155" s="15"/>
      <c r="LDQ155" s="15"/>
      <c r="LDR155" s="15"/>
      <c r="LDS155" s="15"/>
      <c r="LDT155" s="16"/>
      <c r="LDU155" s="15"/>
      <c r="LDV155" s="15"/>
      <c r="LDW155" s="15"/>
      <c r="LDX155" s="15"/>
      <c r="LDY155" s="15"/>
      <c r="LDZ155" s="17"/>
      <c r="LEA155" s="41"/>
      <c r="LEB155" s="16"/>
      <c r="LEC155" s="16"/>
      <c r="LED155" s="16"/>
      <c r="LEE155" s="15"/>
      <c r="LEF155" s="15"/>
      <c r="LEG155" s="15"/>
      <c r="LEH155" s="15"/>
      <c r="LEI155" s="15"/>
      <c r="LEJ155" s="15"/>
      <c r="LEK155" s="16"/>
      <c r="LEL155" s="15"/>
      <c r="LEM155" s="15"/>
      <c r="LEN155" s="15"/>
      <c r="LEO155" s="15"/>
      <c r="LEP155" s="15"/>
      <c r="LEQ155" s="17"/>
      <c r="LER155" s="41"/>
      <c r="LES155" s="16"/>
      <c r="LET155" s="16"/>
      <c r="LEU155" s="16"/>
      <c r="LEV155" s="15"/>
      <c r="LEW155" s="15"/>
      <c r="LEX155" s="15"/>
      <c r="LEY155" s="15"/>
      <c r="LEZ155" s="15"/>
      <c r="LFA155" s="15"/>
      <c r="LFB155" s="16"/>
      <c r="LFC155" s="15"/>
      <c r="LFD155" s="15"/>
      <c r="LFE155" s="15"/>
      <c r="LFF155" s="15"/>
      <c r="LFG155" s="15"/>
      <c r="LFH155" s="17"/>
      <c r="LFI155" s="41"/>
      <c r="LFJ155" s="16"/>
      <c r="LFK155" s="16"/>
      <c r="LFL155" s="16"/>
      <c r="LFM155" s="15"/>
      <c r="LFN155" s="15"/>
      <c r="LFO155" s="15"/>
      <c r="LFP155" s="15"/>
      <c r="LFQ155" s="15"/>
      <c r="LFR155" s="15"/>
      <c r="LFS155" s="16"/>
      <c r="LFT155" s="15"/>
      <c r="LFU155" s="15"/>
      <c r="LFV155" s="15"/>
      <c r="LFW155" s="15"/>
      <c r="LFX155" s="15"/>
      <c r="LFY155" s="17"/>
      <c r="LFZ155" s="41"/>
      <c r="LGA155" s="16"/>
      <c r="LGB155" s="16"/>
      <c r="LGC155" s="16"/>
      <c r="LGD155" s="15"/>
      <c r="LGE155" s="15"/>
      <c r="LGF155" s="15"/>
      <c r="LGG155" s="15"/>
      <c r="LGH155" s="15"/>
      <c r="LGI155" s="15"/>
      <c r="LGJ155" s="16"/>
      <c r="LGK155" s="15"/>
      <c r="LGL155" s="15"/>
      <c r="LGM155" s="15"/>
      <c r="LGN155" s="15"/>
      <c r="LGO155" s="15"/>
      <c r="LGP155" s="17"/>
      <c r="LGQ155" s="41"/>
      <c r="LGR155" s="16"/>
      <c r="LGS155" s="16"/>
      <c r="LGT155" s="16"/>
      <c r="LGU155" s="15"/>
      <c r="LGV155" s="15"/>
      <c r="LGW155" s="15"/>
      <c r="LGX155" s="15"/>
      <c r="LGY155" s="15"/>
      <c r="LGZ155" s="15"/>
      <c r="LHA155" s="16"/>
      <c r="LHB155" s="15"/>
      <c r="LHC155" s="15"/>
      <c r="LHD155" s="15"/>
      <c r="LHE155" s="15"/>
      <c r="LHF155" s="15"/>
      <c r="LHG155" s="17"/>
      <c r="LHH155" s="41"/>
      <c r="LHI155" s="16"/>
      <c r="LHJ155" s="16"/>
      <c r="LHK155" s="16"/>
      <c r="LHL155" s="15"/>
      <c r="LHM155" s="15"/>
      <c r="LHN155" s="15"/>
      <c r="LHO155" s="15"/>
      <c r="LHP155" s="15"/>
      <c r="LHQ155" s="15"/>
      <c r="LHR155" s="16"/>
      <c r="LHS155" s="15"/>
      <c r="LHT155" s="15"/>
      <c r="LHU155" s="15"/>
      <c r="LHV155" s="15"/>
      <c r="LHW155" s="15"/>
      <c r="LHX155" s="17"/>
      <c r="LHY155" s="41"/>
      <c r="LHZ155" s="16"/>
      <c r="LIA155" s="16"/>
      <c r="LIB155" s="16"/>
      <c r="LIC155" s="15"/>
      <c r="LID155" s="15"/>
      <c r="LIE155" s="15"/>
      <c r="LIF155" s="15"/>
      <c r="LIG155" s="15"/>
      <c r="LIH155" s="15"/>
      <c r="LII155" s="16"/>
      <c r="LIJ155" s="15"/>
      <c r="LIK155" s="15"/>
      <c r="LIL155" s="15"/>
      <c r="LIM155" s="15"/>
      <c r="LIN155" s="15"/>
      <c r="LIO155" s="17"/>
      <c r="LIP155" s="41"/>
      <c r="LIQ155" s="16"/>
      <c r="LIR155" s="16"/>
      <c r="LIS155" s="16"/>
      <c r="LIT155" s="15"/>
      <c r="LIU155" s="15"/>
      <c r="LIV155" s="15"/>
      <c r="LIW155" s="15"/>
      <c r="LIX155" s="15"/>
      <c r="LIY155" s="15"/>
      <c r="LIZ155" s="16"/>
      <c r="LJA155" s="15"/>
      <c r="LJB155" s="15"/>
      <c r="LJC155" s="15"/>
      <c r="LJD155" s="15"/>
      <c r="LJE155" s="15"/>
      <c r="LJF155" s="17"/>
      <c r="LJG155" s="41"/>
      <c r="LJH155" s="16"/>
      <c r="LJI155" s="16"/>
      <c r="LJJ155" s="16"/>
      <c r="LJK155" s="15"/>
      <c r="LJL155" s="15"/>
      <c r="LJM155" s="15"/>
      <c r="LJN155" s="15"/>
      <c r="LJO155" s="15"/>
      <c r="LJP155" s="15"/>
      <c r="LJQ155" s="16"/>
      <c r="LJR155" s="15"/>
      <c r="LJS155" s="15"/>
      <c r="LJT155" s="15"/>
      <c r="LJU155" s="15"/>
      <c r="LJV155" s="15"/>
      <c r="LJW155" s="17"/>
      <c r="LJX155" s="41"/>
      <c r="LJY155" s="16"/>
      <c r="LJZ155" s="16"/>
      <c r="LKA155" s="16"/>
      <c r="LKB155" s="15"/>
      <c r="LKC155" s="15"/>
      <c r="LKD155" s="15"/>
      <c r="LKE155" s="15"/>
      <c r="LKF155" s="15"/>
      <c r="LKG155" s="15"/>
      <c r="LKH155" s="16"/>
      <c r="LKI155" s="15"/>
      <c r="LKJ155" s="15"/>
      <c r="LKK155" s="15"/>
      <c r="LKL155" s="15"/>
      <c r="LKM155" s="15"/>
      <c r="LKN155" s="17"/>
      <c r="LKO155" s="41"/>
      <c r="LKP155" s="16"/>
      <c r="LKQ155" s="16"/>
      <c r="LKR155" s="16"/>
      <c r="LKS155" s="15"/>
      <c r="LKT155" s="15"/>
      <c r="LKU155" s="15"/>
      <c r="LKV155" s="15"/>
      <c r="LKW155" s="15"/>
      <c r="LKX155" s="15"/>
      <c r="LKY155" s="16"/>
      <c r="LKZ155" s="15"/>
      <c r="LLA155" s="15"/>
      <c r="LLB155" s="15"/>
      <c r="LLC155" s="15"/>
      <c r="LLD155" s="15"/>
      <c r="LLE155" s="17"/>
      <c r="LLF155" s="41"/>
      <c r="LLG155" s="16"/>
      <c r="LLH155" s="16"/>
      <c r="LLI155" s="16"/>
      <c r="LLJ155" s="15"/>
      <c r="LLK155" s="15"/>
      <c r="LLL155" s="15"/>
      <c r="LLM155" s="15"/>
      <c r="LLN155" s="15"/>
      <c r="LLO155" s="15"/>
      <c r="LLP155" s="16"/>
      <c r="LLQ155" s="15"/>
      <c r="LLR155" s="15"/>
      <c r="LLS155" s="15"/>
      <c r="LLT155" s="15"/>
      <c r="LLU155" s="15"/>
      <c r="LLV155" s="17"/>
      <c r="LLW155" s="41"/>
      <c r="LLX155" s="16"/>
      <c r="LLY155" s="16"/>
      <c r="LLZ155" s="16"/>
      <c r="LMA155" s="15"/>
      <c r="LMB155" s="15"/>
      <c r="LMC155" s="15"/>
      <c r="LMD155" s="15"/>
      <c r="LME155" s="15"/>
      <c r="LMF155" s="15"/>
      <c r="LMG155" s="16"/>
      <c r="LMH155" s="15"/>
      <c r="LMI155" s="15"/>
      <c r="LMJ155" s="15"/>
      <c r="LMK155" s="15"/>
      <c r="LML155" s="15"/>
      <c r="LMM155" s="17"/>
      <c r="LMN155" s="41"/>
      <c r="LMO155" s="16"/>
      <c r="LMP155" s="16"/>
      <c r="LMQ155" s="16"/>
      <c r="LMR155" s="15"/>
      <c r="LMS155" s="15"/>
      <c r="LMT155" s="15"/>
      <c r="LMU155" s="15"/>
      <c r="LMV155" s="15"/>
      <c r="LMW155" s="15"/>
      <c r="LMX155" s="16"/>
      <c r="LMY155" s="15"/>
      <c r="LMZ155" s="15"/>
      <c r="LNA155" s="15"/>
      <c r="LNB155" s="15"/>
      <c r="LNC155" s="15"/>
      <c r="LND155" s="17"/>
      <c r="LNE155" s="41"/>
      <c r="LNF155" s="16"/>
      <c r="LNG155" s="16"/>
      <c r="LNH155" s="16"/>
      <c r="LNI155" s="15"/>
      <c r="LNJ155" s="15"/>
      <c r="LNK155" s="15"/>
      <c r="LNL155" s="15"/>
      <c r="LNM155" s="15"/>
      <c r="LNN155" s="15"/>
      <c r="LNO155" s="16"/>
      <c r="LNP155" s="15"/>
      <c r="LNQ155" s="15"/>
      <c r="LNR155" s="15"/>
      <c r="LNS155" s="15"/>
      <c r="LNT155" s="15"/>
      <c r="LNU155" s="17"/>
      <c r="LNV155" s="41"/>
      <c r="LNW155" s="16"/>
      <c r="LNX155" s="16"/>
      <c r="LNY155" s="16"/>
      <c r="LNZ155" s="15"/>
      <c r="LOA155" s="15"/>
      <c r="LOB155" s="15"/>
      <c r="LOC155" s="15"/>
      <c r="LOD155" s="15"/>
      <c r="LOE155" s="15"/>
      <c r="LOF155" s="16"/>
      <c r="LOG155" s="15"/>
      <c r="LOH155" s="15"/>
      <c r="LOI155" s="15"/>
      <c r="LOJ155" s="15"/>
      <c r="LOK155" s="15"/>
      <c r="LOL155" s="17"/>
      <c r="LOM155" s="41"/>
      <c r="LON155" s="16"/>
      <c r="LOO155" s="16"/>
      <c r="LOP155" s="16"/>
      <c r="LOQ155" s="15"/>
      <c r="LOR155" s="15"/>
      <c r="LOS155" s="15"/>
      <c r="LOT155" s="15"/>
      <c r="LOU155" s="15"/>
      <c r="LOV155" s="15"/>
      <c r="LOW155" s="16"/>
      <c r="LOX155" s="15"/>
      <c r="LOY155" s="15"/>
      <c r="LOZ155" s="15"/>
      <c r="LPA155" s="15"/>
      <c r="LPB155" s="15"/>
      <c r="LPC155" s="17"/>
      <c r="LPD155" s="41"/>
      <c r="LPE155" s="16"/>
      <c r="LPF155" s="16"/>
      <c r="LPG155" s="16"/>
      <c r="LPH155" s="15"/>
      <c r="LPI155" s="15"/>
      <c r="LPJ155" s="15"/>
      <c r="LPK155" s="15"/>
      <c r="LPL155" s="15"/>
      <c r="LPM155" s="15"/>
      <c r="LPN155" s="16"/>
      <c r="LPO155" s="15"/>
      <c r="LPP155" s="15"/>
      <c r="LPQ155" s="15"/>
      <c r="LPR155" s="15"/>
      <c r="LPS155" s="15"/>
      <c r="LPT155" s="17"/>
      <c r="LPU155" s="41"/>
      <c r="LPV155" s="16"/>
      <c r="LPW155" s="16"/>
      <c r="LPX155" s="16"/>
      <c r="LPY155" s="15"/>
      <c r="LPZ155" s="15"/>
      <c r="LQA155" s="15"/>
      <c r="LQB155" s="15"/>
      <c r="LQC155" s="15"/>
      <c r="LQD155" s="15"/>
      <c r="LQE155" s="16"/>
      <c r="LQF155" s="15"/>
      <c r="LQG155" s="15"/>
      <c r="LQH155" s="15"/>
      <c r="LQI155" s="15"/>
      <c r="LQJ155" s="15"/>
      <c r="LQK155" s="17"/>
      <c r="LQL155" s="41"/>
      <c r="LQM155" s="16"/>
      <c r="LQN155" s="16"/>
      <c r="LQO155" s="16"/>
      <c r="LQP155" s="15"/>
      <c r="LQQ155" s="15"/>
      <c r="LQR155" s="15"/>
      <c r="LQS155" s="15"/>
      <c r="LQT155" s="15"/>
      <c r="LQU155" s="15"/>
      <c r="LQV155" s="16"/>
      <c r="LQW155" s="15"/>
      <c r="LQX155" s="15"/>
      <c r="LQY155" s="15"/>
      <c r="LQZ155" s="15"/>
      <c r="LRA155" s="15"/>
      <c r="LRB155" s="17"/>
      <c r="LRC155" s="41"/>
      <c r="LRD155" s="16"/>
      <c r="LRE155" s="16"/>
      <c r="LRF155" s="16"/>
      <c r="LRG155" s="15"/>
      <c r="LRH155" s="15"/>
      <c r="LRI155" s="15"/>
      <c r="LRJ155" s="15"/>
      <c r="LRK155" s="15"/>
      <c r="LRL155" s="15"/>
      <c r="LRM155" s="16"/>
      <c r="LRN155" s="15"/>
      <c r="LRO155" s="15"/>
      <c r="LRP155" s="15"/>
      <c r="LRQ155" s="15"/>
      <c r="LRR155" s="15"/>
      <c r="LRS155" s="17"/>
      <c r="LRT155" s="41"/>
      <c r="LRU155" s="16"/>
      <c r="LRV155" s="16"/>
      <c r="LRW155" s="16"/>
      <c r="LRX155" s="15"/>
      <c r="LRY155" s="15"/>
      <c r="LRZ155" s="15"/>
      <c r="LSA155" s="15"/>
      <c r="LSB155" s="15"/>
      <c r="LSC155" s="15"/>
      <c r="LSD155" s="16"/>
      <c r="LSE155" s="15"/>
      <c r="LSF155" s="15"/>
      <c r="LSG155" s="15"/>
      <c r="LSH155" s="15"/>
      <c r="LSI155" s="15"/>
      <c r="LSJ155" s="17"/>
      <c r="LSK155" s="41"/>
      <c r="LSL155" s="16"/>
      <c r="LSM155" s="16"/>
      <c r="LSN155" s="16"/>
      <c r="LSO155" s="15"/>
      <c r="LSP155" s="15"/>
      <c r="LSQ155" s="15"/>
      <c r="LSR155" s="15"/>
      <c r="LSS155" s="15"/>
      <c r="LST155" s="15"/>
      <c r="LSU155" s="16"/>
      <c r="LSV155" s="15"/>
      <c r="LSW155" s="15"/>
      <c r="LSX155" s="15"/>
      <c r="LSY155" s="15"/>
      <c r="LSZ155" s="15"/>
      <c r="LTA155" s="17"/>
      <c r="LTB155" s="41"/>
      <c r="LTC155" s="16"/>
      <c r="LTD155" s="16"/>
      <c r="LTE155" s="16"/>
      <c r="LTF155" s="15"/>
      <c r="LTG155" s="15"/>
      <c r="LTH155" s="15"/>
      <c r="LTI155" s="15"/>
      <c r="LTJ155" s="15"/>
      <c r="LTK155" s="15"/>
      <c r="LTL155" s="16"/>
      <c r="LTM155" s="15"/>
      <c r="LTN155" s="15"/>
      <c r="LTO155" s="15"/>
      <c r="LTP155" s="15"/>
      <c r="LTQ155" s="15"/>
      <c r="LTR155" s="17"/>
      <c r="LTS155" s="41"/>
      <c r="LTT155" s="16"/>
      <c r="LTU155" s="16"/>
      <c r="LTV155" s="16"/>
      <c r="LTW155" s="15"/>
      <c r="LTX155" s="15"/>
      <c r="LTY155" s="15"/>
      <c r="LTZ155" s="15"/>
      <c r="LUA155" s="15"/>
      <c r="LUB155" s="15"/>
      <c r="LUC155" s="16"/>
      <c r="LUD155" s="15"/>
      <c r="LUE155" s="15"/>
      <c r="LUF155" s="15"/>
      <c r="LUG155" s="15"/>
      <c r="LUH155" s="15"/>
      <c r="LUI155" s="17"/>
      <c r="LUJ155" s="41"/>
      <c r="LUK155" s="16"/>
      <c r="LUL155" s="16"/>
      <c r="LUM155" s="16"/>
      <c r="LUN155" s="15"/>
      <c r="LUO155" s="15"/>
      <c r="LUP155" s="15"/>
      <c r="LUQ155" s="15"/>
      <c r="LUR155" s="15"/>
      <c r="LUS155" s="15"/>
      <c r="LUT155" s="16"/>
      <c r="LUU155" s="15"/>
      <c r="LUV155" s="15"/>
      <c r="LUW155" s="15"/>
      <c r="LUX155" s="15"/>
      <c r="LUY155" s="15"/>
      <c r="LUZ155" s="17"/>
      <c r="LVA155" s="41"/>
      <c r="LVB155" s="16"/>
      <c r="LVC155" s="16"/>
      <c r="LVD155" s="16"/>
      <c r="LVE155" s="15"/>
      <c r="LVF155" s="15"/>
      <c r="LVG155" s="15"/>
      <c r="LVH155" s="15"/>
      <c r="LVI155" s="15"/>
      <c r="LVJ155" s="15"/>
      <c r="LVK155" s="16"/>
      <c r="LVL155" s="15"/>
      <c r="LVM155" s="15"/>
      <c r="LVN155" s="15"/>
      <c r="LVO155" s="15"/>
      <c r="LVP155" s="15"/>
      <c r="LVQ155" s="17"/>
      <c r="LVR155" s="41"/>
      <c r="LVS155" s="16"/>
      <c r="LVT155" s="16"/>
      <c r="LVU155" s="16"/>
      <c r="LVV155" s="15"/>
      <c r="LVW155" s="15"/>
      <c r="LVX155" s="15"/>
      <c r="LVY155" s="15"/>
      <c r="LVZ155" s="15"/>
      <c r="LWA155" s="15"/>
      <c r="LWB155" s="16"/>
      <c r="LWC155" s="15"/>
      <c r="LWD155" s="15"/>
      <c r="LWE155" s="15"/>
      <c r="LWF155" s="15"/>
      <c r="LWG155" s="15"/>
      <c r="LWH155" s="17"/>
      <c r="LWI155" s="41"/>
      <c r="LWJ155" s="16"/>
      <c r="LWK155" s="16"/>
      <c r="LWL155" s="16"/>
      <c r="LWM155" s="15"/>
      <c r="LWN155" s="15"/>
      <c r="LWO155" s="15"/>
      <c r="LWP155" s="15"/>
      <c r="LWQ155" s="15"/>
      <c r="LWR155" s="15"/>
      <c r="LWS155" s="16"/>
      <c r="LWT155" s="15"/>
      <c r="LWU155" s="15"/>
      <c r="LWV155" s="15"/>
      <c r="LWW155" s="15"/>
      <c r="LWX155" s="15"/>
      <c r="LWY155" s="17"/>
      <c r="LWZ155" s="41"/>
      <c r="LXA155" s="16"/>
      <c r="LXB155" s="16"/>
      <c r="LXC155" s="16"/>
      <c r="LXD155" s="15"/>
      <c r="LXE155" s="15"/>
      <c r="LXF155" s="15"/>
      <c r="LXG155" s="15"/>
      <c r="LXH155" s="15"/>
      <c r="LXI155" s="15"/>
      <c r="LXJ155" s="16"/>
      <c r="LXK155" s="15"/>
      <c r="LXL155" s="15"/>
      <c r="LXM155" s="15"/>
      <c r="LXN155" s="15"/>
      <c r="LXO155" s="15"/>
      <c r="LXP155" s="17"/>
      <c r="LXQ155" s="41"/>
      <c r="LXR155" s="16"/>
      <c r="LXS155" s="16"/>
      <c r="LXT155" s="16"/>
      <c r="LXU155" s="15"/>
      <c r="LXV155" s="15"/>
      <c r="LXW155" s="15"/>
      <c r="LXX155" s="15"/>
      <c r="LXY155" s="15"/>
      <c r="LXZ155" s="15"/>
      <c r="LYA155" s="16"/>
      <c r="LYB155" s="15"/>
      <c r="LYC155" s="15"/>
      <c r="LYD155" s="15"/>
      <c r="LYE155" s="15"/>
      <c r="LYF155" s="15"/>
      <c r="LYG155" s="17"/>
      <c r="LYH155" s="41"/>
      <c r="LYI155" s="16"/>
      <c r="LYJ155" s="16"/>
      <c r="LYK155" s="16"/>
      <c r="LYL155" s="15"/>
      <c r="LYM155" s="15"/>
      <c r="LYN155" s="15"/>
      <c r="LYO155" s="15"/>
      <c r="LYP155" s="15"/>
      <c r="LYQ155" s="15"/>
      <c r="LYR155" s="16"/>
      <c r="LYS155" s="15"/>
      <c r="LYT155" s="15"/>
      <c r="LYU155" s="15"/>
      <c r="LYV155" s="15"/>
      <c r="LYW155" s="15"/>
      <c r="LYX155" s="17"/>
      <c r="LYY155" s="41"/>
      <c r="LYZ155" s="16"/>
      <c r="LZA155" s="16"/>
      <c r="LZB155" s="16"/>
      <c r="LZC155" s="15"/>
      <c r="LZD155" s="15"/>
      <c r="LZE155" s="15"/>
      <c r="LZF155" s="15"/>
      <c r="LZG155" s="15"/>
      <c r="LZH155" s="15"/>
      <c r="LZI155" s="16"/>
      <c r="LZJ155" s="15"/>
      <c r="LZK155" s="15"/>
      <c r="LZL155" s="15"/>
      <c r="LZM155" s="15"/>
      <c r="LZN155" s="15"/>
      <c r="LZO155" s="17"/>
      <c r="LZP155" s="41"/>
      <c r="LZQ155" s="16"/>
      <c r="LZR155" s="16"/>
      <c r="LZS155" s="16"/>
      <c r="LZT155" s="15"/>
      <c r="LZU155" s="15"/>
      <c r="LZV155" s="15"/>
      <c r="LZW155" s="15"/>
      <c r="LZX155" s="15"/>
      <c r="LZY155" s="15"/>
      <c r="LZZ155" s="16"/>
      <c r="MAA155" s="15"/>
      <c r="MAB155" s="15"/>
      <c r="MAC155" s="15"/>
      <c r="MAD155" s="15"/>
      <c r="MAE155" s="15"/>
      <c r="MAF155" s="17"/>
      <c r="MAG155" s="41"/>
      <c r="MAH155" s="16"/>
      <c r="MAI155" s="16"/>
      <c r="MAJ155" s="16"/>
      <c r="MAK155" s="15"/>
      <c r="MAL155" s="15"/>
      <c r="MAM155" s="15"/>
      <c r="MAN155" s="15"/>
      <c r="MAO155" s="15"/>
      <c r="MAP155" s="15"/>
      <c r="MAQ155" s="16"/>
      <c r="MAR155" s="15"/>
      <c r="MAS155" s="15"/>
      <c r="MAT155" s="15"/>
      <c r="MAU155" s="15"/>
      <c r="MAV155" s="15"/>
      <c r="MAW155" s="17"/>
      <c r="MAX155" s="41"/>
      <c r="MAY155" s="16"/>
      <c r="MAZ155" s="16"/>
      <c r="MBA155" s="16"/>
      <c r="MBB155" s="15"/>
      <c r="MBC155" s="15"/>
      <c r="MBD155" s="15"/>
      <c r="MBE155" s="15"/>
      <c r="MBF155" s="15"/>
      <c r="MBG155" s="15"/>
      <c r="MBH155" s="16"/>
      <c r="MBI155" s="15"/>
      <c r="MBJ155" s="15"/>
      <c r="MBK155" s="15"/>
      <c r="MBL155" s="15"/>
      <c r="MBM155" s="15"/>
      <c r="MBN155" s="17"/>
      <c r="MBO155" s="41"/>
      <c r="MBP155" s="16"/>
      <c r="MBQ155" s="16"/>
      <c r="MBR155" s="16"/>
      <c r="MBS155" s="15"/>
      <c r="MBT155" s="15"/>
      <c r="MBU155" s="15"/>
      <c r="MBV155" s="15"/>
      <c r="MBW155" s="15"/>
      <c r="MBX155" s="15"/>
      <c r="MBY155" s="16"/>
      <c r="MBZ155" s="15"/>
      <c r="MCA155" s="15"/>
      <c r="MCB155" s="15"/>
      <c r="MCC155" s="15"/>
      <c r="MCD155" s="15"/>
      <c r="MCE155" s="17"/>
      <c r="MCF155" s="41"/>
      <c r="MCG155" s="16"/>
      <c r="MCH155" s="16"/>
      <c r="MCI155" s="16"/>
      <c r="MCJ155" s="15"/>
      <c r="MCK155" s="15"/>
      <c r="MCL155" s="15"/>
      <c r="MCM155" s="15"/>
      <c r="MCN155" s="15"/>
      <c r="MCO155" s="15"/>
      <c r="MCP155" s="16"/>
      <c r="MCQ155" s="15"/>
      <c r="MCR155" s="15"/>
      <c r="MCS155" s="15"/>
      <c r="MCT155" s="15"/>
      <c r="MCU155" s="15"/>
      <c r="MCV155" s="17"/>
      <c r="MCW155" s="41"/>
      <c r="MCX155" s="16"/>
      <c r="MCY155" s="16"/>
      <c r="MCZ155" s="16"/>
      <c r="MDA155" s="15"/>
      <c r="MDB155" s="15"/>
      <c r="MDC155" s="15"/>
      <c r="MDD155" s="15"/>
      <c r="MDE155" s="15"/>
      <c r="MDF155" s="15"/>
      <c r="MDG155" s="16"/>
      <c r="MDH155" s="15"/>
      <c r="MDI155" s="15"/>
      <c r="MDJ155" s="15"/>
      <c r="MDK155" s="15"/>
      <c r="MDL155" s="15"/>
      <c r="MDM155" s="17"/>
      <c r="MDN155" s="41"/>
      <c r="MDO155" s="16"/>
      <c r="MDP155" s="16"/>
      <c r="MDQ155" s="16"/>
      <c r="MDR155" s="15"/>
      <c r="MDS155" s="15"/>
      <c r="MDT155" s="15"/>
      <c r="MDU155" s="15"/>
      <c r="MDV155" s="15"/>
      <c r="MDW155" s="15"/>
      <c r="MDX155" s="16"/>
      <c r="MDY155" s="15"/>
      <c r="MDZ155" s="15"/>
      <c r="MEA155" s="15"/>
      <c r="MEB155" s="15"/>
      <c r="MEC155" s="15"/>
      <c r="MED155" s="17"/>
      <c r="MEE155" s="41"/>
      <c r="MEF155" s="16"/>
      <c r="MEG155" s="16"/>
      <c r="MEH155" s="16"/>
      <c r="MEI155" s="15"/>
      <c r="MEJ155" s="15"/>
      <c r="MEK155" s="15"/>
      <c r="MEL155" s="15"/>
      <c r="MEM155" s="15"/>
      <c r="MEN155" s="15"/>
      <c r="MEO155" s="16"/>
      <c r="MEP155" s="15"/>
      <c r="MEQ155" s="15"/>
      <c r="MER155" s="15"/>
      <c r="MES155" s="15"/>
      <c r="MET155" s="15"/>
      <c r="MEU155" s="17"/>
      <c r="MEV155" s="41"/>
      <c r="MEW155" s="16"/>
      <c r="MEX155" s="16"/>
      <c r="MEY155" s="16"/>
      <c r="MEZ155" s="15"/>
      <c r="MFA155" s="15"/>
      <c r="MFB155" s="15"/>
      <c r="MFC155" s="15"/>
      <c r="MFD155" s="15"/>
      <c r="MFE155" s="15"/>
      <c r="MFF155" s="16"/>
      <c r="MFG155" s="15"/>
      <c r="MFH155" s="15"/>
      <c r="MFI155" s="15"/>
      <c r="MFJ155" s="15"/>
      <c r="MFK155" s="15"/>
      <c r="MFL155" s="17"/>
      <c r="MFM155" s="41"/>
      <c r="MFN155" s="16"/>
      <c r="MFO155" s="16"/>
      <c r="MFP155" s="16"/>
      <c r="MFQ155" s="15"/>
      <c r="MFR155" s="15"/>
      <c r="MFS155" s="15"/>
      <c r="MFT155" s="15"/>
      <c r="MFU155" s="15"/>
      <c r="MFV155" s="15"/>
      <c r="MFW155" s="16"/>
      <c r="MFX155" s="15"/>
      <c r="MFY155" s="15"/>
      <c r="MFZ155" s="15"/>
      <c r="MGA155" s="15"/>
      <c r="MGB155" s="15"/>
      <c r="MGC155" s="17"/>
      <c r="MGD155" s="41"/>
      <c r="MGE155" s="16"/>
      <c r="MGF155" s="16"/>
      <c r="MGG155" s="16"/>
      <c r="MGH155" s="15"/>
      <c r="MGI155" s="15"/>
      <c r="MGJ155" s="15"/>
      <c r="MGK155" s="15"/>
      <c r="MGL155" s="15"/>
      <c r="MGM155" s="15"/>
      <c r="MGN155" s="16"/>
      <c r="MGO155" s="15"/>
      <c r="MGP155" s="15"/>
      <c r="MGQ155" s="15"/>
      <c r="MGR155" s="15"/>
      <c r="MGS155" s="15"/>
      <c r="MGT155" s="17"/>
      <c r="MGU155" s="41"/>
      <c r="MGV155" s="16"/>
      <c r="MGW155" s="16"/>
      <c r="MGX155" s="16"/>
      <c r="MGY155" s="15"/>
      <c r="MGZ155" s="15"/>
      <c r="MHA155" s="15"/>
      <c r="MHB155" s="15"/>
      <c r="MHC155" s="15"/>
      <c r="MHD155" s="15"/>
      <c r="MHE155" s="16"/>
      <c r="MHF155" s="15"/>
      <c r="MHG155" s="15"/>
      <c r="MHH155" s="15"/>
      <c r="MHI155" s="15"/>
      <c r="MHJ155" s="15"/>
      <c r="MHK155" s="17"/>
      <c r="MHL155" s="41"/>
      <c r="MHM155" s="16"/>
      <c r="MHN155" s="16"/>
      <c r="MHO155" s="16"/>
      <c r="MHP155" s="15"/>
      <c r="MHQ155" s="15"/>
      <c r="MHR155" s="15"/>
      <c r="MHS155" s="15"/>
      <c r="MHT155" s="15"/>
      <c r="MHU155" s="15"/>
      <c r="MHV155" s="16"/>
      <c r="MHW155" s="15"/>
      <c r="MHX155" s="15"/>
      <c r="MHY155" s="15"/>
      <c r="MHZ155" s="15"/>
      <c r="MIA155" s="15"/>
      <c r="MIB155" s="17"/>
      <c r="MIC155" s="41"/>
      <c r="MID155" s="16"/>
      <c r="MIE155" s="16"/>
      <c r="MIF155" s="16"/>
      <c r="MIG155" s="15"/>
      <c r="MIH155" s="15"/>
      <c r="MII155" s="15"/>
      <c r="MIJ155" s="15"/>
      <c r="MIK155" s="15"/>
      <c r="MIL155" s="15"/>
      <c r="MIM155" s="16"/>
      <c r="MIN155" s="15"/>
      <c r="MIO155" s="15"/>
      <c r="MIP155" s="15"/>
      <c r="MIQ155" s="15"/>
      <c r="MIR155" s="15"/>
      <c r="MIS155" s="17"/>
      <c r="MIT155" s="41"/>
      <c r="MIU155" s="16"/>
      <c r="MIV155" s="16"/>
      <c r="MIW155" s="16"/>
      <c r="MIX155" s="15"/>
      <c r="MIY155" s="15"/>
      <c r="MIZ155" s="15"/>
      <c r="MJA155" s="15"/>
      <c r="MJB155" s="15"/>
      <c r="MJC155" s="15"/>
      <c r="MJD155" s="16"/>
      <c r="MJE155" s="15"/>
      <c r="MJF155" s="15"/>
      <c r="MJG155" s="15"/>
      <c r="MJH155" s="15"/>
      <c r="MJI155" s="15"/>
      <c r="MJJ155" s="17"/>
      <c r="MJK155" s="41"/>
      <c r="MJL155" s="16"/>
      <c r="MJM155" s="16"/>
      <c r="MJN155" s="16"/>
      <c r="MJO155" s="15"/>
      <c r="MJP155" s="15"/>
      <c r="MJQ155" s="15"/>
      <c r="MJR155" s="15"/>
      <c r="MJS155" s="15"/>
      <c r="MJT155" s="15"/>
      <c r="MJU155" s="16"/>
      <c r="MJV155" s="15"/>
      <c r="MJW155" s="15"/>
      <c r="MJX155" s="15"/>
      <c r="MJY155" s="15"/>
      <c r="MJZ155" s="15"/>
      <c r="MKA155" s="17"/>
      <c r="MKB155" s="41"/>
      <c r="MKC155" s="16"/>
      <c r="MKD155" s="16"/>
      <c r="MKE155" s="16"/>
      <c r="MKF155" s="15"/>
      <c r="MKG155" s="15"/>
      <c r="MKH155" s="15"/>
      <c r="MKI155" s="15"/>
      <c r="MKJ155" s="15"/>
      <c r="MKK155" s="15"/>
      <c r="MKL155" s="16"/>
      <c r="MKM155" s="15"/>
      <c r="MKN155" s="15"/>
      <c r="MKO155" s="15"/>
      <c r="MKP155" s="15"/>
      <c r="MKQ155" s="15"/>
      <c r="MKR155" s="17"/>
      <c r="MKS155" s="41"/>
      <c r="MKT155" s="16"/>
      <c r="MKU155" s="16"/>
      <c r="MKV155" s="16"/>
      <c r="MKW155" s="15"/>
      <c r="MKX155" s="15"/>
      <c r="MKY155" s="15"/>
      <c r="MKZ155" s="15"/>
      <c r="MLA155" s="15"/>
      <c r="MLB155" s="15"/>
      <c r="MLC155" s="16"/>
      <c r="MLD155" s="15"/>
      <c r="MLE155" s="15"/>
      <c r="MLF155" s="15"/>
      <c r="MLG155" s="15"/>
      <c r="MLH155" s="15"/>
      <c r="MLI155" s="17"/>
      <c r="MLJ155" s="41"/>
      <c r="MLK155" s="16"/>
      <c r="MLL155" s="16"/>
      <c r="MLM155" s="16"/>
      <c r="MLN155" s="15"/>
      <c r="MLO155" s="15"/>
      <c r="MLP155" s="15"/>
      <c r="MLQ155" s="15"/>
      <c r="MLR155" s="15"/>
      <c r="MLS155" s="15"/>
      <c r="MLT155" s="16"/>
      <c r="MLU155" s="15"/>
      <c r="MLV155" s="15"/>
      <c r="MLW155" s="15"/>
      <c r="MLX155" s="15"/>
      <c r="MLY155" s="15"/>
      <c r="MLZ155" s="17"/>
      <c r="MMA155" s="41"/>
      <c r="MMB155" s="16"/>
      <c r="MMC155" s="16"/>
      <c r="MMD155" s="16"/>
      <c r="MME155" s="15"/>
      <c r="MMF155" s="15"/>
      <c r="MMG155" s="15"/>
      <c r="MMH155" s="15"/>
      <c r="MMI155" s="15"/>
      <c r="MMJ155" s="15"/>
      <c r="MMK155" s="16"/>
      <c r="MML155" s="15"/>
      <c r="MMM155" s="15"/>
      <c r="MMN155" s="15"/>
      <c r="MMO155" s="15"/>
      <c r="MMP155" s="15"/>
      <c r="MMQ155" s="17"/>
      <c r="MMR155" s="41"/>
      <c r="MMS155" s="16"/>
      <c r="MMT155" s="16"/>
      <c r="MMU155" s="16"/>
      <c r="MMV155" s="15"/>
      <c r="MMW155" s="15"/>
      <c r="MMX155" s="15"/>
      <c r="MMY155" s="15"/>
      <c r="MMZ155" s="15"/>
      <c r="MNA155" s="15"/>
      <c r="MNB155" s="16"/>
      <c r="MNC155" s="15"/>
      <c r="MND155" s="15"/>
      <c r="MNE155" s="15"/>
      <c r="MNF155" s="15"/>
      <c r="MNG155" s="15"/>
      <c r="MNH155" s="17"/>
      <c r="MNI155" s="41"/>
      <c r="MNJ155" s="16"/>
      <c r="MNK155" s="16"/>
      <c r="MNL155" s="16"/>
      <c r="MNM155" s="15"/>
      <c r="MNN155" s="15"/>
      <c r="MNO155" s="15"/>
      <c r="MNP155" s="15"/>
      <c r="MNQ155" s="15"/>
      <c r="MNR155" s="15"/>
      <c r="MNS155" s="16"/>
      <c r="MNT155" s="15"/>
      <c r="MNU155" s="15"/>
      <c r="MNV155" s="15"/>
      <c r="MNW155" s="15"/>
      <c r="MNX155" s="15"/>
      <c r="MNY155" s="17"/>
      <c r="MNZ155" s="41"/>
      <c r="MOA155" s="16"/>
      <c r="MOB155" s="16"/>
      <c r="MOC155" s="16"/>
      <c r="MOD155" s="15"/>
      <c r="MOE155" s="15"/>
      <c r="MOF155" s="15"/>
      <c r="MOG155" s="15"/>
      <c r="MOH155" s="15"/>
      <c r="MOI155" s="15"/>
      <c r="MOJ155" s="16"/>
      <c r="MOK155" s="15"/>
      <c r="MOL155" s="15"/>
      <c r="MOM155" s="15"/>
      <c r="MON155" s="15"/>
      <c r="MOO155" s="15"/>
      <c r="MOP155" s="17"/>
      <c r="MOQ155" s="41"/>
      <c r="MOR155" s="16"/>
      <c r="MOS155" s="16"/>
      <c r="MOT155" s="16"/>
      <c r="MOU155" s="15"/>
      <c r="MOV155" s="15"/>
      <c r="MOW155" s="15"/>
      <c r="MOX155" s="15"/>
      <c r="MOY155" s="15"/>
      <c r="MOZ155" s="15"/>
      <c r="MPA155" s="16"/>
      <c r="MPB155" s="15"/>
      <c r="MPC155" s="15"/>
      <c r="MPD155" s="15"/>
      <c r="MPE155" s="15"/>
      <c r="MPF155" s="15"/>
      <c r="MPG155" s="17"/>
      <c r="MPH155" s="41"/>
      <c r="MPI155" s="16"/>
      <c r="MPJ155" s="16"/>
      <c r="MPK155" s="16"/>
      <c r="MPL155" s="15"/>
      <c r="MPM155" s="15"/>
      <c r="MPN155" s="15"/>
      <c r="MPO155" s="15"/>
      <c r="MPP155" s="15"/>
      <c r="MPQ155" s="15"/>
      <c r="MPR155" s="16"/>
      <c r="MPS155" s="15"/>
      <c r="MPT155" s="15"/>
      <c r="MPU155" s="15"/>
      <c r="MPV155" s="15"/>
      <c r="MPW155" s="15"/>
      <c r="MPX155" s="17"/>
      <c r="MPY155" s="41"/>
      <c r="MPZ155" s="16"/>
      <c r="MQA155" s="16"/>
      <c r="MQB155" s="16"/>
      <c r="MQC155" s="15"/>
      <c r="MQD155" s="15"/>
      <c r="MQE155" s="15"/>
      <c r="MQF155" s="15"/>
      <c r="MQG155" s="15"/>
      <c r="MQH155" s="15"/>
      <c r="MQI155" s="16"/>
      <c r="MQJ155" s="15"/>
      <c r="MQK155" s="15"/>
      <c r="MQL155" s="15"/>
      <c r="MQM155" s="15"/>
      <c r="MQN155" s="15"/>
      <c r="MQO155" s="17"/>
      <c r="MQP155" s="41"/>
      <c r="MQQ155" s="16"/>
      <c r="MQR155" s="16"/>
      <c r="MQS155" s="16"/>
      <c r="MQT155" s="15"/>
      <c r="MQU155" s="15"/>
      <c r="MQV155" s="15"/>
      <c r="MQW155" s="15"/>
      <c r="MQX155" s="15"/>
      <c r="MQY155" s="15"/>
      <c r="MQZ155" s="16"/>
      <c r="MRA155" s="15"/>
      <c r="MRB155" s="15"/>
      <c r="MRC155" s="15"/>
      <c r="MRD155" s="15"/>
      <c r="MRE155" s="15"/>
      <c r="MRF155" s="17"/>
      <c r="MRG155" s="41"/>
      <c r="MRH155" s="16"/>
      <c r="MRI155" s="16"/>
      <c r="MRJ155" s="16"/>
      <c r="MRK155" s="15"/>
      <c r="MRL155" s="15"/>
      <c r="MRM155" s="15"/>
      <c r="MRN155" s="15"/>
      <c r="MRO155" s="15"/>
      <c r="MRP155" s="15"/>
      <c r="MRQ155" s="16"/>
      <c r="MRR155" s="15"/>
      <c r="MRS155" s="15"/>
      <c r="MRT155" s="15"/>
      <c r="MRU155" s="15"/>
      <c r="MRV155" s="15"/>
      <c r="MRW155" s="17"/>
      <c r="MRX155" s="41"/>
      <c r="MRY155" s="16"/>
      <c r="MRZ155" s="16"/>
      <c r="MSA155" s="16"/>
      <c r="MSB155" s="15"/>
      <c r="MSC155" s="15"/>
      <c r="MSD155" s="15"/>
      <c r="MSE155" s="15"/>
      <c r="MSF155" s="15"/>
      <c r="MSG155" s="15"/>
      <c r="MSH155" s="16"/>
      <c r="MSI155" s="15"/>
      <c r="MSJ155" s="15"/>
      <c r="MSK155" s="15"/>
      <c r="MSL155" s="15"/>
      <c r="MSM155" s="15"/>
      <c r="MSN155" s="17"/>
      <c r="MSO155" s="41"/>
      <c r="MSP155" s="16"/>
      <c r="MSQ155" s="16"/>
      <c r="MSR155" s="16"/>
      <c r="MSS155" s="15"/>
      <c r="MST155" s="15"/>
      <c r="MSU155" s="15"/>
      <c r="MSV155" s="15"/>
      <c r="MSW155" s="15"/>
      <c r="MSX155" s="15"/>
      <c r="MSY155" s="16"/>
      <c r="MSZ155" s="15"/>
      <c r="MTA155" s="15"/>
      <c r="MTB155" s="15"/>
      <c r="MTC155" s="15"/>
      <c r="MTD155" s="15"/>
      <c r="MTE155" s="17"/>
      <c r="MTF155" s="41"/>
      <c r="MTG155" s="16"/>
      <c r="MTH155" s="16"/>
      <c r="MTI155" s="16"/>
      <c r="MTJ155" s="15"/>
      <c r="MTK155" s="15"/>
      <c r="MTL155" s="15"/>
      <c r="MTM155" s="15"/>
      <c r="MTN155" s="15"/>
      <c r="MTO155" s="15"/>
      <c r="MTP155" s="16"/>
      <c r="MTQ155" s="15"/>
      <c r="MTR155" s="15"/>
      <c r="MTS155" s="15"/>
      <c r="MTT155" s="15"/>
      <c r="MTU155" s="15"/>
      <c r="MTV155" s="17"/>
      <c r="MTW155" s="41"/>
      <c r="MTX155" s="16"/>
      <c r="MTY155" s="16"/>
      <c r="MTZ155" s="16"/>
      <c r="MUA155" s="15"/>
      <c r="MUB155" s="15"/>
      <c r="MUC155" s="15"/>
      <c r="MUD155" s="15"/>
      <c r="MUE155" s="15"/>
      <c r="MUF155" s="15"/>
      <c r="MUG155" s="16"/>
      <c r="MUH155" s="15"/>
      <c r="MUI155" s="15"/>
      <c r="MUJ155" s="15"/>
      <c r="MUK155" s="15"/>
      <c r="MUL155" s="15"/>
      <c r="MUM155" s="17"/>
      <c r="MUN155" s="41"/>
      <c r="MUO155" s="16"/>
      <c r="MUP155" s="16"/>
      <c r="MUQ155" s="16"/>
      <c r="MUR155" s="15"/>
      <c r="MUS155" s="15"/>
      <c r="MUT155" s="15"/>
      <c r="MUU155" s="15"/>
      <c r="MUV155" s="15"/>
      <c r="MUW155" s="15"/>
      <c r="MUX155" s="16"/>
      <c r="MUY155" s="15"/>
      <c r="MUZ155" s="15"/>
      <c r="MVA155" s="15"/>
      <c r="MVB155" s="15"/>
      <c r="MVC155" s="15"/>
      <c r="MVD155" s="17"/>
      <c r="MVE155" s="41"/>
      <c r="MVF155" s="16"/>
      <c r="MVG155" s="16"/>
      <c r="MVH155" s="16"/>
      <c r="MVI155" s="15"/>
      <c r="MVJ155" s="15"/>
      <c r="MVK155" s="15"/>
      <c r="MVL155" s="15"/>
      <c r="MVM155" s="15"/>
      <c r="MVN155" s="15"/>
      <c r="MVO155" s="16"/>
      <c r="MVP155" s="15"/>
      <c r="MVQ155" s="15"/>
      <c r="MVR155" s="15"/>
      <c r="MVS155" s="15"/>
      <c r="MVT155" s="15"/>
      <c r="MVU155" s="17"/>
      <c r="MVV155" s="41"/>
      <c r="MVW155" s="16"/>
      <c r="MVX155" s="16"/>
      <c r="MVY155" s="16"/>
      <c r="MVZ155" s="15"/>
      <c r="MWA155" s="15"/>
      <c r="MWB155" s="15"/>
      <c r="MWC155" s="15"/>
      <c r="MWD155" s="15"/>
      <c r="MWE155" s="15"/>
      <c r="MWF155" s="16"/>
      <c r="MWG155" s="15"/>
      <c r="MWH155" s="15"/>
      <c r="MWI155" s="15"/>
      <c r="MWJ155" s="15"/>
      <c r="MWK155" s="15"/>
      <c r="MWL155" s="17"/>
      <c r="MWM155" s="41"/>
      <c r="MWN155" s="16"/>
      <c r="MWO155" s="16"/>
      <c r="MWP155" s="16"/>
      <c r="MWQ155" s="15"/>
      <c r="MWR155" s="15"/>
      <c r="MWS155" s="15"/>
      <c r="MWT155" s="15"/>
      <c r="MWU155" s="15"/>
      <c r="MWV155" s="15"/>
      <c r="MWW155" s="16"/>
      <c r="MWX155" s="15"/>
      <c r="MWY155" s="15"/>
      <c r="MWZ155" s="15"/>
      <c r="MXA155" s="15"/>
      <c r="MXB155" s="15"/>
      <c r="MXC155" s="17"/>
      <c r="MXD155" s="41"/>
      <c r="MXE155" s="16"/>
      <c r="MXF155" s="16"/>
      <c r="MXG155" s="16"/>
      <c r="MXH155" s="15"/>
      <c r="MXI155" s="15"/>
      <c r="MXJ155" s="15"/>
      <c r="MXK155" s="15"/>
      <c r="MXL155" s="15"/>
      <c r="MXM155" s="15"/>
      <c r="MXN155" s="16"/>
      <c r="MXO155" s="15"/>
      <c r="MXP155" s="15"/>
      <c r="MXQ155" s="15"/>
      <c r="MXR155" s="15"/>
      <c r="MXS155" s="15"/>
      <c r="MXT155" s="17"/>
      <c r="MXU155" s="41"/>
      <c r="MXV155" s="16"/>
      <c r="MXW155" s="16"/>
      <c r="MXX155" s="16"/>
      <c r="MXY155" s="15"/>
      <c r="MXZ155" s="15"/>
      <c r="MYA155" s="15"/>
      <c r="MYB155" s="15"/>
      <c r="MYC155" s="15"/>
      <c r="MYD155" s="15"/>
      <c r="MYE155" s="16"/>
      <c r="MYF155" s="15"/>
      <c r="MYG155" s="15"/>
      <c r="MYH155" s="15"/>
      <c r="MYI155" s="15"/>
      <c r="MYJ155" s="15"/>
      <c r="MYK155" s="17"/>
      <c r="MYL155" s="41"/>
      <c r="MYM155" s="16"/>
      <c r="MYN155" s="16"/>
      <c r="MYO155" s="16"/>
      <c r="MYP155" s="15"/>
      <c r="MYQ155" s="15"/>
      <c r="MYR155" s="15"/>
      <c r="MYS155" s="15"/>
      <c r="MYT155" s="15"/>
      <c r="MYU155" s="15"/>
      <c r="MYV155" s="16"/>
      <c r="MYW155" s="15"/>
      <c r="MYX155" s="15"/>
      <c r="MYY155" s="15"/>
      <c r="MYZ155" s="15"/>
      <c r="MZA155" s="15"/>
      <c r="MZB155" s="17"/>
      <c r="MZC155" s="41"/>
      <c r="MZD155" s="16"/>
      <c r="MZE155" s="16"/>
      <c r="MZF155" s="16"/>
      <c r="MZG155" s="15"/>
      <c r="MZH155" s="15"/>
      <c r="MZI155" s="15"/>
      <c r="MZJ155" s="15"/>
      <c r="MZK155" s="15"/>
      <c r="MZL155" s="15"/>
      <c r="MZM155" s="16"/>
      <c r="MZN155" s="15"/>
      <c r="MZO155" s="15"/>
      <c r="MZP155" s="15"/>
      <c r="MZQ155" s="15"/>
      <c r="MZR155" s="15"/>
      <c r="MZS155" s="17"/>
      <c r="MZT155" s="41"/>
      <c r="MZU155" s="16"/>
      <c r="MZV155" s="16"/>
      <c r="MZW155" s="16"/>
      <c r="MZX155" s="15"/>
      <c r="MZY155" s="15"/>
      <c r="MZZ155" s="15"/>
      <c r="NAA155" s="15"/>
      <c r="NAB155" s="15"/>
      <c r="NAC155" s="15"/>
      <c r="NAD155" s="16"/>
      <c r="NAE155" s="15"/>
      <c r="NAF155" s="15"/>
      <c r="NAG155" s="15"/>
      <c r="NAH155" s="15"/>
      <c r="NAI155" s="15"/>
      <c r="NAJ155" s="17"/>
      <c r="NAK155" s="41"/>
      <c r="NAL155" s="16"/>
      <c r="NAM155" s="16"/>
      <c r="NAN155" s="16"/>
      <c r="NAO155" s="15"/>
      <c r="NAP155" s="15"/>
      <c r="NAQ155" s="15"/>
      <c r="NAR155" s="15"/>
      <c r="NAS155" s="15"/>
      <c r="NAT155" s="15"/>
      <c r="NAU155" s="16"/>
      <c r="NAV155" s="15"/>
      <c r="NAW155" s="15"/>
      <c r="NAX155" s="15"/>
      <c r="NAY155" s="15"/>
      <c r="NAZ155" s="15"/>
      <c r="NBA155" s="17"/>
      <c r="NBB155" s="41"/>
      <c r="NBC155" s="16"/>
      <c r="NBD155" s="16"/>
      <c r="NBE155" s="16"/>
      <c r="NBF155" s="15"/>
      <c r="NBG155" s="15"/>
      <c r="NBH155" s="15"/>
      <c r="NBI155" s="15"/>
      <c r="NBJ155" s="15"/>
      <c r="NBK155" s="15"/>
      <c r="NBL155" s="16"/>
      <c r="NBM155" s="15"/>
      <c r="NBN155" s="15"/>
      <c r="NBO155" s="15"/>
      <c r="NBP155" s="15"/>
      <c r="NBQ155" s="15"/>
      <c r="NBR155" s="17"/>
      <c r="NBS155" s="41"/>
      <c r="NBT155" s="16"/>
      <c r="NBU155" s="16"/>
      <c r="NBV155" s="16"/>
      <c r="NBW155" s="15"/>
      <c r="NBX155" s="15"/>
      <c r="NBY155" s="15"/>
      <c r="NBZ155" s="15"/>
      <c r="NCA155" s="15"/>
      <c r="NCB155" s="15"/>
      <c r="NCC155" s="16"/>
      <c r="NCD155" s="15"/>
      <c r="NCE155" s="15"/>
      <c r="NCF155" s="15"/>
      <c r="NCG155" s="15"/>
      <c r="NCH155" s="15"/>
      <c r="NCI155" s="17"/>
      <c r="NCJ155" s="41"/>
      <c r="NCK155" s="16"/>
      <c r="NCL155" s="16"/>
      <c r="NCM155" s="16"/>
      <c r="NCN155" s="15"/>
      <c r="NCO155" s="15"/>
      <c r="NCP155" s="15"/>
      <c r="NCQ155" s="15"/>
      <c r="NCR155" s="15"/>
      <c r="NCS155" s="15"/>
      <c r="NCT155" s="16"/>
      <c r="NCU155" s="15"/>
      <c r="NCV155" s="15"/>
      <c r="NCW155" s="15"/>
      <c r="NCX155" s="15"/>
      <c r="NCY155" s="15"/>
      <c r="NCZ155" s="17"/>
      <c r="NDA155" s="41"/>
      <c r="NDB155" s="16"/>
      <c r="NDC155" s="16"/>
      <c r="NDD155" s="16"/>
      <c r="NDE155" s="15"/>
      <c r="NDF155" s="15"/>
      <c r="NDG155" s="15"/>
      <c r="NDH155" s="15"/>
      <c r="NDI155" s="15"/>
      <c r="NDJ155" s="15"/>
      <c r="NDK155" s="16"/>
      <c r="NDL155" s="15"/>
      <c r="NDM155" s="15"/>
      <c r="NDN155" s="15"/>
      <c r="NDO155" s="15"/>
      <c r="NDP155" s="15"/>
      <c r="NDQ155" s="17"/>
      <c r="NDR155" s="41"/>
      <c r="NDS155" s="16"/>
      <c r="NDT155" s="16"/>
      <c r="NDU155" s="16"/>
      <c r="NDV155" s="15"/>
      <c r="NDW155" s="15"/>
      <c r="NDX155" s="15"/>
      <c r="NDY155" s="15"/>
      <c r="NDZ155" s="15"/>
      <c r="NEA155" s="15"/>
      <c r="NEB155" s="16"/>
      <c r="NEC155" s="15"/>
      <c r="NED155" s="15"/>
      <c r="NEE155" s="15"/>
      <c r="NEF155" s="15"/>
      <c r="NEG155" s="15"/>
      <c r="NEH155" s="17"/>
      <c r="NEI155" s="41"/>
      <c r="NEJ155" s="16"/>
      <c r="NEK155" s="16"/>
      <c r="NEL155" s="16"/>
      <c r="NEM155" s="15"/>
      <c r="NEN155" s="15"/>
      <c r="NEO155" s="15"/>
      <c r="NEP155" s="15"/>
      <c r="NEQ155" s="15"/>
      <c r="NER155" s="15"/>
      <c r="NES155" s="16"/>
      <c r="NET155" s="15"/>
      <c r="NEU155" s="15"/>
      <c r="NEV155" s="15"/>
      <c r="NEW155" s="15"/>
      <c r="NEX155" s="15"/>
      <c r="NEY155" s="17"/>
      <c r="NEZ155" s="41"/>
      <c r="NFA155" s="16"/>
      <c r="NFB155" s="16"/>
      <c r="NFC155" s="16"/>
      <c r="NFD155" s="15"/>
      <c r="NFE155" s="15"/>
      <c r="NFF155" s="15"/>
      <c r="NFG155" s="15"/>
      <c r="NFH155" s="15"/>
      <c r="NFI155" s="15"/>
      <c r="NFJ155" s="16"/>
      <c r="NFK155" s="15"/>
      <c r="NFL155" s="15"/>
      <c r="NFM155" s="15"/>
      <c r="NFN155" s="15"/>
      <c r="NFO155" s="15"/>
      <c r="NFP155" s="17"/>
      <c r="NFQ155" s="41"/>
      <c r="NFR155" s="16"/>
      <c r="NFS155" s="16"/>
      <c r="NFT155" s="16"/>
      <c r="NFU155" s="15"/>
      <c r="NFV155" s="15"/>
      <c r="NFW155" s="15"/>
      <c r="NFX155" s="15"/>
      <c r="NFY155" s="15"/>
      <c r="NFZ155" s="15"/>
      <c r="NGA155" s="16"/>
      <c r="NGB155" s="15"/>
      <c r="NGC155" s="15"/>
      <c r="NGD155" s="15"/>
      <c r="NGE155" s="15"/>
      <c r="NGF155" s="15"/>
      <c r="NGG155" s="17"/>
      <c r="NGH155" s="41"/>
      <c r="NGI155" s="16"/>
      <c r="NGJ155" s="16"/>
      <c r="NGK155" s="16"/>
      <c r="NGL155" s="15"/>
      <c r="NGM155" s="15"/>
      <c r="NGN155" s="15"/>
      <c r="NGO155" s="15"/>
      <c r="NGP155" s="15"/>
      <c r="NGQ155" s="15"/>
      <c r="NGR155" s="16"/>
      <c r="NGS155" s="15"/>
      <c r="NGT155" s="15"/>
      <c r="NGU155" s="15"/>
      <c r="NGV155" s="15"/>
      <c r="NGW155" s="15"/>
      <c r="NGX155" s="17"/>
      <c r="NGY155" s="41"/>
      <c r="NGZ155" s="16"/>
      <c r="NHA155" s="16"/>
      <c r="NHB155" s="16"/>
      <c r="NHC155" s="15"/>
      <c r="NHD155" s="15"/>
      <c r="NHE155" s="15"/>
      <c r="NHF155" s="15"/>
      <c r="NHG155" s="15"/>
      <c r="NHH155" s="15"/>
      <c r="NHI155" s="16"/>
      <c r="NHJ155" s="15"/>
      <c r="NHK155" s="15"/>
      <c r="NHL155" s="15"/>
      <c r="NHM155" s="15"/>
      <c r="NHN155" s="15"/>
      <c r="NHO155" s="17"/>
      <c r="NHP155" s="41"/>
      <c r="NHQ155" s="16"/>
      <c r="NHR155" s="16"/>
      <c r="NHS155" s="16"/>
      <c r="NHT155" s="15"/>
      <c r="NHU155" s="15"/>
      <c r="NHV155" s="15"/>
      <c r="NHW155" s="15"/>
      <c r="NHX155" s="15"/>
      <c r="NHY155" s="15"/>
      <c r="NHZ155" s="16"/>
      <c r="NIA155" s="15"/>
      <c r="NIB155" s="15"/>
      <c r="NIC155" s="15"/>
      <c r="NID155" s="15"/>
      <c r="NIE155" s="15"/>
      <c r="NIF155" s="17"/>
      <c r="NIG155" s="41"/>
      <c r="NIH155" s="16"/>
      <c r="NII155" s="16"/>
      <c r="NIJ155" s="16"/>
      <c r="NIK155" s="15"/>
      <c r="NIL155" s="15"/>
      <c r="NIM155" s="15"/>
      <c r="NIN155" s="15"/>
      <c r="NIO155" s="15"/>
      <c r="NIP155" s="15"/>
      <c r="NIQ155" s="16"/>
      <c r="NIR155" s="15"/>
      <c r="NIS155" s="15"/>
      <c r="NIT155" s="15"/>
      <c r="NIU155" s="15"/>
      <c r="NIV155" s="15"/>
      <c r="NIW155" s="17"/>
      <c r="NIX155" s="41"/>
      <c r="NIY155" s="16"/>
      <c r="NIZ155" s="16"/>
      <c r="NJA155" s="16"/>
      <c r="NJB155" s="15"/>
      <c r="NJC155" s="15"/>
      <c r="NJD155" s="15"/>
      <c r="NJE155" s="15"/>
      <c r="NJF155" s="15"/>
      <c r="NJG155" s="15"/>
      <c r="NJH155" s="16"/>
      <c r="NJI155" s="15"/>
      <c r="NJJ155" s="15"/>
      <c r="NJK155" s="15"/>
      <c r="NJL155" s="15"/>
      <c r="NJM155" s="15"/>
      <c r="NJN155" s="17"/>
      <c r="NJO155" s="41"/>
      <c r="NJP155" s="16"/>
      <c r="NJQ155" s="16"/>
      <c r="NJR155" s="16"/>
      <c r="NJS155" s="15"/>
      <c r="NJT155" s="15"/>
      <c r="NJU155" s="15"/>
      <c r="NJV155" s="15"/>
      <c r="NJW155" s="15"/>
      <c r="NJX155" s="15"/>
      <c r="NJY155" s="16"/>
      <c r="NJZ155" s="15"/>
      <c r="NKA155" s="15"/>
      <c r="NKB155" s="15"/>
      <c r="NKC155" s="15"/>
      <c r="NKD155" s="15"/>
      <c r="NKE155" s="17"/>
      <c r="NKF155" s="41"/>
      <c r="NKG155" s="16"/>
      <c r="NKH155" s="16"/>
      <c r="NKI155" s="16"/>
      <c r="NKJ155" s="15"/>
      <c r="NKK155" s="15"/>
      <c r="NKL155" s="15"/>
      <c r="NKM155" s="15"/>
      <c r="NKN155" s="15"/>
      <c r="NKO155" s="15"/>
      <c r="NKP155" s="16"/>
      <c r="NKQ155" s="15"/>
      <c r="NKR155" s="15"/>
      <c r="NKS155" s="15"/>
      <c r="NKT155" s="15"/>
      <c r="NKU155" s="15"/>
      <c r="NKV155" s="17"/>
      <c r="NKW155" s="41"/>
      <c r="NKX155" s="16"/>
      <c r="NKY155" s="16"/>
      <c r="NKZ155" s="16"/>
      <c r="NLA155" s="15"/>
      <c r="NLB155" s="15"/>
      <c r="NLC155" s="15"/>
      <c r="NLD155" s="15"/>
      <c r="NLE155" s="15"/>
      <c r="NLF155" s="15"/>
      <c r="NLG155" s="16"/>
      <c r="NLH155" s="15"/>
      <c r="NLI155" s="15"/>
      <c r="NLJ155" s="15"/>
      <c r="NLK155" s="15"/>
      <c r="NLL155" s="15"/>
      <c r="NLM155" s="17"/>
      <c r="NLN155" s="41"/>
      <c r="NLO155" s="16"/>
      <c r="NLP155" s="16"/>
      <c r="NLQ155" s="16"/>
      <c r="NLR155" s="15"/>
      <c r="NLS155" s="15"/>
      <c r="NLT155" s="15"/>
      <c r="NLU155" s="15"/>
      <c r="NLV155" s="15"/>
      <c r="NLW155" s="15"/>
      <c r="NLX155" s="16"/>
      <c r="NLY155" s="15"/>
      <c r="NLZ155" s="15"/>
      <c r="NMA155" s="15"/>
      <c r="NMB155" s="15"/>
      <c r="NMC155" s="15"/>
      <c r="NMD155" s="17"/>
      <c r="NME155" s="41"/>
      <c r="NMF155" s="16"/>
      <c r="NMG155" s="16"/>
      <c r="NMH155" s="16"/>
      <c r="NMI155" s="15"/>
      <c r="NMJ155" s="15"/>
      <c r="NMK155" s="15"/>
      <c r="NML155" s="15"/>
      <c r="NMM155" s="15"/>
      <c r="NMN155" s="15"/>
      <c r="NMO155" s="16"/>
      <c r="NMP155" s="15"/>
      <c r="NMQ155" s="15"/>
      <c r="NMR155" s="15"/>
      <c r="NMS155" s="15"/>
      <c r="NMT155" s="15"/>
      <c r="NMU155" s="17"/>
      <c r="NMV155" s="41"/>
      <c r="NMW155" s="16"/>
      <c r="NMX155" s="16"/>
      <c r="NMY155" s="16"/>
      <c r="NMZ155" s="15"/>
      <c r="NNA155" s="15"/>
      <c r="NNB155" s="15"/>
      <c r="NNC155" s="15"/>
      <c r="NND155" s="15"/>
      <c r="NNE155" s="15"/>
      <c r="NNF155" s="16"/>
      <c r="NNG155" s="15"/>
      <c r="NNH155" s="15"/>
      <c r="NNI155" s="15"/>
      <c r="NNJ155" s="15"/>
      <c r="NNK155" s="15"/>
      <c r="NNL155" s="17"/>
      <c r="NNM155" s="41"/>
      <c r="NNN155" s="16"/>
      <c r="NNO155" s="16"/>
      <c r="NNP155" s="16"/>
      <c r="NNQ155" s="15"/>
      <c r="NNR155" s="15"/>
      <c r="NNS155" s="15"/>
      <c r="NNT155" s="15"/>
      <c r="NNU155" s="15"/>
      <c r="NNV155" s="15"/>
      <c r="NNW155" s="16"/>
      <c r="NNX155" s="15"/>
      <c r="NNY155" s="15"/>
      <c r="NNZ155" s="15"/>
      <c r="NOA155" s="15"/>
      <c r="NOB155" s="15"/>
      <c r="NOC155" s="17"/>
      <c r="NOD155" s="41"/>
      <c r="NOE155" s="16"/>
      <c r="NOF155" s="16"/>
      <c r="NOG155" s="16"/>
      <c r="NOH155" s="15"/>
      <c r="NOI155" s="15"/>
      <c r="NOJ155" s="15"/>
      <c r="NOK155" s="15"/>
      <c r="NOL155" s="15"/>
      <c r="NOM155" s="15"/>
      <c r="NON155" s="16"/>
      <c r="NOO155" s="15"/>
      <c r="NOP155" s="15"/>
      <c r="NOQ155" s="15"/>
      <c r="NOR155" s="15"/>
      <c r="NOS155" s="15"/>
      <c r="NOT155" s="17"/>
      <c r="NOU155" s="41"/>
      <c r="NOV155" s="16"/>
      <c r="NOW155" s="16"/>
      <c r="NOX155" s="16"/>
      <c r="NOY155" s="15"/>
      <c r="NOZ155" s="15"/>
      <c r="NPA155" s="15"/>
      <c r="NPB155" s="15"/>
      <c r="NPC155" s="15"/>
      <c r="NPD155" s="15"/>
      <c r="NPE155" s="16"/>
      <c r="NPF155" s="15"/>
      <c r="NPG155" s="15"/>
      <c r="NPH155" s="15"/>
      <c r="NPI155" s="15"/>
      <c r="NPJ155" s="15"/>
      <c r="NPK155" s="17"/>
      <c r="NPL155" s="41"/>
      <c r="NPM155" s="16"/>
      <c r="NPN155" s="16"/>
      <c r="NPO155" s="16"/>
      <c r="NPP155" s="15"/>
      <c r="NPQ155" s="15"/>
      <c r="NPR155" s="15"/>
      <c r="NPS155" s="15"/>
      <c r="NPT155" s="15"/>
      <c r="NPU155" s="15"/>
      <c r="NPV155" s="16"/>
      <c r="NPW155" s="15"/>
      <c r="NPX155" s="15"/>
      <c r="NPY155" s="15"/>
      <c r="NPZ155" s="15"/>
      <c r="NQA155" s="15"/>
      <c r="NQB155" s="17"/>
      <c r="NQC155" s="41"/>
      <c r="NQD155" s="16"/>
      <c r="NQE155" s="16"/>
      <c r="NQF155" s="16"/>
      <c r="NQG155" s="15"/>
      <c r="NQH155" s="15"/>
      <c r="NQI155" s="15"/>
      <c r="NQJ155" s="15"/>
      <c r="NQK155" s="15"/>
      <c r="NQL155" s="15"/>
      <c r="NQM155" s="16"/>
      <c r="NQN155" s="15"/>
      <c r="NQO155" s="15"/>
      <c r="NQP155" s="15"/>
      <c r="NQQ155" s="15"/>
      <c r="NQR155" s="15"/>
      <c r="NQS155" s="17"/>
      <c r="NQT155" s="41"/>
      <c r="NQU155" s="16"/>
      <c r="NQV155" s="16"/>
      <c r="NQW155" s="16"/>
      <c r="NQX155" s="15"/>
      <c r="NQY155" s="15"/>
      <c r="NQZ155" s="15"/>
      <c r="NRA155" s="15"/>
      <c r="NRB155" s="15"/>
      <c r="NRC155" s="15"/>
      <c r="NRD155" s="16"/>
      <c r="NRE155" s="15"/>
      <c r="NRF155" s="15"/>
      <c r="NRG155" s="15"/>
      <c r="NRH155" s="15"/>
      <c r="NRI155" s="15"/>
      <c r="NRJ155" s="17"/>
      <c r="NRK155" s="41"/>
      <c r="NRL155" s="16"/>
      <c r="NRM155" s="16"/>
      <c r="NRN155" s="16"/>
      <c r="NRO155" s="15"/>
      <c r="NRP155" s="15"/>
      <c r="NRQ155" s="15"/>
      <c r="NRR155" s="15"/>
      <c r="NRS155" s="15"/>
      <c r="NRT155" s="15"/>
      <c r="NRU155" s="16"/>
      <c r="NRV155" s="15"/>
      <c r="NRW155" s="15"/>
      <c r="NRX155" s="15"/>
      <c r="NRY155" s="15"/>
      <c r="NRZ155" s="15"/>
      <c r="NSA155" s="17"/>
      <c r="NSB155" s="41"/>
      <c r="NSC155" s="16"/>
      <c r="NSD155" s="16"/>
      <c r="NSE155" s="16"/>
      <c r="NSF155" s="15"/>
      <c r="NSG155" s="15"/>
      <c r="NSH155" s="15"/>
      <c r="NSI155" s="15"/>
      <c r="NSJ155" s="15"/>
      <c r="NSK155" s="15"/>
      <c r="NSL155" s="16"/>
      <c r="NSM155" s="15"/>
      <c r="NSN155" s="15"/>
      <c r="NSO155" s="15"/>
      <c r="NSP155" s="15"/>
      <c r="NSQ155" s="15"/>
      <c r="NSR155" s="17"/>
      <c r="NSS155" s="41"/>
      <c r="NST155" s="16"/>
      <c r="NSU155" s="16"/>
      <c r="NSV155" s="16"/>
      <c r="NSW155" s="15"/>
      <c r="NSX155" s="15"/>
      <c r="NSY155" s="15"/>
      <c r="NSZ155" s="15"/>
      <c r="NTA155" s="15"/>
      <c r="NTB155" s="15"/>
      <c r="NTC155" s="16"/>
      <c r="NTD155" s="15"/>
      <c r="NTE155" s="15"/>
      <c r="NTF155" s="15"/>
      <c r="NTG155" s="15"/>
      <c r="NTH155" s="15"/>
      <c r="NTI155" s="17"/>
      <c r="NTJ155" s="41"/>
      <c r="NTK155" s="16"/>
      <c r="NTL155" s="16"/>
      <c r="NTM155" s="16"/>
      <c r="NTN155" s="15"/>
      <c r="NTO155" s="15"/>
      <c r="NTP155" s="15"/>
      <c r="NTQ155" s="15"/>
      <c r="NTR155" s="15"/>
      <c r="NTS155" s="15"/>
      <c r="NTT155" s="16"/>
      <c r="NTU155" s="15"/>
      <c r="NTV155" s="15"/>
      <c r="NTW155" s="15"/>
      <c r="NTX155" s="15"/>
      <c r="NTY155" s="15"/>
      <c r="NTZ155" s="17"/>
      <c r="NUA155" s="41"/>
      <c r="NUB155" s="16"/>
      <c r="NUC155" s="16"/>
      <c r="NUD155" s="16"/>
      <c r="NUE155" s="15"/>
      <c r="NUF155" s="15"/>
      <c r="NUG155" s="15"/>
      <c r="NUH155" s="15"/>
      <c r="NUI155" s="15"/>
      <c r="NUJ155" s="15"/>
      <c r="NUK155" s="16"/>
      <c r="NUL155" s="15"/>
      <c r="NUM155" s="15"/>
      <c r="NUN155" s="15"/>
      <c r="NUO155" s="15"/>
      <c r="NUP155" s="15"/>
      <c r="NUQ155" s="17"/>
      <c r="NUR155" s="41"/>
      <c r="NUS155" s="16"/>
      <c r="NUT155" s="16"/>
      <c r="NUU155" s="16"/>
      <c r="NUV155" s="15"/>
      <c r="NUW155" s="15"/>
      <c r="NUX155" s="15"/>
      <c r="NUY155" s="15"/>
      <c r="NUZ155" s="15"/>
      <c r="NVA155" s="15"/>
      <c r="NVB155" s="16"/>
      <c r="NVC155" s="15"/>
      <c r="NVD155" s="15"/>
      <c r="NVE155" s="15"/>
      <c r="NVF155" s="15"/>
      <c r="NVG155" s="15"/>
      <c r="NVH155" s="17"/>
      <c r="NVI155" s="41"/>
      <c r="NVJ155" s="16"/>
      <c r="NVK155" s="16"/>
      <c r="NVL155" s="16"/>
      <c r="NVM155" s="15"/>
      <c r="NVN155" s="15"/>
      <c r="NVO155" s="15"/>
      <c r="NVP155" s="15"/>
      <c r="NVQ155" s="15"/>
      <c r="NVR155" s="15"/>
      <c r="NVS155" s="16"/>
      <c r="NVT155" s="15"/>
      <c r="NVU155" s="15"/>
      <c r="NVV155" s="15"/>
      <c r="NVW155" s="15"/>
      <c r="NVX155" s="15"/>
      <c r="NVY155" s="17"/>
      <c r="NVZ155" s="41"/>
      <c r="NWA155" s="16"/>
      <c r="NWB155" s="16"/>
      <c r="NWC155" s="16"/>
      <c r="NWD155" s="15"/>
      <c r="NWE155" s="15"/>
      <c r="NWF155" s="15"/>
      <c r="NWG155" s="15"/>
      <c r="NWH155" s="15"/>
      <c r="NWI155" s="15"/>
      <c r="NWJ155" s="16"/>
      <c r="NWK155" s="15"/>
      <c r="NWL155" s="15"/>
      <c r="NWM155" s="15"/>
      <c r="NWN155" s="15"/>
      <c r="NWO155" s="15"/>
      <c r="NWP155" s="17"/>
      <c r="NWQ155" s="41"/>
      <c r="NWR155" s="16"/>
      <c r="NWS155" s="16"/>
      <c r="NWT155" s="16"/>
      <c r="NWU155" s="15"/>
      <c r="NWV155" s="15"/>
      <c r="NWW155" s="15"/>
      <c r="NWX155" s="15"/>
      <c r="NWY155" s="15"/>
      <c r="NWZ155" s="15"/>
      <c r="NXA155" s="16"/>
      <c r="NXB155" s="15"/>
      <c r="NXC155" s="15"/>
      <c r="NXD155" s="15"/>
      <c r="NXE155" s="15"/>
      <c r="NXF155" s="15"/>
      <c r="NXG155" s="17"/>
      <c r="NXH155" s="41"/>
      <c r="NXI155" s="16"/>
      <c r="NXJ155" s="16"/>
      <c r="NXK155" s="16"/>
      <c r="NXL155" s="15"/>
      <c r="NXM155" s="15"/>
      <c r="NXN155" s="15"/>
      <c r="NXO155" s="15"/>
      <c r="NXP155" s="15"/>
      <c r="NXQ155" s="15"/>
      <c r="NXR155" s="16"/>
      <c r="NXS155" s="15"/>
      <c r="NXT155" s="15"/>
      <c r="NXU155" s="15"/>
      <c r="NXV155" s="15"/>
      <c r="NXW155" s="15"/>
      <c r="NXX155" s="17"/>
      <c r="NXY155" s="41"/>
      <c r="NXZ155" s="16"/>
      <c r="NYA155" s="16"/>
      <c r="NYB155" s="16"/>
      <c r="NYC155" s="15"/>
      <c r="NYD155" s="15"/>
      <c r="NYE155" s="15"/>
      <c r="NYF155" s="15"/>
      <c r="NYG155" s="15"/>
      <c r="NYH155" s="15"/>
      <c r="NYI155" s="16"/>
      <c r="NYJ155" s="15"/>
      <c r="NYK155" s="15"/>
      <c r="NYL155" s="15"/>
      <c r="NYM155" s="15"/>
      <c r="NYN155" s="15"/>
      <c r="NYO155" s="17"/>
      <c r="NYP155" s="41"/>
      <c r="NYQ155" s="16"/>
      <c r="NYR155" s="16"/>
      <c r="NYS155" s="16"/>
      <c r="NYT155" s="15"/>
      <c r="NYU155" s="15"/>
      <c r="NYV155" s="15"/>
      <c r="NYW155" s="15"/>
      <c r="NYX155" s="15"/>
      <c r="NYY155" s="15"/>
      <c r="NYZ155" s="16"/>
      <c r="NZA155" s="15"/>
      <c r="NZB155" s="15"/>
      <c r="NZC155" s="15"/>
      <c r="NZD155" s="15"/>
      <c r="NZE155" s="15"/>
      <c r="NZF155" s="17"/>
      <c r="NZG155" s="41"/>
      <c r="NZH155" s="16"/>
      <c r="NZI155" s="16"/>
      <c r="NZJ155" s="16"/>
      <c r="NZK155" s="15"/>
      <c r="NZL155" s="15"/>
      <c r="NZM155" s="15"/>
      <c r="NZN155" s="15"/>
      <c r="NZO155" s="15"/>
      <c r="NZP155" s="15"/>
      <c r="NZQ155" s="16"/>
      <c r="NZR155" s="15"/>
      <c r="NZS155" s="15"/>
      <c r="NZT155" s="15"/>
      <c r="NZU155" s="15"/>
      <c r="NZV155" s="15"/>
      <c r="NZW155" s="17"/>
      <c r="NZX155" s="41"/>
      <c r="NZY155" s="16"/>
      <c r="NZZ155" s="16"/>
      <c r="OAA155" s="16"/>
      <c r="OAB155" s="15"/>
      <c r="OAC155" s="15"/>
      <c r="OAD155" s="15"/>
      <c r="OAE155" s="15"/>
      <c r="OAF155" s="15"/>
      <c r="OAG155" s="15"/>
      <c r="OAH155" s="16"/>
      <c r="OAI155" s="15"/>
      <c r="OAJ155" s="15"/>
      <c r="OAK155" s="15"/>
      <c r="OAL155" s="15"/>
      <c r="OAM155" s="15"/>
      <c r="OAN155" s="17"/>
      <c r="OAO155" s="41"/>
      <c r="OAP155" s="16"/>
      <c r="OAQ155" s="16"/>
      <c r="OAR155" s="16"/>
      <c r="OAS155" s="15"/>
      <c r="OAT155" s="15"/>
      <c r="OAU155" s="15"/>
      <c r="OAV155" s="15"/>
      <c r="OAW155" s="15"/>
      <c r="OAX155" s="15"/>
      <c r="OAY155" s="16"/>
      <c r="OAZ155" s="15"/>
      <c r="OBA155" s="15"/>
      <c r="OBB155" s="15"/>
      <c r="OBC155" s="15"/>
      <c r="OBD155" s="15"/>
      <c r="OBE155" s="17"/>
      <c r="OBF155" s="41"/>
      <c r="OBG155" s="16"/>
      <c r="OBH155" s="16"/>
      <c r="OBI155" s="16"/>
      <c r="OBJ155" s="15"/>
      <c r="OBK155" s="15"/>
      <c r="OBL155" s="15"/>
      <c r="OBM155" s="15"/>
      <c r="OBN155" s="15"/>
      <c r="OBO155" s="15"/>
      <c r="OBP155" s="16"/>
      <c r="OBQ155" s="15"/>
      <c r="OBR155" s="15"/>
      <c r="OBS155" s="15"/>
      <c r="OBT155" s="15"/>
      <c r="OBU155" s="15"/>
      <c r="OBV155" s="17"/>
      <c r="OBW155" s="41"/>
      <c r="OBX155" s="16"/>
      <c r="OBY155" s="16"/>
      <c r="OBZ155" s="16"/>
      <c r="OCA155" s="15"/>
      <c r="OCB155" s="15"/>
      <c r="OCC155" s="15"/>
      <c r="OCD155" s="15"/>
      <c r="OCE155" s="15"/>
      <c r="OCF155" s="15"/>
      <c r="OCG155" s="16"/>
      <c r="OCH155" s="15"/>
      <c r="OCI155" s="15"/>
      <c r="OCJ155" s="15"/>
      <c r="OCK155" s="15"/>
      <c r="OCL155" s="15"/>
      <c r="OCM155" s="17"/>
      <c r="OCN155" s="41"/>
      <c r="OCO155" s="16"/>
      <c r="OCP155" s="16"/>
      <c r="OCQ155" s="16"/>
      <c r="OCR155" s="15"/>
      <c r="OCS155" s="15"/>
      <c r="OCT155" s="15"/>
      <c r="OCU155" s="15"/>
      <c r="OCV155" s="15"/>
      <c r="OCW155" s="15"/>
      <c r="OCX155" s="16"/>
      <c r="OCY155" s="15"/>
      <c r="OCZ155" s="15"/>
      <c r="ODA155" s="15"/>
      <c r="ODB155" s="15"/>
      <c r="ODC155" s="15"/>
      <c r="ODD155" s="17"/>
      <c r="ODE155" s="41"/>
      <c r="ODF155" s="16"/>
      <c r="ODG155" s="16"/>
      <c r="ODH155" s="16"/>
      <c r="ODI155" s="15"/>
      <c r="ODJ155" s="15"/>
      <c r="ODK155" s="15"/>
      <c r="ODL155" s="15"/>
      <c r="ODM155" s="15"/>
      <c r="ODN155" s="15"/>
      <c r="ODO155" s="16"/>
      <c r="ODP155" s="15"/>
      <c r="ODQ155" s="15"/>
      <c r="ODR155" s="15"/>
      <c r="ODS155" s="15"/>
      <c r="ODT155" s="15"/>
      <c r="ODU155" s="17"/>
      <c r="ODV155" s="41"/>
      <c r="ODW155" s="16"/>
      <c r="ODX155" s="16"/>
      <c r="ODY155" s="16"/>
      <c r="ODZ155" s="15"/>
      <c r="OEA155" s="15"/>
      <c r="OEB155" s="15"/>
      <c r="OEC155" s="15"/>
      <c r="OED155" s="15"/>
      <c r="OEE155" s="15"/>
      <c r="OEF155" s="16"/>
      <c r="OEG155" s="15"/>
      <c r="OEH155" s="15"/>
      <c r="OEI155" s="15"/>
      <c r="OEJ155" s="15"/>
      <c r="OEK155" s="15"/>
      <c r="OEL155" s="17"/>
      <c r="OEM155" s="41"/>
      <c r="OEN155" s="16"/>
      <c r="OEO155" s="16"/>
      <c r="OEP155" s="16"/>
      <c r="OEQ155" s="15"/>
      <c r="OER155" s="15"/>
      <c r="OES155" s="15"/>
      <c r="OET155" s="15"/>
      <c r="OEU155" s="15"/>
      <c r="OEV155" s="15"/>
      <c r="OEW155" s="16"/>
      <c r="OEX155" s="15"/>
      <c r="OEY155" s="15"/>
      <c r="OEZ155" s="15"/>
      <c r="OFA155" s="15"/>
      <c r="OFB155" s="15"/>
      <c r="OFC155" s="17"/>
      <c r="OFD155" s="41"/>
      <c r="OFE155" s="16"/>
      <c r="OFF155" s="16"/>
      <c r="OFG155" s="16"/>
      <c r="OFH155" s="15"/>
      <c r="OFI155" s="15"/>
      <c r="OFJ155" s="15"/>
      <c r="OFK155" s="15"/>
      <c r="OFL155" s="15"/>
      <c r="OFM155" s="15"/>
      <c r="OFN155" s="16"/>
      <c r="OFO155" s="15"/>
      <c r="OFP155" s="15"/>
      <c r="OFQ155" s="15"/>
      <c r="OFR155" s="15"/>
      <c r="OFS155" s="15"/>
      <c r="OFT155" s="17"/>
      <c r="OFU155" s="41"/>
      <c r="OFV155" s="16"/>
      <c r="OFW155" s="16"/>
      <c r="OFX155" s="16"/>
      <c r="OFY155" s="15"/>
      <c r="OFZ155" s="15"/>
      <c r="OGA155" s="15"/>
      <c r="OGB155" s="15"/>
      <c r="OGC155" s="15"/>
      <c r="OGD155" s="15"/>
      <c r="OGE155" s="16"/>
      <c r="OGF155" s="15"/>
      <c r="OGG155" s="15"/>
      <c r="OGH155" s="15"/>
      <c r="OGI155" s="15"/>
      <c r="OGJ155" s="15"/>
      <c r="OGK155" s="17"/>
      <c r="OGL155" s="41"/>
      <c r="OGM155" s="16"/>
      <c r="OGN155" s="16"/>
      <c r="OGO155" s="16"/>
      <c r="OGP155" s="15"/>
      <c r="OGQ155" s="15"/>
      <c r="OGR155" s="15"/>
      <c r="OGS155" s="15"/>
      <c r="OGT155" s="15"/>
      <c r="OGU155" s="15"/>
      <c r="OGV155" s="16"/>
      <c r="OGW155" s="15"/>
      <c r="OGX155" s="15"/>
      <c r="OGY155" s="15"/>
      <c r="OGZ155" s="15"/>
      <c r="OHA155" s="15"/>
      <c r="OHB155" s="17"/>
      <c r="OHC155" s="41"/>
      <c r="OHD155" s="16"/>
      <c r="OHE155" s="16"/>
      <c r="OHF155" s="16"/>
      <c r="OHG155" s="15"/>
      <c r="OHH155" s="15"/>
      <c r="OHI155" s="15"/>
      <c r="OHJ155" s="15"/>
      <c r="OHK155" s="15"/>
      <c r="OHL155" s="15"/>
      <c r="OHM155" s="16"/>
      <c r="OHN155" s="15"/>
      <c r="OHO155" s="15"/>
      <c r="OHP155" s="15"/>
      <c r="OHQ155" s="15"/>
      <c r="OHR155" s="15"/>
      <c r="OHS155" s="17"/>
      <c r="OHT155" s="41"/>
      <c r="OHU155" s="16"/>
      <c r="OHV155" s="16"/>
      <c r="OHW155" s="16"/>
      <c r="OHX155" s="15"/>
      <c r="OHY155" s="15"/>
      <c r="OHZ155" s="15"/>
      <c r="OIA155" s="15"/>
      <c r="OIB155" s="15"/>
      <c r="OIC155" s="15"/>
      <c r="OID155" s="16"/>
      <c r="OIE155" s="15"/>
      <c r="OIF155" s="15"/>
      <c r="OIG155" s="15"/>
      <c r="OIH155" s="15"/>
      <c r="OII155" s="15"/>
      <c r="OIJ155" s="17"/>
      <c r="OIK155" s="41"/>
      <c r="OIL155" s="16"/>
      <c r="OIM155" s="16"/>
      <c r="OIN155" s="16"/>
      <c r="OIO155" s="15"/>
      <c r="OIP155" s="15"/>
      <c r="OIQ155" s="15"/>
      <c r="OIR155" s="15"/>
      <c r="OIS155" s="15"/>
      <c r="OIT155" s="15"/>
      <c r="OIU155" s="16"/>
      <c r="OIV155" s="15"/>
      <c r="OIW155" s="15"/>
      <c r="OIX155" s="15"/>
      <c r="OIY155" s="15"/>
      <c r="OIZ155" s="15"/>
      <c r="OJA155" s="17"/>
      <c r="OJB155" s="41"/>
      <c r="OJC155" s="16"/>
      <c r="OJD155" s="16"/>
      <c r="OJE155" s="16"/>
      <c r="OJF155" s="15"/>
      <c r="OJG155" s="15"/>
      <c r="OJH155" s="15"/>
      <c r="OJI155" s="15"/>
      <c r="OJJ155" s="15"/>
      <c r="OJK155" s="15"/>
      <c r="OJL155" s="16"/>
      <c r="OJM155" s="15"/>
      <c r="OJN155" s="15"/>
      <c r="OJO155" s="15"/>
      <c r="OJP155" s="15"/>
      <c r="OJQ155" s="15"/>
      <c r="OJR155" s="17"/>
      <c r="OJS155" s="41"/>
      <c r="OJT155" s="16"/>
      <c r="OJU155" s="16"/>
      <c r="OJV155" s="16"/>
      <c r="OJW155" s="15"/>
      <c r="OJX155" s="15"/>
      <c r="OJY155" s="15"/>
      <c r="OJZ155" s="15"/>
      <c r="OKA155" s="15"/>
      <c r="OKB155" s="15"/>
      <c r="OKC155" s="16"/>
      <c r="OKD155" s="15"/>
      <c r="OKE155" s="15"/>
      <c r="OKF155" s="15"/>
      <c r="OKG155" s="15"/>
      <c r="OKH155" s="15"/>
      <c r="OKI155" s="17"/>
      <c r="OKJ155" s="41"/>
      <c r="OKK155" s="16"/>
      <c r="OKL155" s="16"/>
      <c r="OKM155" s="16"/>
      <c r="OKN155" s="15"/>
      <c r="OKO155" s="15"/>
      <c r="OKP155" s="15"/>
      <c r="OKQ155" s="15"/>
      <c r="OKR155" s="15"/>
      <c r="OKS155" s="15"/>
      <c r="OKT155" s="16"/>
      <c r="OKU155" s="15"/>
      <c r="OKV155" s="15"/>
      <c r="OKW155" s="15"/>
      <c r="OKX155" s="15"/>
      <c r="OKY155" s="15"/>
      <c r="OKZ155" s="17"/>
      <c r="OLA155" s="41"/>
      <c r="OLB155" s="16"/>
      <c r="OLC155" s="16"/>
      <c r="OLD155" s="16"/>
      <c r="OLE155" s="15"/>
      <c r="OLF155" s="15"/>
      <c r="OLG155" s="15"/>
      <c r="OLH155" s="15"/>
      <c r="OLI155" s="15"/>
      <c r="OLJ155" s="15"/>
      <c r="OLK155" s="16"/>
      <c r="OLL155" s="15"/>
      <c r="OLM155" s="15"/>
      <c r="OLN155" s="15"/>
      <c r="OLO155" s="15"/>
      <c r="OLP155" s="15"/>
      <c r="OLQ155" s="17"/>
      <c r="OLR155" s="41"/>
      <c r="OLS155" s="16"/>
      <c r="OLT155" s="16"/>
      <c r="OLU155" s="16"/>
      <c r="OLV155" s="15"/>
      <c r="OLW155" s="15"/>
      <c r="OLX155" s="15"/>
      <c r="OLY155" s="15"/>
      <c r="OLZ155" s="15"/>
      <c r="OMA155" s="15"/>
      <c r="OMB155" s="16"/>
      <c r="OMC155" s="15"/>
      <c r="OMD155" s="15"/>
      <c r="OME155" s="15"/>
      <c r="OMF155" s="15"/>
      <c r="OMG155" s="15"/>
      <c r="OMH155" s="17"/>
      <c r="OMI155" s="41"/>
      <c r="OMJ155" s="16"/>
      <c r="OMK155" s="16"/>
      <c r="OML155" s="16"/>
      <c r="OMM155" s="15"/>
      <c r="OMN155" s="15"/>
      <c r="OMO155" s="15"/>
      <c r="OMP155" s="15"/>
      <c r="OMQ155" s="15"/>
      <c r="OMR155" s="15"/>
      <c r="OMS155" s="16"/>
      <c r="OMT155" s="15"/>
      <c r="OMU155" s="15"/>
      <c r="OMV155" s="15"/>
      <c r="OMW155" s="15"/>
      <c r="OMX155" s="15"/>
      <c r="OMY155" s="17"/>
      <c r="OMZ155" s="41"/>
      <c r="ONA155" s="16"/>
      <c r="ONB155" s="16"/>
      <c r="ONC155" s="16"/>
      <c r="OND155" s="15"/>
      <c r="ONE155" s="15"/>
      <c r="ONF155" s="15"/>
      <c r="ONG155" s="15"/>
      <c r="ONH155" s="15"/>
      <c r="ONI155" s="15"/>
      <c r="ONJ155" s="16"/>
      <c r="ONK155" s="15"/>
      <c r="ONL155" s="15"/>
      <c r="ONM155" s="15"/>
      <c r="ONN155" s="15"/>
      <c r="ONO155" s="15"/>
      <c r="ONP155" s="17"/>
      <c r="ONQ155" s="41"/>
      <c r="ONR155" s="16"/>
      <c r="ONS155" s="16"/>
      <c r="ONT155" s="16"/>
      <c r="ONU155" s="15"/>
      <c r="ONV155" s="15"/>
      <c r="ONW155" s="15"/>
      <c r="ONX155" s="15"/>
      <c r="ONY155" s="15"/>
      <c r="ONZ155" s="15"/>
      <c r="OOA155" s="16"/>
      <c r="OOB155" s="15"/>
      <c r="OOC155" s="15"/>
      <c r="OOD155" s="15"/>
      <c r="OOE155" s="15"/>
      <c r="OOF155" s="15"/>
      <c r="OOG155" s="17"/>
      <c r="OOH155" s="41"/>
      <c r="OOI155" s="16"/>
      <c r="OOJ155" s="16"/>
      <c r="OOK155" s="16"/>
      <c r="OOL155" s="15"/>
      <c r="OOM155" s="15"/>
      <c r="OON155" s="15"/>
      <c r="OOO155" s="15"/>
      <c r="OOP155" s="15"/>
      <c r="OOQ155" s="15"/>
      <c r="OOR155" s="16"/>
      <c r="OOS155" s="15"/>
      <c r="OOT155" s="15"/>
      <c r="OOU155" s="15"/>
      <c r="OOV155" s="15"/>
      <c r="OOW155" s="15"/>
      <c r="OOX155" s="17"/>
      <c r="OOY155" s="41"/>
      <c r="OOZ155" s="16"/>
      <c r="OPA155" s="16"/>
      <c r="OPB155" s="16"/>
      <c r="OPC155" s="15"/>
      <c r="OPD155" s="15"/>
      <c r="OPE155" s="15"/>
      <c r="OPF155" s="15"/>
      <c r="OPG155" s="15"/>
      <c r="OPH155" s="15"/>
      <c r="OPI155" s="16"/>
      <c r="OPJ155" s="15"/>
      <c r="OPK155" s="15"/>
      <c r="OPL155" s="15"/>
      <c r="OPM155" s="15"/>
      <c r="OPN155" s="15"/>
      <c r="OPO155" s="17"/>
      <c r="OPP155" s="41"/>
      <c r="OPQ155" s="16"/>
      <c r="OPR155" s="16"/>
      <c r="OPS155" s="16"/>
      <c r="OPT155" s="15"/>
      <c r="OPU155" s="15"/>
      <c r="OPV155" s="15"/>
      <c r="OPW155" s="15"/>
      <c r="OPX155" s="15"/>
      <c r="OPY155" s="15"/>
      <c r="OPZ155" s="16"/>
      <c r="OQA155" s="15"/>
      <c r="OQB155" s="15"/>
      <c r="OQC155" s="15"/>
      <c r="OQD155" s="15"/>
      <c r="OQE155" s="15"/>
      <c r="OQF155" s="17"/>
      <c r="OQG155" s="41"/>
      <c r="OQH155" s="16"/>
      <c r="OQI155" s="16"/>
      <c r="OQJ155" s="16"/>
      <c r="OQK155" s="15"/>
      <c r="OQL155" s="15"/>
      <c r="OQM155" s="15"/>
      <c r="OQN155" s="15"/>
      <c r="OQO155" s="15"/>
      <c r="OQP155" s="15"/>
      <c r="OQQ155" s="16"/>
      <c r="OQR155" s="15"/>
      <c r="OQS155" s="15"/>
      <c r="OQT155" s="15"/>
      <c r="OQU155" s="15"/>
      <c r="OQV155" s="15"/>
      <c r="OQW155" s="17"/>
      <c r="OQX155" s="41"/>
      <c r="OQY155" s="16"/>
      <c r="OQZ155" s="16"/>
      <c r="ORA155" s="16"/>
      <c r="ORB155" s="15"/>
      <c r="ORC155" s="15"/>
      <c r="ORD155" s="15"/>
      <c r="ORE155" s="15"/>
      <c r="ORF155" s="15"/>
      <c r="ORG155" s="15"/>
      <c r="ORH155" s="16"/>
      <c r="ORI155" s="15"/>
      <c r="ORJ155" s="15"/>
      <c r="ORK155" s="15"/>
      <c r="ORL155" s="15"/>
      <c r="ORM155" s="15"/>
      <c r="ORN155" s="17"/>
      <c r="ORO155" s="41"/>
      <c r="ORP155" s="16"/>
      <c r="ORQ155" s="16"/>
      <c r="ORR155" s="16"/>
      <c r="ORS155" s="15"/>
      <c r="ORT155" s="15"/>
      <c r="ORU155" s="15"/>
      <c r="ORV155" s="15"/>
      <c r="ORW155" s="15"/>
      <c r="ORX155" s="15"/>
      <c r="ORY155" s="16"/>
      <c r="ORZ155" s="15"/>
      <c r="OSA155" s="15"/>
      <c r="OSB155" s="15"/>
      <c r="OSC155" s="15"/>
      <c r="OSD155" s="15"/>
      <c r="OSE155" s="17"/>
      <c r="OSF155" s="41"/>
      <c r="OSG155" s="16"/>
      <c r="OSH155" s="16"/>
      <c r="OSI155" s="16"/>
      <c r="OSJ155" s="15"/>
      <c r="OSK155" s="15"/>
      <c r="OSL155" s="15"/>
      <c r="OSM155" s="15"/>
      <c r="OSN155" s="15"/>
      <c r="OSO155" s="15"/>
      <c r="OSP155" s="16"/>
      <c r="OSQ155" s="15"/>
      <c r="OSR155" s="15"/>
      <c r="OSS155" s="15"/>
      <c r="OST155" s="15"/>
      <c r="OSU155" s="15"/>
      <c r="OSV155" s="17"/>
      <c r="OSW155" s="41"/>
      <c r="OSX155" s="16"/>
      <c r="OSY155" s="16"/>
      <c r="OSZ155" s="16"/>
      <c r="OTA155" s="15"/>
      <c r="OTB155" s="15"/>
      <c r="OTC155" s="15"/>
      <c r="OTD155" s="15"/>
      <c r="OTE155" s="15"/>
      <c r="OTF155" s="15"/>
      <c r="OTG155" s="16"/>
      <c r="OTH155" s="15"/>
      <c r="OTI155" s="15"/>
      <c r="OTJ155" s="15"/>
      <c r="OTK155" s="15"/>
      <c r="OTL155" s="15"/>
      <c r="OTM155" s="17"/>
      <c r="OTN155" s="41"/>
      <c r="OTO155" s="16"/>
      <c r="OTP155" s="16"/>
      <c r="OTQ155" s="16"/>
      <c r="OTR155" s="15"/>
      <c r="OTS155" s="15"/>
      <c r="OTT155" s="15"/>
      <c r="OTU155" s="15"/>
      <c r="OTV155" s="15"/>
      <c r="OTW155" s="15"/>
      <c r="OTX155" s="16"/>
      <c r="OTY155" s="15"/>
      <c r="OTZ155" s="15"/>
      <c r="OUA155" s="15"/>
      <c r="OUB155" s="15"/>
      <c r="OUC155" s="15"/>
      <c r="OUD155" s="17"/>
      <c r="OUE155" s="41"/>
      <c r="OUF155" s="16"/>
      <c r="OUG155" s="16"/>
      <c r="OUH155" s="16"/>
      <c r="OUI155" s="15"/>
      <c r="OUJ155" s="15"/>
      <c r="OUK155" s="15"/>
      <c r="OUL155" s="15"/>
      <c r="OUM155" s="15"/>
      <c r="OUN155" s="15"/>
      <c r="OUO155" s="16"/>
      <c r="OUP155" s="15"/>
      <c r="OUQ155" s="15"/>
      <c r="OUR155" s="15"/>
      <c r="OUS155" s="15"/>
      <c r="OUT155" s="15"/>
      <c r="OUU155" s="17"/>
      <c r="OUV155" s="41"/>
      <c r="OUW155" s="16"/>
      <c r="OUX155" s="16"/>
      <c r="OUY155" s="16"/>
      <c r="OUZ155" s="15"/>
      <c r="OVA155" s="15"/>
      <c r="OVB155" s="15"/>
      <c r="OVC155" s="15"/>
      <c r="OVD155" s="15"/>
      <c r="OVE155" s="15"/>
      <c r="OVF155" s="16"/>
      <c r="OVG155" s="15"/>
      <c r="OVH155" s="15"/>
      <c r="OVI155" s="15"/>
      <c r="OVJ155" s="15"/>
      <c r="OVK155" s="15"/>
      <c r="OVL155" s="17"/>
      <c r="OVM155" s="41"/>
      <c r="OVN155" s="16"/>
      <c r="OVO155" s="16"/>
      <c r="OVP155" s="16"/>
      <c r="OVQ155" s="15"/>
      <c r="OVR155" s="15"/>
      <c r="OVS155" s="15"/>
      <c r="OVT155" s="15"/>
      <c r="OVU155" s="15"/>
      <c r="OVV155" s="15"/>
      <c r="OVW155" s="16"/>
      <c r="OVX155" s="15"/>
      <c r="OVY155" s="15"/>
      <c r="OVZ155" s="15"/>
      <c r="OWA155" s="15"/>
      <c r="OWB155" s="15"/>
      <c r="OWC155" s="17"/>
      <c r="OWD155" s="41"/>
      <c r="OWE155" s="16"/>
      <c r="OWF155" s="16"/>
      <c r="OWG155" s="16"/>
      <c r="OWH155" s="15"/>
      <c r="OWI155" s="15"/>
      <c r="OWJ155" s="15"/>
      <c r="OWK155" s="15"/>
      <c r="OWL155" s="15"/>
      <c r="OWM155" s="15"/>
      <c r="OWN155" s="16"/>
      <c r="OWO155" s="15"/>
      <c r="OWP155" s="15"/>
      <c r="OWQ155" s="15"/>
      <c r="OWR155" s="15"/>
      <c r="OWS155" s="15"/>
      <c r="OWT155" s="17"/>
      <c r="OWU155" s="41"/>
      <c r="OWV155" s="16"/>
      <c r="OWW155" s="16"/>
      <c r="OWX155" s="16"/>
      <c r="OWY155" s="15"/>
      <c r="OWZ155" s="15"/>
      <c r="OXA155" s="15"/>
      <c r="OXB155" s="15"/>
      <c r="OXC155" s="15"/>
      <c r="OXD155" s="15"/>
      <c r="OXE155" s="16"/>
      <c r="OXF155" s="15"/>
      <c r="OXG155" s="15"/>
      <c r="OXH155" s="15"/>
      <c r="OXI155" s="15"/>
      <c r="OXJ155" s="15"/>
      <c r="OXK155" s="17"/>
      <c r="OXL155" s="41"/>
      <c r="OXM155" s="16"/>
      <c r="OXN155" s="16"/>
      <c r="OXO155" s="16"/>
      <c r="OXP155" s="15"/>
      <c r="OXQ155" s="15"/>
      <c r="OXR155" s="15"/>
      <c r="OXS155" s="15"/>
      <c r="OXT155" s="15"/>
      <c r="OXU155" s="15"/>
      <c r="OXV155" s="16"/>
      <c r="OXW155" s="15"/>
      <c r="OXX155" s="15"/>
      <c r="OXY155" s="15"/>
      <c r="OXZ155" s="15"/>
      <c r="OYA155" s="15"/>
      <c r="OYB155" s="17"/>
      <c r="OYC155" s="41"/>
      <c r="OYD155" s="16"/>
      <c r="OYE155" s="16"/>
      <c r="OYF155" s="16"/>
      <c r="OYG155" s="15"/>
      <c r="OYH155" s="15"/>
      <c r="OYI155" s="15"/>
      <c r="OYJ155" s="15"/>
      <c r="OYK155" s="15"/>
      <c r="OYL155" s="15"/>
      <c r="OYM155" s="16"/>
      <c r="OYN155" s="15"/>
      <c r="OYO155" s="15"/>
      <c r="OYP155" s="15"/>
      <c r="OYQ155" s="15"/>
      <c r="OYR155" s="15"/>
      <c r="OYS155" s="17"/>
      <c r="OYT155" s="41"/>
      <c r="OYU155" s="16"/>
      <c r="OYV155" s="16"/>
      <c r="OYW155" s="16"/>
      <c r="OYX155" s="15"/>
      <c r="OYY155" s="15"/>
      <c r="OYZ155" s="15"/>
      <c r="OZA155" s="15"/>
      <c r="OZB155" s="15"/>
      <c r="OZC155" s="15"/>
      <c r="OZD155" s="16"/>
      <c r="OZE155" s="15"/>
      <c r="OZF155" s="15"/>
      <c r="OZG155" s="15"/>
      <c r="OZH155" s="15"/>
      <c r="OZI155" s="15"/>
      <c r="OZJ155" s="17"/>
      <c r="OZK155" s="41"/>
      <c r="OZL155" s="16"/>
      <c r="OZM155" s="16"/>
      <c r="OZN155" s="16"/>
      <c r="OZO155" s="15"/>
      <c r="OZP155" s="15"/>
      <c r="OZQ155" s="15"/>
      <c r="OZR155" s="15"/>
      <c r="OZS155" s="15"/>
      <c r="OZT155" s="15"/>
      <c r="OZU155" s="16"/>
      <c r="OZV155" s="15"/>
      <c r="OZW155" s="15"/>
      <c r="OZX155" s="15"/>
      <c r="OZY155" s="15"/>
      <c r="OZZ155" s="15"/>
      <c r="PAA155" s="17"/>
      <c r="PAB155" s="41"/>
      <c r="PAC155" s="16"/>
      <c r="PAD155" s="16"/>
      <c r="PAE155" s="16"/>
      <c r="PAF155" s="15"/>
      <c r="PAG155" s="15"/>
      <c r="PAH155" s="15"/>
      <c r="PAI155" s="15"/>
      <c r="PAJ155" s="15"/>
      <c r="PAK155" s="15"/>
      <c r="PAL155" s="16"/>
      <c r="PAM155" s="15"/>
      <c r="PAN155" s="15"/>
      <c r="PAO155" s="15"/>
      <c r="PAP155" s="15"/>
      <c r="PAQ155" s="15"/>
      <c r="PAR155" s="17"/>
      <c r="PAS155" s="41"/>
      <c r="PAT155" s="16"/>
      <c r="PAU155" s="16"/>
      <c r="PAV155" s="16"/>
      <c r="PAW155" s="15"/>
      <c r="PAX155" s="15"/>
      <c r="PAY155" s="15"/>
      <c r="PAZ155" s="15"/>
      <c r="PBA155" s="15"/>
      <c r="PBB155" s="15"/>
      <c r="PBC155" s="16"/>
      <c r="PBD155" s="15"/>
      <c r="PBE155" s="15"/>
      <c r="PBF155" s="15"/>
      <c r="PBG155" s="15"/>
      <c r="PBH155" s="15"/>
      <c r="PBI155" s="17"/>
      <c r="PBJ155" s="41"/>
      <c r="PBK155" s="16"/>
      <c r="PBL155" s="16"/>
      <c r="PBM155" s="16"/>
      <c r="PBN155" s="15"/>
      <c r="PBO155" s="15"/>
      <c r="PBP155" s="15"/>
      <c r="PBQ155" s="15"/>
      <c r="PBR155" s="15"/>
      <c r="PBS155" s="15"/>
      <c r="PBT155" s="16"/>
      <c r="PBU155" s="15"/>
      <c r="PBV155" s="15"/>
      <c r="PBW155" s="15"/>
      <c r="PBX155" s="15"/>
      <c r="PBY155" s="15"/>
      <c r="PBZ155" s="17"/>
      <c r="PCA155" s="41"/>
      <c r="PCB155" s="16"/>
      <c r="PCC155" s="16"/>
      <c r="PCD155" s="16"/>
      <c r="PCE155" s="15"/>
      <c r="PCF155" s="15"/>
      <c r="PCG155" s="15"/>
      <c r="PCH155" s="15"/>
      <c r="PCI155" s="15"/>
      <c r="PCJ155" s="15"/>
      <c r="PCK155" s="16"/>
      <c r="PCL155" s="15"/>
      <c r="PCM155" s="15"/>
      <c r="PCN155" s="15"/>
      <c r="PCO155" s="15"/>
      <c r="PCP155" s="15"/>
      <c r="PCQ155" s="17"/>
      <c r="PCR155" s="41"/>
      <c r="PCS155" s="16"/>
      <c r="PCT155" s="16"/>
      <c r="PCU155" s="16"/>
      <c r="PCV155" s="15"/>
      <c r="PCW155" s="15"/>
      <c r="PCX155" s="15"/>
      <c r="PCY155" s="15"/>
      <c r="PCZ155" s="15"/>
      <c r="PDA155" s="15"/>
      <c r="PDB155" s="16"/>
      <c r="PDC155" s="15"/>
      <c r="PDD155" s="15"/>
      <c r="PDE155" s="15"/>
      <c r="PDF155" s="15"/>
      <c r="PDG155" s="15"/>
      <c r="PDH155" s="17"/>
      <c r="PDI155" s="41"/>
      <c r="PDJ155" s="16"/>
      <c r="PDK155" s="16"/>
      <c r="PDL155" s="16"/>
      <c r="PDM155" s="15"/>
      <c r="PDN155" s="15"/>
      <c r="PDO155" s="15"/>
      <c r="PDP155" s="15"/>
      <c r="PDQ155" s="15"/>
      <c r="PDR155" s="15"/>
      <c r="PDS155" s="16"/>
      <c r="PDT155" s="15"/>
      <c r="PDU155" s="15"/>
      <c r="PDV155" s="15"/>
      <c r="PDW155" s="15"/>
      <c r="PDX155" s="15"/>
      <c r="PDY155" s="17"/>
      <c r="PDZ155" s="41"/>
      <c r="PEA155" s="16"/>
      <c r="PEB155" s="16"/>
      <c r="PEC155" s="16"/>
      <c r="PED155" s="15"/>
      <c r="PEE155" s="15"/>
      <c r="PEF155" s="15"/>
      <c r="PEG155" s="15"/>
      <c r="PEH155" s="15"/>
      <c r="PEI155" s="15"/>
      <c r="PEJ155" s="16"/>
      <c r="PEK155" s="15"/>
      <c r="PEL155" s="15"/>
      <c r="PEM155" s="15"/>
      <c r="PEN155" s="15"/>
      <c r="PEO155" s="15"/>
      <c r="PEP155" s="17"/>
      <c r="PEQ155" s="41"/>
      <c r="PER155" s="16"/>
      <c r="PES155" s="16"/>
      <c r="PET155" s="16"/>
      <c r="PEU155" s="15"/>
      <c r="PEV155" s="15"/>
      <c r="PEW155" s="15"/>
      <c r="PEX155" s="15"/>
      <c r="PEY155" s="15"/>
      <c r="PEZ155" s="15"/>
      <c r="PFA155" s="16"/>
      <c r="PFB155" s="15"/>
      <c r="PFC155" s="15"/>
      <c r="PFD155" s="15"/>
      <c r="PFE155" s="15"/>
      <c r="PFF155" s="15"/>
      <c r="PFG155" s="17"/>
      <c r="PFH155" s="41"/>
      <c r="PFI155" s="16"/>
      <c r="PFJ155" s="16"/>
      <c r="PFK155" s="16"/>
      <c r="PFL155" s="15"/>
      <c r="PFM155" s="15"/>
      <c r="PFN155" s="15"/>
      <c r="PFO155" s="15"/>
      <c r="PFP155" s="15"/>
      <c r="PFQ155" s="15"/>
      <c r="PFR155" s="16"/>
      <c r="PFS155" s="15"/>
      <c r="PFT155" s="15"/>
      <c r="PFU155" s="15"/>
      <c r="PFV155" s="15"/>
      <c r="PFW155" s="15"/>
      <c r="PFX155" s="17"/>
      <c r="PFY155" s="41"/>
      <c r="PFZ155" s="16"/>
      <c r="PGA155" s="16"/>
      <c r="PGB155" s="16"/>
      <c r="PGC155" s="15"/>
      <c r="PGD155" s="15"/>
      <c r="PGE155" s="15"/>
      <c r="PGF155" s="15"/>
      <c r="PGG155" s="15"/>
      <c r="PGH155" s="15"/>
      <c r="PGI155" s="16"/>
      <c r="PGJ155" s="15"/>
      <c r="PGK155" s="15"/>
      <c r="PGL155" s="15"/>
      <c r="PGM155" s="15"/>
      <c r="PGN155" s="15"/>
      <c r="PGO155" s="17"/>
      <c r="PGP155" s="41"/>
      <c r="PGQ155" s="16"/>
      <c r="PGR155" s="16"/>
      <c r="PGS155" s="16"/>
      <c r="PGT155" s="15"/>
      <c r="PGU155" s="15"/>
      <c r="PGV155" s="15"/>
      <c r="PGW155" s="15"/>
      <c r="PGX155" s="15"/>
      <c r="PGY155" s="15"/>
      <c r="PGZ155" s="16"/>
      <c r="PHA155" s="15"/>
      <c r="PHB155" s="15"/>
      <c r="PHC155" s="15"/>
      <c r="PHD155" s="15"/>
      <c r="PHE155" s="15"/>
      <c r="PHF155" s="17"/>
      <c r="PHG155" s="41"/>
      <c r="PHH155" s="16"/>
      <c r="PHI155" s="16"/>
      <c r="PHJ155" s="16"/>
      <c r="PHK155" s="15"/>
      <c r="PHL155" s="15"/>
      <c r="PHM155" s="15"/>
      <c r="PHN155" s="15"/>
      <c r="PHO155" s="15"/>
      <c r="PHP155" s="15"/>
      <c r="PHQ155" s="16"/>
      <c r="PHR155" s="15"/>
      <c r="PHS155" s="15"/>
      <c r="PHT155" s="15"/>
      <c r="PHU155" s="15"/>
      <c r="PHV155" s="15"/>
      <c r="PHW155" s="17"/>
      <c r="PHX155" s="41"/>
      <c r="PHY155" s="16"/>
      <c r="PHZ155" s="16"/>
      <c r="PIA155" s="16"/>
      <c r="PIB155" s="15"/>
      <c r="PIC155" s="15"/>
      <c r="PID155" s="15"/>
      <c r="PIE155" s="15"/>
      <c r="PIF155" s="15"/>
      <c r="PIG155" s="15"/>
      <c r="PIH155" s="16"/>
      <c r="PII155" s="15"/>
      <c r="PIJ155" s="15"/>
      <c r="PIK155" s="15"/>
      <c r="PIL155" s="15"/>
      <c r="PIM155" s="15"/>
      <c r="PIN155" s="17"/>
      <c r="PIO155" s="41"/>
      <c r="PIP155" s="16"/>
      <c r="PIQ155" s="16"/>
      <c r="PIR155" s="16"/>
      <c r="PIS155" s="15"/>
      <c r="PIT155" s="15"/>
      <c r="PIU155" s="15"/>
      <c r="PIV155" s="15"/>
      <c r="PIW155" s="15"/>
      <c r="PIX155" s="15"/>
      <c r="PIY155" s="16"/>
      <c r="PIZ155" s="15"/>
      <c r="PJA155" s="15"/>
      <c r="PJB155" s="15"/>
      <c r="PJC155" s="15"/>
      <c r="PJD155" s="15"/>
      <c r="PJE155" s="17"/>
      <c r="PJF155" s="41"/>
      <c r="PJG155" s="16"/>
      <c r="PJH155" s="16"/>
      <c r="PJI155" s="16"/>
      <c r="PJJ155" s="15"/>
      <c r="PJK155" s="15"/>
      <c r="PJL155" s="15"/>
      <c r="PJM155" s="15"/>
      <c r="PJN155" s="15"/>
      <c r="PJO155" s="15"/>
      <c r="PJP155" s="16"/>
      <c r="PJQ155" s="15"/>
      <c r="PJR155" s="15"/>
      <c r="PJS155" s="15"/>
      <c r="PJT155" s="15"/>
      <c r="PJU155" s="15"/>
      <c r="PJV155" s="17"/>
      <c r="PJW155" s="41"/>
      <c r="PJX155" s="16"/>
      <c r="PJY155" s="16"/>
      <c r="PJZ155" s="16"/>
      <c r="PKA155" s="15"/>
      <c r="PKB155" s="15"/>
      <c r="PKC155" s="15"/>
      <c r="PKD155" s="15"/>
      <c r="PKE155" s="15"/>
      <c r="PKF155" s="15"/>
      <c r="PKG155" s="16"/>
      <c r="PKH155" s="15"/>
      <c r="PKI155" s="15"/>
      <c r="PKJ155" s="15"/>
      <c r="PKK155" s="15"/>
      <c r="PKL155" s="15"/>
      <c r="PKM155" s="17"/>
      <c r="PKN155" s="41"/>
      <c r="PKO155" s="16"/>
      <c r="PKP155" s="16"/>
      <c r="PKQ155" s="16"/>
      <c r="PKR155" s="15"/>
      <c r="PKS155" s="15"/>
      <c r="PKT155" s="15"/>
      <c r="PKU155" s="15"/>
      <c r="PKV155" s="15"/>
      <c r="PKW155" s="15"/>
      <c r="PKX155" s="16"/>
      <c r="PKY155" s="15"/>
      <c r="PKZ155" s="15"/>
      <c r="PLA155" s="15"/>
      <c r="PLB155" s="15"/>
      <c r="PLC155" s="15"/>
      <c r="PLD155" s="17"/>
      <c r="PLE155" s="41"/>
      <c r="PLF155" s="16"/>
      <c r="PLG155" s="16"/>
      <c r="PLH155" s="16"/>
      <c r="PLI155" s="15"/>
      <c r="PLJ155" s="15"/>
      <c r="PLK155" s="15"/>
      <c r="PLL155" s="15"/>
      <c r="PLM155" s="15"/>
      <c r="PLN155" s="15"/>
      <c r="PLO155" s="16"/>
      <c r="PLP155" s="15"/>
      <c r="PLQ155" s="15"/>
      <c r="PLR155" s="15"/>
      <c r="PLS155" s="15"/>
      <c r="PLT155" s="15"/>
      <c r="PLU155" s="17"/>
      <c r="PLV155" s="41"/>
      <c r="PLW155" s="16"/>
      <c r="PLX155" s="16"/>
      <c r="PLY155" s="16"/>
      <c r="PLZ155" s="15"/>
      <c r="PMA155" s="15"/>
      <c r="PMB155" s="15"/>
      <c r="PMC155" s="15"/>
      <c r="PMD155" s="15"/>
      <c r="PME155" s="15"/>
      <c r="PMF155" s="16"/>
      <c r="PMG155" s="15"/>
      <c r="PMH155" s="15"/>
      <c r="PMI155" s="15"/>
      <c r="PMJ155" s="15"/>
      <c r="PMK155" s="15"/>
      <c r="PML155" s="17"/>
      <c r="PMM155" s="41"/>
      <c r="PMN155" s="16"/>
      <c r="PMO155" s="16"/>
      <c r="PMP155" s="16"/>
      <c r="PMQ155" s="15"/>
      <c r="PMR155" s="15"/>
      <c r="PMS155" s="15"/>
      <c r="PMT155" s="15"/>
      <c r="PMU155" s="15"/>
      <c r="PMV155" s="15"/>
      <c r="PMW155" s="16"/>
      <c r="PMX155" s="15"/>
      <c r="PMY155" s="15"/>
      <c r="PMZ155" s="15"/>
      <c r="PNA155" s="15"/>
      <c r="PNB155" s="15"/>
      <c r="PNC155" s="17"/>
      <c r="PND155" s="41"/>
      <c r="PNE155" s="16"/>
      <c r="PNF155" s="16"/>
      <c r="PNG155" s="16"/>
      <c r="PNH155" s="15"/>
      <c r="PNI155" s="15"/>
      <c r="PNJ155" s="15"/>
      <c r="PNK155" s="15"/>
      <c r="PNL155" s="15"/>
      <c r="PNM155" s="15"/>
      <c r="PNN155" s="16"/>
      <c r="PNO155" s="15"/>
      <c r="PNP155" s="15"/>
      <c r="PNQ155" s="15"/>
      <c r="PNR155" s="15"/>
      <c r="PNS155" s="15"/>
      <c r="PNT155" s="17"/>
      <c r="PNU155" s="41"/>
      <c r="PNV155" s="16"/>
      <c r="PNW155" s="16"/>
      <c r="PNX155" s="16"/>
      <c r="PNY155" s="15"/>
      <c r="PNZ155" s="15"/>
      <c r="POA155" s="15"/>
      <c r="POB155" s="15"/>
      <c r="POC155" s="15"/>
      <c r="POD155" s="15"/>
      <c r="POE155" s="16"/>
      <c r="POF155" s="15"/>
      <c r="POG155" s="15"/>
      <c r="POH155" s="15"/>
      <c r="POI155" s="15"/>
      <c r="POJ155" s="15"/>
      <c r="POK155" s="17"/>
      <c r="POL155" s="41"/>
      <c r="POM155" s="16"/>
      <c r="PON155" s="16"/>
      <c r="POO155" s="16"/>
      <c r="POP155" s="15"/>
      <c r="POQ155" s="15"/>
      <c r="POR155" s="15"/>
      <c r="POS155" s="15"/>
      <c r="POT155" s="15"/>
      <c r="POU155" s="15"/>
      <c r="POV155" s="16"/>
      <c r="POW155" s="15"/>
      <c r="POX155" s="15"/>
      <c r="POY155" s="15"/>
      <c r="POZ155" s="15"/>
      <c r="PPA155" s="15"/>
      <c r="PPB155" s="17"/>
      <c r="PPC155" s="41"/>
      <c r="PPD155" s="16"/>
      <c r="PPE155" s="16"/>
      <c r="PPF155" s="16"/>
      <c r="PPG155" s="15"/>
      <c r="PPH155" s="15"/>
      <c r="PPI155" s="15"/>
      <c r="PPJ155" s="15"/>
      <c r="PPK155" s="15"/>
      <c r="PPL155" s="15"/>
      <c r="PPM155" s="16"/>
      <c r="PPN155" s="15"/>
      <c r="PPO155" s="15"/>
      <c r="PPP155" s="15"/>
      <c r="PPQ155" s="15"/>
      <c r="PPR155" s="15"/>
      <c r="PPS155" s="17"/>
      <c r="PPT155" s="41"/>
      <c r="PPU155" s="16"/>
      <c r="PPV155" s="16"/>
      <c r="PPW155" s="16"/>
      <c r="PPX155" s="15"/>
      <c r="PPY155" s="15"/>
      <c r="PPZ155" s="15"/>
      <c r="PQA155" s="15"/>
      <c r="PQB155" s="15"/>
      <c r="PQC155" s="15"/>
      <c r="PQD155" s="16"/>
      <c r="PQE155" s="15"/>
      <c r="PQF155" s="15"/>
      <c r="PQG155" s="15"/>
      <c r="PQH155" s="15"/>
      <c r="PQI155" s="15"/>
      <c r="PQJ155" s="17"/>
      <c r="PQK155" s="41"/>
      <c r="PQL155" s="16"/>
      <c r="PQM155" s="16"/>
      <c r="PQN155" s="16"/>
      <c r="PQO155" s="15"/>
      <c r="PQP155" s="15"/>
      <c r="PQQ155" s="15"/>
      <c r="PQR155" s="15"/>
      <c r="PQS155" s="15"/>
      <c r="PQT155" s="15"/>
      <c r="PQU155" s="16"/>
      <c r="PQV155" s="15"/>
      <c r="PQW155" s="15"/>
      <c r="PQX155" s="15"/>
      <c r="PQY155" s="15"/>
      <c r="PQZ155" s="15"/>
      <c r="PRA155" s="17"/>
      <c r="PRB155" s="41"/>
      <c r="PRC155" s="16"/>
      <c r="PRD155" s="16"/>
      <c r="PRE155" s="16"/>
      <c r="PRF155" s="15"/>
      <c r="PRG155" s="15"/>
      <c r="PRH155" s="15"/>
      <c r="PRI155" s="15"/>
      <c r="PRJ155" s="15"/>
      <c r="PRK155" s="15"/>
      <c r="PRL155" s="16"/>
      <c r="PRM155" s="15"/>
      <c r="PRN155" s="15"/>
      <c r="PRO155" s="15"/>
      <c r="PRP155" s="15"/>
      <c r="PRQ155" s="15"/>
      <c r="PRR155" s="17"/>
      <c r="PRS155" s="41"/>
      <c r="PRT155" s="16"/>
      <c r="PRU155" s="16"/>
      <c r="PRV155" s="16"/>
      <c r="PRW155" s="15"/>
      <c r="PRX155" s="15"/>
      <c r="PRY155" s="15"/>
      <c r="PRZ155" s="15"/>
      <c r="PSA155" s="15"/>
      <c r="PSB155" s="15"/>
      <c r="PSC155" s="16"/>
      <c r="PSD155" s="15"/>
      <c r="PSE155" s="15"/>
      <c r="PSF155" s="15"/>
      <c r="PSG155" s="15"/>
      <c r="PSH155" s="15"/>
      <c r="PSI155" s="17"/>
      <c r="PSJ155" s="41"/>
      <c r="PSK155" s="16"/>
      <c r="PSL155" s="16"/>
      <c r="PSM155" s="16"/>
      <c r="PSN155" s="15"/>
      <c r="PSO155" s="15"/>
      <c r="PSP155" s="15"/>
      <c r="PSQ155" s="15"/>
      <c r="PSR155" s="15"/>
      <c r="PSS155" s="15"/>
      <c r="PST155" s="16"/>
      <c r="PSU155" s="15"/>
      <c r="PSV155" s="15"/>
      <c r="PSW155" s="15"/>
      <c r="PSX155" s="15"/>
      <c r="PSY155" s="15"/>
      <c r="PSZ155" s="17"/>
      <c r="PTA155" s="41"/>
      <c r="PTB155" s="16"/>
      <c r="PTC155" s="16"/>
      <c r="PTD155" s="16"/>
      <c r="PTE155" s="15"/>
      <c r="PTF155" s="15"/>
      <c r="PTG155" s="15"/>
      <c r="PTH155" s="15"/>
      <c r="PTI155" s="15"/>
      <c r="PTJ155" s="15"/>
      <c r="PTK155" s="16"/>
      <c r="PTL155" s="15"/>
      <c r="PTM155" s="15"/>
      <c r="PTN155" s="15"/>
      <c r="PTO155" s="15"/>
      <c r="PTP155" s="15"/>
      <c r="PTQ155" s="17"/>
      <c r="PTR155" s="41"/>
      <c r="PTS155" s="16"/>
      <c r="PTT155" s="16"/>
      <c r="PTU155" s="16"/>
      <c r="PTV155" s="15"/>
      <c r="PTW155" s="15"/>
      <c r="PTX155" s="15"/>
      <c r="PTY155" s="15"/>
      <c r="PTZ155" s="15"/>
      <c r="PUA155" s="15"/>
      <c r="PUB155" s="16"/>
      <c r="PUC155" s="15"/>
      <c r="PUD155" s="15"/>
      <c r="PUE155" s="15"/>
      <c r="PUF155" s="15"/>
      <c r="PUG155" s="15"/>
      <c r="PUH155" s="17"/>
      <c r="PUI155" s="41"/>
      <c r="PUJ155" s="16"/>
      <c r="PUK155" s="16"/>
      <c r="PUL155" s="16"/>
      <c r="PUM155" s="15"/>
      <c r="PUN155" s="15"/>
      <c r="PUO155" s="15"/>
      <c r="PUP155" s="15"/>
      <c r="PUQ155" s="15"/>
      <c r="PUR155" s="15"/>
      <c r="PUS155" s="16"/>
      <c r="PUT155" s="15"/>
      <c r="PUU155" s="15"/>
      <c r="PUV155" s="15"/>
      <c r="PUW155" s="15"/>
      <c r="PUX155" s="15"/>
      <c r="PUY155" s="17"/>
      <c r="PUZ155" s="41"/>
      <c r="PVA155" s="16"/>
      <c r="PVB155" s="16"/>
      <c r="PVC155" s="16"/>
      <c r="PVD155" s="15"/>
      <c r="PVE155" s="15"/>
      <c r="PVF155" s="15"/>
      <c r="PVG155" s="15"/>
      <c r="PVH155" s="15"/>
      <c r="PVI155" s="15"/>
      <c r="PVJ155" s="16"/>
      <c r="PVK155" s="15"/>
      <c r="PVL155" s="15"/>
      <c r="PVM155" s="15"/>
      <c r="PVN155" s="15"/>
      <c r="PVO155" s="15"/>
      <c r="PVP155" s="17"/>
      <c r="PVQ155" s="41"/>
      <c r="PVR155" s="16"/>
      <c r="PVS155" s="16"/>
      <c r="PVT155" s="16"/>
      <c r="PVU155" s="15"/>
      <c r="PVV155" s="15"/>
      <c r="PVW155" s="15"/>
      <c r="PVX155" s="15"/>
      <c r="PVY155" s="15"/>
      <c r="PVZ155" s="15"/>
      <c r="PWA155" s="16"/>
      <c r="PWB155" s="15"/>
      <c r="PWC155" s="15"/>
      <c r="PWD155" s="15"/>
      <c r="PWE155" s="15"/>
      <c r="PWF155" s="15"/>
      <c r="PWG155" s="17"/>
      <c r="PWH155" s="41"/>
      <c r="PWI155" s="16"/>
      <c r="PWJ155" s="16"/>
      <c r="PWK155" s="16"/>
      <c r="PWL155" s="15"/>
      <c r="PWM155" s="15"/>
      <c r="PWN155" s="15"/>
      <c r="PWO155" s="15"/>
      <c r="PWP155" s="15"/>
      <c r="PWQ155" s="15"/>
      <c r="PWR155" s="16"/>
      <c r="PWS155" s="15"/>
      <c r="PWT155" s="15"/>
      <c r="PWU155" s="15"/>
      <c r="PWV155" s="15"/>
      <c r="PWW155" s="15"/>
      <c r="PWX155" s="17"/>
      <c r="PWY155" s="41"/>
      <c r="PWZ155" s="16"/>
      <c r="PXA155" s="16"/>
      <c r="PXB155" s="16"/>
      <c r="PXC155" s="15"/>
      <c r="PXD155" s="15"/>
      <c r="PXE155" s="15"/>
      <c r="PXF155" s="15"/>
      <c r="PXG155" s="15"/>
      <c r="PXH155" s="15"/>
      <c r="PXI155" s="16"/>
      <c r="PXJ155" s="15"/>
      <c r="PXK155" s="15"/>
      <c r="PXL155" s="15"/>
      <c r="PXM155" s="15"/>
      <c r="PXN155" s="15"/>
      <c r="PXO155" s="17"/>
      <c r="PXP155" s="41"/>
      <c r="PXQ155" s="16"/>
      <c r="PXR155" s="16"/>
      <c r="PXS155" s="16"/>
      <c r="PXT155" s="15"/>
      <c r="PXU155" s="15"/>
      <c r="PXV155" s="15"/>
      <c r="PXW155" s="15"/>
      <c r="PXX155" s="15"/>
      <c r="PXY155" s="15"/>
      <c r="PXZ155" s="16"/>
      <c r="PYA155" s="15"/>
      <c r="PYB155" s="15"/>
      <c r="PYC155" s="15"/>
      <c r="PYD155" s="15"/>
      <c r="PYE155" s="15"/>
      <c r="PYF155" s="17"/>
      <c r="PYG155" s="41"/>
      <c r="PYH155" s="16"/>
      <c r="PYI155" s="16"/>
      <c r="PYJ155" s="16"/>
      <c r="PYK155" s="15"/>
      <c r="PYL155" s="15"/>
      <c r="PYM155" s="15"/>
      <c r="PYN155" s="15"/>
      <c r="PYO155" s="15"/>
      <c r="PYP155" s="15"/>
      <c r="PYQ155" s="16"/>
      <c r="PYR155" s="15"/>
      <c r="PYS155" s="15"/>
      <c r="PYT155" s="15"/>
      <c r="PYU155" s="15"/>
      <c r="PYV155" s="15"/>
      <c r="PYW155" s="17"/>
      <c r="PYX155" s="41"/>
      <c r="PYY155" s="16"/>
      <c r="PYZ155" s="16"/>
      <c r="PZA155" s="16"/>
      <c r="PZB155" s="15"/>
      <c r="PZC155" s="15"/>
      <c r="PZD155" s="15"/>
      <c r="PZE155" s="15"/>
      <c r="PZF155" s="15"/>
      <c r="PZG155" s="15"/>
      <c r="PZH155" s="16"/>
      <c r="PZI155" s="15"/>
      <c r="PZJ155" s="15"/>
      <c r="PZK155" s="15"/>
      <c r="PZL155" s="15"/>
      <c r="PZM155" s="15"/>
      <c r="PZN155" s="17"/>
      <c r="PZO155" s="41"/>
      <c r="PZP155" s="16"/>
      <c r="PZQ155" s="16"/>
      <c r="PZR155" s="16"/>
      <c r="PZS155" s="15"/>
      <c r="PZT155" s="15"/>
      <c r="PZU155" s="15"/>
      <c r="PZV155" s="15"/>
      <c r="PZW155" s="15"/>
      <c r="PZX155" s="15"/>
      <c r="PZY155" s="16"/>
      <c r="PZZ155" s="15"/>
      <c r="QAA155" s="15"/>
      <c r="QAB155" s="15"/>
      <c r="QAC155" s="15"/>
      <c r="QAD155" s="15"/>
      <c r="QAE155" s="17"/>
      <c r="QAF155" s="41"/>
      <c r="QAG155" s="16"/>
      <c r="QAH155" s="16"/>
      <c r="QAI155" s="16"/>
      <c r="QAJ155" s="15"/>
      <c r="QAK155" s="15"/>
      <c r="QAL155" s="15"/>
      <c r="QAM155" s="15"/>
      <c r="QAN155" s="15"/>
      <c r="QAO155" s="15"/>
      <c r="QAP155" s="16"/>
      <c r="QAQ155" s="15"/>
      <c r="QAR155" s="15"/>
      <c r="QAS155" s="15"/>
      <c r="QAT155" s="15"/>
      <c r="QAU155" s="15"/>
      <c r="QAV155" s="17"/>
      <c r="QAW155" s="41"/>
      <c r="QAX155" s="16"/>
      <c r="QAY155" s="16"/>
      <c r="QAZ155" s="16"/>
      <c r="QBA155" s="15"/>
      <c r="QBB155" s="15"/>
      <c r="QBC155" s="15"/>
      <c r="QBD155" s="15"/>
      <c r="QBE155" s="15"/>
      <c r="QBF155" s="15"/>
      <c r="QBG155" s="16"/>
      <c r="QBH155" s="15"/>
      <c r="QBI155" s="15"/>
      <c r="QBJ155" s="15"/>
      <c r="QBK155" s="15"/>
      <c r="QBL155" s="15"/>
      <c r="QBM155" s="17"/>
      <c r="QBN155" s="41"/>
      <c r="QBO155" s="16"/>
      <c r="QBP155" s="16"/>
      <c r="QBQ155" s="16"/>
      <c r="QBR155" s="15"/>
      <c r="QBS155" s="15"/>
      <c r="QBT155" s="15"/>
      <c r="QBU155" s="15"/>
      <c r="QBV155" s="15"/>
      <c r="QBW155" s="15"/>
      <c r="QBX155" s="16"/>
      <c r="QBY155" s="15"/>
      <c r="QBZ155" s="15"/>
      <c r="QCA155" s="15"/>
      <c r="QCB155" s="15"/>
      <c r="QCC155" s="15"/>
      <c r="QCD155" s="17"/>
      <c r="QCE155" s="41"/>
      <c r="QCF155" s="16"/>
      <c r="QCG155" s="16"/>
      <c r="QCH155" s="16"/>
      <c r="QCI155" s="15"/>
      <c r="QCJ155" s="15"/>
      <c r="QCK155" s="15"/>
      <c r="QCL155" s="15"/>
      <c r="QCM155" s="15"/>
      <c r="QCN155" s="15"/>
      <c r="QCO155" s="16"/>
      <c r="QCP155" s="15"/>
      <c r="QCQ155" s="15"/>
      <c r="QCR155" s="15"/>
      <c r="QCS155" s="15"/>
      <c r="QCT155" s="15"/>
      <c r="QCU155" s="17"/>
      <c r="QCV155" s="41"/>
      <c r="QCW155" s="16"/>
      <c r="QCX155" s="16"/>
      <c r="QCY155" s="16"/>
      <c r="QCZ155" s="15"/>
      <c r="QDA155" s="15"/>
      <c r="QDB155" s="15"/>
      <c r="QDC155" s="15"/>
      <c r="QDD155" s="15"/>
      <c r="QDE155" s="15"/>
      <c r="QDF155" s="16"/>
      <c r="QDG155" s="15"/>
      <c r="QDH155" s="15"/>
      <c r="QDI155" s="15"/>
      <c r="QDJ155" s="15"/>
      <c r="QDK155" s="15"/>
      <c r="QDL155" s="17"/>
      <c r="QDM155" s="41"/>
      <c r="QDN155" s="16"/>
      <c r="QDO155" s="16"/>
      <c r="QDP155" s="16"/>
      <c r="QDQ155" s="15"/>
      <c r="QDR155" s="15"/>
      <c r="QDS155" s="15"/>
      <c r="QDT155" s="15"/>
      <c r="QDU155" s="15"/>
      <c r="QDV155" s="15"/>
      <c r="QDW155" s="16"/>
      <c r="QDX155" s="15"/>
      <c r="QDY155" s="15"/>
      <c r="QDZ155" s="15"/>
      <c r="QEA155" s="15"/>
      <c r="QEB155" s="15"/>
      <c r="QEC155" s="17"/>
      <c r="QED155" s="41"/>
      <c r="QEE155" s="16"/>
      <c r="QEF155" s="16"/>
      <c r="QEG155" s="16"/>
      <c r="QEH155" s="15"/>
      <c r="QEI155" s="15"/>
      <c r="QEJ155" s="15"/>
      <c r="QEK155" s="15"/>
      <c r="QEL155" s="15"/>
      <c r="QEM155" s="15"/>
      <c r="QEN155" s="16"/>
      <c r="QEO155" s="15"/>
      <c r="QEP155" s="15"/>
      <c r="QEQ155" s="15"/>
      <c r="QER155" s="15"/>
      <c r="QES155" s="15"/>
      <c r="QET155" s="17"/>
      <c r="QEU155" s="41"/>
      <c r="QEV155" s="16"/>
      <c r="QEW155" s="16"/>
      <c r="QEX155" s="16"/>
      <c r="QEY155" s="15"/>
      <c r="QEZ155" s="15"/>
      <c r="QFA155" s="15"/>
      <c r="QFB155" s="15"/>
      <c r="QFC155" s="15"/>
      <c r="QFD155" s="15"/>
      <c r="QFE155" s="16"/>
      <c r="QFF155" s="15"/>
      <c r="QFG155" s="15"/>
      <c r="QFH155" s="15"/>
      <c r="QFI155" s="15"/>
      <c r="QFJ155" s="15"/>
      <c r="QFK155" s="17"/>
      <c r="QFL155" s="41"/>
      <c r="QFM155" s="16"/>
      <c r="QFN155" s="16"/>
      <c r="QFO155" s="16"/>
      <c r="QFP155" s="15"/>
      <c r="QFQ155" s="15"/>
      <c r="QFR155" s="15"/>
      <c r="QFS155" s="15"/>
      <c r="QFT155" s="15"/>
      <c r="QFU155" s="15"/>
      <c r="QFV155" s="16"/>
      <c r="QFW155" s="15"/>
      <c r="QFX155" s="15"/>
      <c r="QFY155" s="15"/>
      <c r="QFZ155" s="15"/>
      <c r="QGA155" s="15"/>
      <c r="QGB155" s="17"/>
      <c r="QGC155" s="41"/>
      <c r="QGD155" s="16"/>
      <c r="QGE155" s="16"/>
      <c r="QGF155" s="16"/>
      <c r="QGG155" s="15"/>
      <c r="QGH155" s="15"/>
      <c r="QGI155" s="15"/>
      <c r="QGJ155" s="15"/>
      <c r="QGK155" s="15"/>
      <c r="QGL155" s="15"/>
      <c r="QGM155" s="16"/>
      <c r="QGN155" s="15"/>
      <c r="QGO155" s="15"/>
      <c r="QGP155" s="15"/>
      <c r="QGQ155" s="15"/>
      <c r="QGR155" s="15"/>
      <c r="QGS155" s="17"/>
      <c r="QGT155" s="41"/>
      <c r="QGU155" s="16"/>
      <c r="QGV155" s="16"/>
      <c r="QGW155" s="16"/>
      <c r="QGX155" s="15"/>
      <c r="QGY155" s="15"/>
      <c r="QGZ155" s="15"/>
      <c r="QHA155" s="15"/>
      <c r="QHB155" s="15"/>
      <c r="QHC155" s="15"/>
      <c r="QHD155" s="16"/>
      <c r="QHE155" s="15"/>
      <c r="QHF155" s="15"/>
      <c r="QHG155" s="15"/>
      <c r="QHH155" s="15"/>
      <c r="QHI155" s="15"/>
      <c r="QHJ155" s="17"/>
      <c r="QHK155" s="41"/>
      <c r="QHL155" s="16"/>
      <c r="QHM155" s="16"/>
      <c r="QHN155" s="16"/>
      <c r="QHO155" s="15"/>
      <c r="QHP155" s="15"/>
      <c r="QHQ155" s="15"/>
      <c r="QHR155" s="15"/>
      <c r="QHS155" s="15"/>
      <c r="QHT155" s="15"/>
      <c r="QHU155" s="16"/>
      <c r="QHV155" s="15"/>
      <c r="QHW155" s="15"/>
      <c r="QHX155" s="15"/>
      <c r="QHY155" s="15"/>
      <c r="QHZ155" s="15"/>
      <c r="QIA155" s="17"/>
      <c r="QIB155" s="41"/>
      <c r="QIC155" s="16"/>
      <c r="QID155" s="16"/>
      <c r="QIE155" s="16"/>
      <c r="QIF155" s="15"/>
      <c r="QIG155" s="15"/>
      <c r="QIH155" s="15"/>
      <c r="QII155" s="15"/>
      <c r="QIJ155" s="15"/>
      <c r="QIK155" s="15"/>
      <c r="QIL155" s="16"/>
      <c r="QIM155" s="15"/>
      <c r="QIN155" s="15"/>
      <c r="QIO155" s="15"/>
      <c r="QIP155" s="15"/>
      <c r="QIQ155" s="15"/>
      <c r="QIR155" s="17"/>
      <c r="QIS155" s="41"/>
      <c r="QIT155" s="16"/>
      <c r="QIU155" s="16"/>
      <c r="QIV155" s="16"/>
      <c r="QIW155" s="15"/>
      <c r="QIX155" s="15"/>
      <c r="QIY155" s="15"/>
      <c r="QIZ155" s="15"/>
      <c r="QJA155" s="15"/>
      <c r="QJB155" s="15"/>
      <c r="QJC155" s="16"/>
      <c r="QJD155" s="15"/>
      <c r="QJE155" s="15"/>
      <c r="QJF155" s="15"/>
      <c r="QJG155" s="15"/>
      <c r="QJH155" s="15"/>
      <c r="QJI155" s="17"/>
      <c r="QJJ155" s="41"/>
      <c r="QJK155" s="16"/>
      <c r="QJL155" s="16"/>
      <c r="QJM155" s="16"/>
      <c r="QJN155" s="15"/>
      <c r="QJO155" s="15"/>
      <c r="QJP155" s="15"/>
      <c r="QJQ155" s="15"/>
      <c r="QJR155" s="15"/>
      <c r="QJS155" s="15"/>
      <c r="QJT155" s="16"/>
      <c r="QJU155" s="15"/>
      <c r="QJV155" s="15"/>
      <c r="QJW155" s="15"/>
      <c r="QJX155" s="15"/>
      <c r="QJY155" s="15"/>
      <c r="QJZ155" s="17"/>
      <c r="QKA155" s="41"/>
      <c r="QKB155" s="16"/>
      <c r="QKC155" s="16"/>
      <c r="QKD155" s="16"/>
      <c r="QKE155" s="15"/>
      <c r="QKF155" s="15"/>
      <c r="QKG155" s="15"/>
      <c r="QKH155" s="15"/>
      <c r="QKI155" s="15"/>
      <c r="QKJ155" s="15"/>
      <c r="QKK155" s="16"/>
      <c r="QKL155" s="15"/>
      <c r="QKM155" s="15"/>
      <c r="QKN155" s="15"/>
      <c r="QKO155" s="15"/>
      <c r="QKP155" s="15"/>
      <c r="QKQ155" s="17"/>
      <c r="QKR155" s="41"/>
      <c r="QKS155" s="16"/>
      <c r="QKT155" s="16"/>
      <c r="QKU155" s="16"/>
      <c r="QKV155" s="15"/>
      <c r="QKW155" s="15"/>
      <c r="QKX155" s="15"/>
      <c r="QKY155" s="15"/>
      <c r="QKZ155" s="15"/>
      <c r="QLA155" s="15"/>
      <c r="QLB155" s="16"/>
      <c r="QLC155" s="15"/>
      <c r="QLD155" s="15"/>
      <c r="QLE155" s="15"/>
      <c r="QLF155" s="15"/>
      <c r="QLG155" s="15"/>
      <c r="QLH155" s="17"/>
      <c r="QLI155" s="41"/>
      <c r="QLJ155" s="16"/>
      <c r="QLK155" s="16"/>
      <c r="QLL155" s="16"/>
      <c r="QLM155" s="15"/>
      <c r="QLN155" s="15"/>
      <c r="QLO155" s="15"/>
      <c r="QLP155" s="15"/>
      <c r="QLQ155" s="15"/>
      <c r="QLR155" s="15"/>
      <c r="QLS155" s="16"/>
      <c r="QLT155" s="15"/>
      <c r="QLU155" s="15"/>
      <c r="QLV155" s="15"/>
      <c r="QLW155" s="15"/>
      <c r="QLX155" s="15"/>
      <c r="QLY155" s="17"/>
      <c r="QLZ155" s="41"/>
      <c r="QMA155" s="16"/>
      <c r="QMB155" s="16"/>
      <c r="QMC155" s="16"/>
      <c r="QMD155" s="15"/>
      <c r="QME155" s="15"/>
      <c r="QMF155" s="15"/>
      <c r="QMG155" s="15"/>
      <c r="QMH155" s="15"/>
      <c r="QMI155" s="15"/>
      <c r="QMJ155" s="16"/>
      <c r="QMK155" s="15"/>
      <c r="QML155" s="15"/>
      <c r="QMM155" s="15"/>
      <c r="QMN155" s="15"/>
      <c r="QMO155" s="15"/>
      <c r="QMP155" s="17"/>
      <c r="QMQ155" s="41"/>
      <c r="QMR155" s="16"/>
      <c r="QMS155" s="16"/>
      <c r="QMT155" s="16"/>
      <c r="QMU155" s="15"/>
      <c r="QMV155" s="15"/>
      <c r="QMW155" s="15"/>
      <c r="QMX155" s="15"/>
      <c r="QMY155" s="15"/>
      <c r="QMZ155" s="15"/>
      <c r="QNA155" s="16"/>
      <c r="QNB155" s="15"/>
      <c r="QNC155" s="15"/>
      <c r="QND155" s="15"/>
      <c r="QNE155" s="15"/>
      <c r="QNF155" s="15"/>
      <c r="QNG155" s="17"/>
      <c r="QNH155" s="41"/>
      <c r="QNI155" s="16"/>
      <c r="QNJ155" s="16"/>
      <c r="QNK155" s="16"/>
      <c r="QNL155" s="15"/>
      <c r="QNM155" s="15"/>
      <c r="QNN155" s="15"/>
      <c r="QNO155" s="15"/>
      <c r="QNP155" s="15"/>
      <c r="QNQ155" s="15"/>
      <c r="QNR155" s="16"/>
      <c r="QNS155" s="15"/>
      <c r="QNT155" s="15"/>
      <c r="QNU155" s="15"/>
      <c r="QNV155" s="15"/>
      <c r="QNW155" s="15"/>
      <c r="QNX155" s="17"/>
      <c r="QNY155" s="41"/>
      <c r="QNZ155" s="16"/>
      <c r="QOA155" s="16"/>
      <c r="QOB155" s="16"/>
      <c r="QOC155" s="15"/>
      <c r="QOD155" s="15"/>
      <c r="QOE155" s="15"/>
      <c r="QOF155" s="15"/>
      <c r="QOG155" s="15"/>
      <c r="QOH155" s="15"/>
      <c r="QOI155" s="16"/>
      <c r="QOJ155" s="15"/>
      <c r="QOK155" s="15"/>
      <c r="QOL155" s="15"/>
      <c r="QOM155" s="15"/>
      <c r="QON155" s="15"/>
      <c r="QOO155" s="17"/>
      <c r="QOP155" s="41"/>
      <c r="QOQ155" s="16"/>
      <c r="QOR155" s="16"/>
      <c r="QOS155" s="16"/>
      <c r="QOT155" s="15"/>
      <c r="QOU155" s="15"/>
      <c r="QOV155" s="15"/>
      <c r="QOW155" s="15"/>
      <c r="QOX155" s="15"/>
      <c r="QOY155" s="15"/>
      <c r="QOZ155" s="16"/>
      <c r="QPA155" s="15"/>
      <c r="QPB155" s="15"/>
      <c r="QPC155" s="15"/>
      <c r="QPD155" s="15"/>
      <c r="QPE155" s="15"/>
      <c r="QPF155" s="17"/>
      <c r="QPG155" s="41"/>
      <c r="QPH155" s="16"/>
      <c r="QPI155" s="16"/>
      <c r="QPJ155" s="16"/>
      <c r="QPK155" s="15"/>
      <c r="QPL155" s="15"/>
      <c r="QPM155" s="15"/>
      <c r="QPN155" s="15"/>
      <c r="QPO155" s="15"/>
      <c r="QPP155" s="15"/>
      <c r="QPQ155" s="16"/>
      <c r="QPR155" s="15"/>
      <c r="QPS155" s="15"/>
      <c r="QPT155" s="15"/>
      <c r="QPU155" s="15"/>
      <c r="QPV155" s="15"/>
      <c r="QPW155" s="17"/>
      <c r="QPX155" s="41"/>
      <c r="QPY155" s="16"/>
      <c r="QPZ155" s="16"/>
      <c r="QQA155" s="16"/>
      <c r="QQB155" s="15"/>
      <c r="QQC155" s="15"/>
      <c r="QQD155" s="15"/>
      <c r="QQE155" s="15"/>
      <c r="QQF155" s="15"/>
      <c r="QQG155" s="15"/>
      <c r="QQH155" s="16"/>
      <c r="QQI155" s="15"/>
      <c r="QQJ155" s="15"/>
      <c r="QQK155" s="15"/>
      <c r="QQL155" s="15"/>
      <c r="QQM155" s="15"/>
      <c r="QQN155" s="17"/>
      <c r="QQO155" s="41"/>
      <c r="QQP155" s="16"/>
      <c r="QQQ155" s="16"/>
      <c r="QQR155" s="16"/>
      <c r="QQS155" s="15"/>
      <c r="QQT155" s="15"/>
      <c r="QQU155" s="15"/>
      <c r="QQV155" s="15"/>
      <c r="QQW155" s="15"/>
      <c r="QQX155" s="15"/>
      <c r="QQY155" s="16"/>
      <c r="QQZ155" s="15"/>
      <c r="QRA155" s="15"/>
      <c r="QRB155" s="15"/>
      <c r="QRC155" s="15"/>
      <c r="QRD155" s="15"/>
      <c r="QRE155" s="17"/>
      <c r="QRF155" s="41"/>
      <c r="QRG155" s="16"/>
      <c r="QRH155" s="16"/>
      <c r="QRI155" s="16"/>
      <c r="QRJ155" s="15"/>
      <c r="QRK155" s="15"/>
      <c r="QRL155" s="15"/>
      <c r="QRM155" s="15"/>
      <c r="QRN155" s="15"/>
      <c r="QRO155" s="15"/>
      <c r="QRP155" s="16"/>
      <c r="QRQ155" s="15"/>
      <c r="QRR155" s="15"/>
      <c r="QRS155" s="15"/>
      <c r="QRT155" s="15"/>
      <c r="QRU155" s="15"/>
      <c r="QRV155" s="17"/>
      <c r="QRW155" s="41"/>
      <c r="QRX155" s="16"/>
      <c r="QRY155" s="16"/>
      <c r="QRZ155" s="16"/>
      <c r="QSA155" s="15"/>
      <c r="QSB155" s="15"/>
      <c r="QSC155" s="15"/>
      <c r="QSD155" s="15"/>
      <c r="QSE155" s="15"/>
      <c r="QSF155" s="15"/>
      <c r="QSG155" s="16"/>
      <c r="QSH155" s="15"/>
      <c r="QSI155" s="15"/>
      <c r="QSJ155" s="15"/>
      <c r="QSK155" s="15"/>
      <c r="QSL155" s="15"/>
      <c r="QSM155" s="17"/>
      <c r="QSN155" s="41"/>
      <c r="QSO155" s="16"/>
      <c r="QSP155" s="16"/>
      <c r="QSQ155" s="16"/>
      <c r="QSR155" s="15"/>
      <c r="QSS155" s="15"/>
      <c r="QST155" s="15"/>
      <c r="QSU155" s="15"/>
      <c r="QSV155" s="15"/>
      <c r="QSW155" s="15"/>
      <c r="QSX155" s="16"/>
      <c r="QSY155" s="15"/>
      <c r="QSZ155" s="15"/>
      <c r="QTA155" s="15"/>
      <c r="QTB155" s="15"/>
      <c r="QTC155" s="15"/>
      <c r="QTD155" s="17"/>
      <c r="QTE155" s="41"/>
      <c r="QTF155" s="16"/>
      <c r="QTG155" s="16"/>
      <c r="QTH155" s="16"/>
      <c r="QTI155" s="15"/>
      <c r="QTJ155" s="15"/>
      <c r="QTK155" s="15"/>
      <c r="QTL155" s="15"/>
      <c r="QTM155" s="15"/>
      <c r="QTN155" s="15"/>
      <c r="QTO155" s="16"/>
      <c r="QTP155" s="15"/>
      <c r="QTQ155" s="15"/>
      <c r="QTR155" s="15"/>
      <c r="QTS155" s="15"/>
      <c r="QTT155" s="15"/>
      <c r="QTU155" s="17"/>
      <c r="QTV155" s="41"/>
      <c r="QTW155" s="16"/>
      <c r="QTX155" s="16"/>
      <c r="QTY155" s="16"/>
      <c r="QTZ155" s="15"/>
      <c r="QUA155" s="15"/>
      <c r="QUB155" s="15"/>
      <c r="QUC155" s="15"/>
      <c r="QUD155" s="15"/>
      <c r="QUE155" s="15"/>
      <c r="QUF155" s="16"/>
      <c r="QUG155" s="15"/>
      <c r="QUH155" s="15"/>
      <c r="QUI155" s="15"/>
      <c r="QUJ155" s="15"/>
      <c r="QUK155" s="15"/>
      <c r="QUL155" s="17"/>
      <c r="QUM155" s="41"/>
      <c r="QUN155" s="16"/>
      <c r="QUO155" s="16"/>
      <c r="QUP155" s="16"/>
      <c r="QUQ155" s="15"/>
      <c r="QUR155" s="15"/>
      <c r="QUS155" s="15"/>
      <c r="QUT155" s="15"/>
      <c r="QUU155" s="15"/>
      <c r="QUV155" s="15"/>
      <c r="QUW155" s="16"/>
      <c r="QUX155" s="15"/>
      <c r="QUY155" s="15"/>
      <c r="QUZ155" s="15"/>
      <c r="QVA155" s="15"/>
      <c r="QVB155" s="15"/>
      <c r="QVC155" s="17"/>
      <c r="QVD155" s="41"/>
      <c r="QVE155" s="16"/>
      <c r="QVF155" s="16"/>
      <c r="QVG155" s="16"/>
      <c r="QVH155" s="15"/>
      <c r="QVI155" s="15"/>
      <c r="QVJ155" s="15"/>
      <c r="QVK155" s="15"/>
      <c r="QVL155" s="15"/>
      <c r="QVM155" s="15"/>
      <c r="QVN155" s="16"/>
      <c r="QVO155" s="15"/>
      <c r="QVP155" s="15"/>
      <c r="QVQ155" s="15"/>
      <c r="QVR155" s="15"/>
      <c r="QVS155" s="15"/>
      <c r="QVT155" s="17"/>
      <c r="QVU155" s="41"/>
      <c r="QVV155" s="16"/>
      <c r="QVW155" s="16"/>
      <c r="QVX155" s="16"/>
      <c r="QVY155" s="15"/>
      <c r="QVZ155" s="15"/>
      <c r="QWA155" s="15"/>
      <c r="QWB155" s="15"/>
      <c r="QWC155" s="15"/>
      <c r="QWD155" s="15"/>
      <c r="QWE155" s="16"/>
      <c r="QWF155" s="15"/>
      <c r="QWG155" s="15"/>
      <c r="QWH155" s="15"/>
      <c r="QWI155" s="15"/>
      <c r="QWJ155" s="15"/>
      <c r="QWK155" s="17"/>
      <c r="QWL155" s="41"/>
      <c r="QWM155" s="16"/>
      <c r="QWN155" s="16"/>
      <c r="QWO155" s="16"/>
      <c r="QWP155" s="15"/>
      <c r="QWQ155" s="15"/>
      <c r="QWR155" s="15"/>
      <c r="QWS155" s="15"/>
      <c r="QWT155" s="15"/>
      <c r="QWU155" s="15"/>
      <c r="QWV155" s="16"/>
      <c r="QWW155" s="15"/>
      <c r="QWX155" s="15"/>
      <c r="QWY155" s="15"/>
      <c r="QWZ155" s="15"/>
      <c r="QXA155" s="15"/>
      <c r="QXB155" s="17"/>
      <c r="QXC155" s="41"/>
      <c r="QXD155" s="16"/>
      <c r="QXE155" s="16"/>
      <c r="QXF155" s="16"/>
      <c r="QXG155" s="15"/>
      <c r="QXH155" s="15"/>
      <c r="QXI155" s="15"/>
      <c r="QXJ155" s="15"/>
      <c r="QXK155" s="15"/>
      <c r="QXL155" s="15"/>
      <c r="QXM155" s="16"/>
      <c r="QXN155" s="15"/>
      <c r="QXO155" s="15"/>
      <c r="QXP155" s="15"/>
      <c r="QXQ155" s="15"/>
      <c r="QXR155" s="15"/>
      <c r="QXS155" s="17"/>
      <c r="QXT155" s="41"/>
      <c r="QXU155" s="16"/>
      <c r="QXV155" s="16"/>
      <c r="QXW155" s="16"/>
      <c r="QXX155" s="15"/>
      <c r="QXY155" s="15"/>
      <c r="QXZ155" s="15"/>
      <c r="QYA155" s="15"/>
      <c r="QYB155" s="15"/>
      <c r="QYC155" s="15"/>
      <c r="QYD155" s="16"/>
      <c r="QYE155" s="15"/>
      <c r="QYF155" s="15"/>
      <c r="QYG155" s="15"/>
      <c r="QYH155" s="15"/>
      <c r="QYI155" s="15"/>
      <c r="QYJ155" s="17"/>
      <c r="QYK155" s="41"/>
      <c r="QYL155" s="16"/>
      <c r="QYM155" s="16"/>
      <c r="QYN155" s="16"/>
      <c r="QYO155" s="15"/>
      <c r="QYP155" s="15"/>
      <c r="QYQ155" s="15"/>
      <c r="QYR155" s="15"/>
      <c r="QYS155" s="15"/>
      <c r="QYT155" s="15"/>
      <c r="QYU155" s="16"/>
      <c r="QYV155" s="15"/>
      <c r="QYW155" s="15"/>
      <c r="QYX155" s="15"/>
      <c r="QYY155" s="15"/>
      <c r="QYZ155" s="15"/>
      <c r="QZA155" s="17"/>
      <c r="QZB155" s="41"/>
      <c r="QZC155" s="16"/>
      <c r="QZD155" s="16"/>
      <c r="QZE155" s="16"/>
      <c r="QZF155" s="15"/>
      <c r="QZG155" s="15"/>
      <c r="QZH155" s="15"/>
      <c r="QZI155" s="15"/>
      <c r="QZJ155" s="15"/>
      <c r="QZK155" s="15"/>
      <c r="QZL155" s="16"/>
      <c r="QZM155" s="15"/>
      <c r="QZN155" s="15"/>
      <c r="QZO155" s="15"/>
      <c r="QZP155" s="15"/>
      <c r="QZQ155" s="15"/>
      <c r="QZR155" s="17"/>
      <c r="QZS155" s="41"/>
      <c r="QZT155" s="16"/>
      <c r="QZU155" s="16"/>
      <c r="QZV155" s="16"/>
      <c r="QZW155" s="15"/>
      <c r="QZX155" s="15"/>
      <c r="QZY155" s="15"/>
      <c r="QZZ155" s="15"/>
      <c r="RAA155" s="15"/>
      <c r="RAB155" s="15"/>
      <c r="RAC155" s="16"/>
      <c r="RAD155" s="15"/>
      <c r="RAE155" s="15"/>
      <c r="RAF155" s="15"/>
      <c r="RAG155" s="15"/>
      <c r="RAH155" s="15"/>
      <c r="RAI155" s="17"/>
      <c r="RAJ155" s="41"/>
      <c r="RAK155" s="16"/>
      <c r="RAL155" s="16"/>
      <c r="RAM155" s="16"/>
      <c r="RAN155" s="15"/>
      <c r="RAO155" s="15"/>
      <c r="RAP155" s="15"/>
      <c r="RAQ155" s="15"/>
      <c r="RAR155" s="15"/>
      <c r="RAS155" s="15"/>
      <c r="RAT155" s="16"/>
      <c r="RAU155" s="15"/>
      <c r="RAV155" s="15"/>
      <c r="RAW155" s="15"/>
      <c r="RAX155" s="15"/>
      <c r="RAY155" s="15"/>
      <c r="RAZ155" s="17"/>
      <c r="RBA155" s="41"/>
      <c r="RBB155" s="16"/>
      <c r="RBC155" s="16"/>
      <c r="RBD155" s="16"/>
      <c r="RBE155" s="15"/>
      <c r="RBF155" s="15"/>
      <c r="RBG155" s="15"/>
      <c r="RBH155" s="15"/>
      <c r="RBI155" s="15"/>
      <c r="RBJ155" s="15"/>
      <c r="RBK155" s="16"/>
      <c r="RBL155" s="15"/>
      <c r="RBM155" s="15"/>
      <c r="RBN155" s="15"/>
      <c r="RBO155" s="15"/>
      <c r="RBP155" s="15"/>
      <c r="RBQ155" s="17"/>
      <c r="RBR155" s="41"/>
      <c r="RBS155" s="16"/>
      <c r="RBT155" s="16"/>
      <c r="RBU155" s="16"/>
      <c r="RBV155" s="15"/>
      <c r="RBW155" s="15"/>
      <c r="RBX155" s="15"/>
      <c r="RBY155" s="15"/>
      <c r="RBZ155" s="15"/>
      <c r="RCA155" s="15"/>
      <c r="RCB155" s="16"/>
      <c r="RCC155" s="15"/>
      <c r="RCD155" s="15"/>
      <c r="RCE155" s="15"/>
      <c r="RCF155" s="15"/>
      <c r="RCG155" s="15"/>
      <c r="RCH155" s="17"/>
      <c r="RCI155" s="41"/>
      <c r="RCJ155" s="16"/>
      <c r="RCK155" s="16"/>
      <c r="RCL155" s="16"/>
      <c r="RCM155" s="15"/>
      <c r="RCN155" s="15"/>
      <c r="RCO155" s="15"/>
      <c r="RCP155" s="15"/>
      <c r="RCQ155" s="15"/>
      <c r="RCR155" s="15"/>
      <c r="RCS155" s="16"/>
      <c r="RCT155" s="15"/>
      <c r="RCU155" s="15"/>
      <c r="RCV155" s="15"/>
      <c r="RCW155" s="15"/>
      <c r="RCX155" s="15"/>
      <c r="RCY155" s="17"/>
      <c r="RCZ155" s="41"/>
      <c r="RDA155" s="16"/>
      <c r="RDB155" s="16"/>
      <c r="RDC155" s="16"/>
      <c r="RDD155" s="15"/>
      <c r="RDE155" s="15"/>
      <c r="RDF155" s="15"/>
      <c r="RDG155" s="15"/>
      <c r="RDH155" s="15"/>
      <c r="RDI155" s="15"/>
      <c r="RDJ155" s="16"/>
      <c r="RDK155" s="15"/>
      <c r="RDL155" s="15"/>
      <c r="RDM155" s="15"/>
      <c r="RDN155" s="15"/>
      <c r="RDO155" s="15"/>
      <c r="RDP155" s="17"/>
      <c r="RDQ155" s="41"/>
      <c r="RDR155" s="16"/>
      <c r="RDS155" s="16"/>
      <c r="RDT155" s="16"/>
      <c r="RDU155" s="15"/>
      <c r="RDV155" s="15"/>
      <c r="RDW155" s="15"/>
      <c r="RDX155" s="15"/>
      <c r="RDY155" s="15"/>
      <c r="RDZ155" s="15"/>
      <c r="REA155" s="16"/>
      <c r="REB155" s="15"/>
      <c r="REC155" s="15"/>
      <c r="RED155" s="15"/>
      <c r="REE155" s="15"/>
      <c r="REF155" s="15"/>
      <c r="REG155" s="17"/>
      <c r="REH155" s="41"/>
      <c r="REI155" s="16"/>
      <c r="REJ155" s="16"/>
      <c r="REK155" s="16"/>
      <c r="REL155" s="15"/>
      <c r="REM155" s="15"/>
      <c r="REN155" s="15"/>
      <c r="REO155" s="15"/>
      <c r="REP155" s="15"/>
      <c r="REQ155" s="15"/>
      <c r="RER155" s="16"/>
      <c r="RES155" s="15"/>
      <c r="RET155" s="15"/>
      <c r="REU155" s="15"/>
      <c r="REV155" s="15"/>
      <c r="REW155" s="15"/>
      <c r="REX155" s="17"/>
      <c r="REY155" s="41"/>
      <c r="REZ155" s="16"/>
      <c r="RFA155" s="16"/>
      <c r="RFB155" s="16"/>
      <c r="RFC155" s="15"/>
      <c r="RFD155" s="15"/>
      <c r="RFE155" s="15"/>
      <c r="RFF155" s="15"/>
      <c r="RFG155" s="15"/>
      <c r="RFH155" s="15"/>
      <c r="RFI155" s="16"/>
      <c r="RFJ155" s="15"/>
      <c r="RFK155" s="15"/>
      <c r="RFL155" s="15"/>
      <c r="RFM155" s="15"/>
      <c r="RFN155" s="15"/>
      <c r="RFO155" s="17"/>
      <c r="RFP155" s="41"/>
      <c r="RFQ155" s="16"/>
      <c r="RFR155" s="16"/>
      <c r="RFS155" s="16"/>
      <c r="RFT155" s="15"/>
      <c r="RFU155" s="15"/>
      <c r="RFV155" s="15"/>
      <c r="RFW155" s="15"/>
      <c r="RFX155" s="15"/>
      <c r="RFY155" s="15"/>
      <c r="RFZ155" s="16"/>
      <c r="RGA155" s="15"/>
      <c r="RGB155" s="15"/>
      <c r="RGC155" s="15"/>
      <c r="RGD155" s="15"/>
      <c r="RGE155" s="15"/>
      <c r="RGF155" s="17"/>
      <c r="RGG155" s="41"/>
      <c r="RGH155" s="16"/>
      <c r="RGI155" s="16"/>
      <c r="RGJ155" s="16"/>
      <c r="RGK155" s="15"/>
      <c r="RGL155" s="15"/>
      <c r="RGM155" s="15"/>
      <c r="RGN155" s="15"/>
      <c r="RGO155" s="15"/>
      <c r="RGP155" s="15"/>
      <c r="RGQ155" s="16"/>
      <c r="RGR155" s="15"/>
      <c r="RGS155" s="15"/>
      <c r="RGT155" s="15"/>
      <c r="RGU155" s="15"/>
      <c r="RGV155" s="15"/>
      <c r="RGW155" s="17"/>
      <c r="RGX155" s="41"/>
      <c r="RGY155" s="16"/>
      <c r="RGZ155" s="16"/>
      <c r="RHA155" s="16"/>
      <c r="RHB155" s="15"/>
      <c r="RHC155" s="15"/>
      <c r="RHD155" s="15"/>
      <c r="RHE155" s="15"/>
      <c r="RHF155" s="15"/>
      <c r="RHG155" s="15"/>
      <c r="RHH155" s="16"/>
      <c r="RHI155" s="15"/>
      <c r="RHJ155" s="15"/>
      <c r="RHK155" s="15"/>
      <c r="RHL155" s="15"/>
      <c r="RHM155" s="15"/>
      <c r="RHN155" s="17"/>
      <c r="RHO155" s="41"/>
      <c r="RHP155" s="16"/>
      <c r="RHQ155" s="16"/>
      <c r="RHR155" s="16"/>
      <c r="RHS155" s="15"/>
      <c r="RHT155" s="15"/>
      <c r="RHU155" s="15"/>
      <c r="RHV155" s="15"/>
      <c r="RHW155" s="15"/>
      <c r="RHX155" s="15"/>
      <c r="RHY155" s="16"/>
      <c r="RHZ155" s="15"/>
      <c r="RIA155" s="15"/>
      <c r="RIB155" s="15"/>
      <c r="RIC155" s="15"/>
      <c r="RID155" s="15"/>
      <c r="RIE155" s="17"/>
      <c r="RIF155" s="41"/>
      <c r="RIG155" s="16"/>
      <c r="RIH155" s="16"/>
      <c r="RII155" s="16"/>
      <c r="RIJ155" s="15"/>
      <c r="RIK155" s="15"/>
      <c r="RIL155" s="15"/>
      <c r="RIM155" s="15"/>
      <c r="RIN155" s="15"/>
      <c r="RIO155" s="15"/>
      <c r="RIP155" s="16"/>
      <c r="RIQ155" s="15"/>
      <c r="RIR155" s="15"/>
      <c r="RIS155" s="15"/>
      <c r="RIT155" s="15"/>
      <c r="RIU155" s="15"/>
      <c r="RIV155" s="17"/>
      <c r="RIW155" s="41"/>
      <c r="RIX155" s="16"/>
      <c r="RIY155" s="16"/>
      <c r="RIZ155" s="16"/>
      <c r="RJA155" s="15"/>
      <c r="RJB155" s="15"/>
      <c r="RJC155" s="15"/>
      <c r="RJD155" s="15"/>
      <c r="RJE155" s="15"/>
      <c r="RJF155" s="15"/>
      <c r="RJG155" s="16"/>
      <c r="RJH155" s="15"/>
      <c r="RJI155" s="15"/>
      <c r="RJJ155" s="15"/>
      <c r="RJK155" s="15"/>
      <c r="RJL155" s="15"/>
      <c r="RJM155" s="17"/>
      <c r="RJN155" s="41"/>
      <c r="RJO155" s="16"/>
      <c r="RJP155" s="16"/>
      <c r="RJQ155" s="16"/>
      <c r="RJR155" s="15"/>
      <c r="RJS155" s="15"/>
      <c r="RJT155" s="15"/>
      <c r="RJU155" s="15"/>
      <c r="RJV155" s="15"/>
      <c r="RJW155" s="15"/>
      <c r="RJX155" s="16"/>
      <c r="RJY155" s="15"/>
      <c r="RJZ155" s="15"/>
      <c r="RKA155" s="15"/>
      <c r="RKB155" s="15"/>
      <c r="RKC155" s="15"/>
      <c r="RKD155" s="17"/>
      <c r="RKE155" s="41"/>
      <c r="RKF155" s="16"/>
      <c r="RKG155" s="16"/>
      <c r="RKH155" s="16"/>
      <c r="RKI155" s="15"/>
      <c r="RKJ155" s="15"/>
      <c r="RKK155" s="15"/>
      <c r="RKL155" s="15"/>
      <c r="RKM155" s="15"/>
      <c r="RKN155" s="15"/>
      <c r="RKO155" s="16"/>
      <c r="RKP155" s="15"/>
      <c r="RKQ155" s="15"/>
      <c r="RKR155" s="15"/>
      <c r="RKS155" s="15"/>
      <c r="RKT155" s="15"/>
      <c r="RKU155" s="17"/>
      <c r="RKV155" s="41"/>
      <c r="RKW155" s="16"/>
      <c r="RKX155" s="16"/>
      <c r="RKY155" s="16"/>
      <c r="RKZ155" s="15"/>
      <c r="RLA155" s="15"/>
      <c r="RLB155" s="15"/>
      <c r="RLC155" s="15"/>
      <c r="RLD155" s="15"/>
      <c r="RLE155" s="15"/>
      <c r="RLF155" s="16"/>
      <c r="RLG155" s="15"/>
      <c r="RLH155" s="15"/>
      <c r="RLI155" s="15"/>
      <c r="RLJ155" s="15"/>
      <c r="RLK155" s="15"/>
      <c r="RLL155" s="17"/>
      <c r="RLM155" s="41"/>
      <c r="RLN155" s="16"/>
      <c r="RLO155" s="16"/>
      <c r="RLP155" s="16"/>
      <c r="RLQ155" s="15"/>
      <c r="RLR155" s="15"/>
      <c r="RLS155" s="15"/>
      <c r="RLT155" s="15"/>
      <c r="RLU155" s="15"/>
      <c r="RLV155" s="15"/>
      <c r="RLW155" s="16"/>
      <c r="RLX155" s="15"/>
      <c r="RLY155" s="15"/>
      <c r="RLZ155" s="15"/>
      <c r="RMA155" s="15"/>
      <c r="RMB155" s="15"/>
      <c r="RMC155" s="17"/>
      <c r="RMD155" s="41"/>
      <c r="RME155" s="16"/>
      <c r="RMF155" s="16"/>
      <c r="RMG155" s="16"/>
      <c r="RMH155" s="15"/>
      <c r="RMI155" s="15"/>
      <c r="RMJ155" s="15"/>
      <c r="RMK155" s="15"/>
      <c r="RML155" s="15"/>
      <c r="RMM155" s="15"/>
      <c r="RMN155" s="16"/>
      <c r="RMO155" s="15"/>
      <c r="RMP155" s="15"/>
      <c r="RMQ155" s="15"/>
      <c r="RMR155" s="15"/>
      <c r="RMS155" s="15"/>
      <c r="RMT155" s="17"/>
      <c r="RMU155" s="41"/>
      <c r="RMV155" s="16"/>
      <c r="RMW155" s="16"/>
      <c r="RMX155" s="16"/>
      <c r="RMY155" s="15"/>
      <c r="RMZ155" s="15"/>
      <c r="RNA155" s="15"/>
      <c r="RNB155" s="15"/>
      <c r="RNC155" s="15"/>
      <c r="RND155" s="15"/>
      <c r="RNE155" s="16"/>
      <c r="RNF155" s="15"/>
      <c r="RNG155" s="15"/>
      <c r="RNH155" s="15"/>
      <c r="RNI155" s="15"/>
      <c r="RNJ155" s="15"/>
      <c r="RNK155" s="17"/>
      <c r="RNL155" s="41"/>
      <c r="RNM155" s="16"/>
      <c r="RNN155" s="16"/>
      <c r="RNO155" s="16"/>
      <c r="RNP155" s="15"/>
      <c r="RNQ155" s="15"/>
      <c r="RNR155" s="15"/>
      <c r="RNS155" s="15"/>
      <c r="RNT155" s="15"/>
      <c r="RNU155" s="15"/>
      <c r="RNV155" s="16"/>
      <c r="RNW155" s="15"/>
      <c r="RNX155" s="15"/>
      <c r="RNY155" s="15"/>
      <c r="RNZ155" s="15"/>
      <c r="ROA155" s="15"/>
      <c r="ROB155" s="17"/>
      <c r="ROC155" s="41"/>
      <c r="ROD155" s="16"/>
      <c r="ROE155" s="16"/>
      <c r="ROF155" s="16"/>
      <c r="ROG155" s="15"/>
      <c r="ROH155" s="15"/>
      <c r="ROI155" s="15"/>
      <c r="ROJ155" s="15"/>
      <c r="ROK155" s="15"/>
      <c r="ROL155" s="15"/>
      <c r="ROM155" s="16"/>
      <c r="RON155" s="15"/>
      <c r="ROO155" s="15"/>
      <c r="ROP155" s="15"/>
      <c r="ROQ155" s="15"/>
      <c r="ROR155" s="15"/>
      <c r="ROS155" s="17"/>
      <c r="ROT155" s="41"/>
      <c r="ROU155" s="16"/>
      <c r="ROV155" s="16"/>
      <c r="ROW155" s="16"/>
      <c r="ROX155" s="15"/>
      <c r="ROY155" s="15"/>
      <c r="ROZ155" s="15"/>
      <c r="RPA155" s="15"/>
      <c r="RPB155" s="15"/>
      <c r="RPC155" s="15"/>
      <c r="RPD155" s="16"/>
      <c r="RPE155" s="15"/>
      <c r="RPF155" s="15"/>
      <c r="RPG155" s="15"/>
      <c r="RPH155" s="15"/>
      <c r="RPI155" s="15"/>
      <c r="RPJ155" s="17"/>
      <c r="RPK155" s="41"/>
      <c r="RPL155" s="16"/>
      <c r="RPM155" s="16"/>
      <c r="RPN155" s="16"/>
      <c r="RPO155" s="15"/>
      <c r="RPP155" s="15"/>
      <c r="RPQ155" s="15"/>
      <c r="RPR155" s="15"/>
      <c r="RPS155" s="15"/>
      <c r="RPT155" s="15"/>
      <c r="RPU155" s="16"/>
      <c r="RPV155" s="15"/>
      <c r="RPW155" s="15"/>
      <c r="RPX155" s="15"/>
      <c r="RPY155" s="15"/>
      <c r="RPZ155" s="15"/>
      <c r="RQA155" s="17"/>
      <c r="RQB155" s="41"/>
      <c r="RQC155" s="16"/>
      <c r="RQD155" s="16"/>
      <c r="RQE155" s="16"/>
      <c r="RQF155" s="15"/>
      <c r="RQG155" s="15"/>
      <c r="RQH155" s="15"/>
      <c r="RQI155" s="15"/>
      <c r="RQJ155" s="15"/>
      <c r="RQK155" s="15"/>
      <c r="RQL155" s="16"/>
      <c r="RQM155" s="15"/>
      <c r="RQN155" s="15"/>
      <c r="RQO155" s="15"/>
      <c r="RQP155" s="15"/>
      <c r="RQQ155" s="15"/>
      <c r="RQR155" s="17"/>
      <c r="RQS155" s="41"/>
      <c r="RQT155" s="16"/>
      <c r="RQU155" s="16"/>
      <c r="RQV155" s="16"/>
      <c r="RQW155" s="15"/>
      <c r="RQX155" s="15"/>
      <c r="RQY155" s="15"/>
      <c r="RQZ155" s="15"/>
      <c r="RRA155" s="15"/>
      <c r="RRB155" s="15"/>
      <c r="RRC155" s="16"/>
      <c r="RRD155" s="15"/>
      <c r="RRE155" s="15"/>
      <c r="RRF155" s="15"/>
      <c r="RRG155" s="15"/>
      <c r="RRH155" s="15"/>
      <c r="RRI155" s="17"/>
      <c r="RRJ155" s="41"/>
      <c r="RRK155" s="16"/>
      <c r="RRL155" s="16"/>
      <c r="RRM155" s="16"/>
      <c r="RRN155" s="15"/>
      <c r="RRO155" s="15"/>
      <c r="RRP155" s="15"/>
      <c r="RRQ155" s="15"/>
      <c r="RRR155" s="15"/>
      <c r="RRS155" s="15"/>
      <c r="RRT155" s="16"/>
      <c r="RRU155" s="15"/>
      <c r="RRV155" s="15"/>
      <c r="RRW155" s="15"/>
      <c r="RRX155" s="15"/>
      <c r="RRY155" s="15"/>
      <c r="RRZ155" s="17"/>
      <c r="RSA155" s="41"/>
      <c r="RSB155" s="16"/>
      <c r="RSC155" s="16"/>
      <c r="RSD155" s="16"/>
      <c r="RSE155" s="15"/>
      <c r="RSF155" s="15"/>
      <c r="RSG155" s="15"/>
      <c r="RSH155" s="15"/>
      <c r="RSI155" s="15"/>
      <c r="RSJ155" s="15"/>
      <c r="RSK155" s="16"/>
      <c r="RSL155" s="15"/>
      <c r="RSM155" s="15"/>
      <c r="RSN155" s="15"/>
      <c r="RSO155" s="15"/>
      <c r="RSP155" s="15"/>
      <c r="RSQ155" s="17"/>
      <c r="RSR155" s="41"/>
      <c r="RSS155" s="16"/>
      <c r="RST155" s="16"/>
      <c r="RSU155" s="16"/>
      <c r="RSV155" s="15"/>
      <c r="RSW155" s="15"/>
      <c r="RSX155" s="15"/>
      <c r="RSY155" s="15"/>
      <c r="RSZ155" s="15"/>
      <c r="RTA155" s="15"/>
      <c r="RTB155" s="16"/>
      <c r="RTC155" s="15"/>
      <c r="RTD155" s="15"/>
      <c r="RTE155" s="15"/>
      <c r="RTF155" s="15"/>
      <c r="RTG155" s="15"/>
      <c r="RTH155" s="17"/>
      <c r="RTI155" s="41"/>
      <c r="RTJ155" s="16"/>
      <c r="RTK155" s="16"/>
      <c r="RTL155" s="16"/>
      <c r="RTM155" s="15"/>
      <c r="RTN155" s="15"/>
      <c r="RTO155" s="15"/>
      <c r="RTP155" s="15"/>
      <c r="RTQ155" s="15"/>
      <c r="RTR155" s="15"/>
      <c r="RTS155" s="16"/>
      <c r="RTT155" s="15"/>
      <c r="RTU155" s="15"/>
      <c r="RTV155" s="15"/>
      <c r="RTW155" s="15"/>
      <c r="RTX155" s="15"/>
      <c r="RTY155" s="17"/>
      <c r="RTZ155" s="41"/>
      <c r="RUA155" s="16"/>
      <c r="RUB155" s="16"/>
      <c r="RUC155" s="16"/>
      <c r="RUD155" s="15"/>
      <c r="RUE155" s="15"/>
      <c r="RUF155" s="15"/>
      <c r="RUG155" s="15"/>
      <c r="RUH155" s="15"/>
      <c r="RUI155" s="15"/>
      <c r="RUJ155" s="16"/>
      <c r="RUK155" s="15"/>
      <c r="RUL155" s="15"/>
      <c r="RUM155" s="15"/>
      <c r="RUN155" s="15"/>
      <c r="RUO155" s="15"/>
      <c r="RUP155" s="17"/>
      <c r="RUQ155" s="41"/>
      <c r="RUR155" s="16"/>
      <c r="RUS155" s="16"/>
      <c r="RUT155" s="16"/>
      <c r="RUU155" s="15"/>
      <c r="RUV155" s="15"/>
      <c r="RUW155" s="15"/>
      <c r="RUX155" s="15"/>
      <c r="RUY155" s="15"/>
      <c r="RUZ155" s="15"/>
      <c r="RVA155" s="16"/>
      <c r="RVB155" s="15"/>
      <c r="RVC155" s="15"/>
      <c r="RVD155" s="15"/>
      <c r="RVE155" s="15"/>
      <c r="RVF155" s="15"/>
      <c r="RVG155" s="17"/>
      <c r="RVH155" s="41"/>
      <c r="RVI155" s="16"/>
      <c r="RVJ155" s="16"/>
      <c r="RVK155" s="16"/>
      <c r="RVL155" s="15"/>
      <c r="RVM155" s="15"/>
      <c r="RVN155" s="15"/>
      <c r="RVO155" s="15"/>
      <c r="RVP155" s="15"/>
      <c r="RVQ155" s="15"/>
      <c r="RVR155" s="16"/>
      <c r="RVS155" s="15"/>
      <c r="RVT155" s="15"/>
      <c r="RVU155" s="15"/>
      <c r="RVV155" s="15"/>
      <c r="RVW155" s="15"/>
      <c r="RVX155" s="17"/>
      <c r="RVY155" s="41"/>
      <c r="RVZ155" s="16"/>
      <c r="RWA155" s="16"/>
      <c r="RWB155" s="16"/>
      <c r="RWC155" s="15"/>
      <c r="RWD155" s="15"/>
      <c r="RWE155" s="15"/>
      <c r="RWF155" s="15"/>
      <c r="RWG155" s="15"/>
      <c r="RWH155" s="15"/>
      <c r="RWI155" s="16"/>
      <c r="RWJ155" s="15"/>
      <c r="RWK155" s="15"/>
      <c r="RWL155" s="15"/>
      <c r="RWM155" s="15"/>
      <c r="RWN155" s="15"/>
      <c r="RWO155" s="17"/>
      <c r="RWP155" s="41"/>
      <c r="RWQ155" s="16"/>
      <c r="RWR155" s="16"/>
      <c r="RWS155" s="16"/>
      <c r="RWT155" s="15"/>
      <c r="RWU155" s="15"/>
      <c r="RWV155" s="15"/>
      <c r="RWW155" s="15"/>
      <c r="RWX155" s="15"/>
      <c r="RWY155" s="15"/>
      <c r="RWZ155" s="16"/>
      <c r="RXA155" s="15"/>
      <c r="RXB155" s="15"/>
      <c r="RXC155" s="15"/>
      <c r="RXD155" s="15"/>
      <c r="RXE155" s="15"/>
      <c r="RXF155" s="17"/>
      <c r="RXG155" s="41"/>
      <c r="RXH155" s="16"/>
      <c r="RXI155" s="16"/>
      <c r="RXJ155" s="16"/>
      <c r="RXK155" s="15"/>
      <c r="RXL155" s="15"/>
      <c r="RXM155" s="15"/>
      <c r="RXN155" s="15"/>
      <c r="RXO155" s="15"/>
      <c r="RXP155" s="15"/>
      <c r="RXQ155" s="16"/>
      <c r="RXR155" s="15"/>
      <c r="RXS155" s="15"/>
      <c r="RXT155" s="15"/>
      <c r="RXU155" s="15"/>
      <c r="RXV155" s="15"/>
      <c r="RXW155" s="17"/>
      <c r="RXX155" s="41"/>
      <c r="RXY155" s="16"/>
      <c r="RXZ155" s="16"/>
      <c r="RYA155" s="16"/>
      <c r="RYB155" s="15"/>
      <c r="RYC155" s="15"/>
      <c r="RYD155" s="15"/>
      <c r="RYE155" s="15"/>
      <c r="RYF155" s="15"/>
      <c r="RYG155" s="15"/>
      <c r="RYH155" s="16"/>
      <c r="RYI155" s="15"/>
      <c r="RYJ155" s="15"/>
      <c r="RYK155" s="15"/>
      <c r="RYL155" s="15"/>
      <c r="RYM155" s="15"/>
      <c r="RYN155" s="17"/>
      <c r="RYO155" s="41"/>
      <c r="RYP155" s="16"/>
      <c r="RYQ155" s="16"/>
      <c r="RYR155" s="16"/>
      <c r="RYS155" s="15"/>
      <c r="RYT155" s="15"/>
      <c r="RYU155" s="15"/>
      <c r="RYV155" s="15"/>
      <c r="RYW155" s="15"/>
      <c r="RYX155" s="15"/>
      <c r="RYY155" s="16"/>
      <c r="RYZ155" s="15"/>
      <c r="RZA155" s="15"/>
      <c r="RZB155" s="15"/>
      <c r="RZC155" s="15"/>
      <c r="RZD155" s="15"/>
      <c r="RZE155" s="17"/>
      <c r="RZF155" s="41"/>
      <c r="RZG155" s="16"/>
      <c r="RZH155" s="16"/>
      <c r="RZI155" s="16"/>
      <c r="RZJ155" s="15"/>
      <c r="RZK155" s="15"/>
      <c r="RZL155" s="15"/>
      <c r="RZM155" s="15"/>
      <c r="RZN155" s="15"/>
      <c r="RZO155" s="15"/>
      <c r="RZP155" s="16"/>
      <c r="RZQ155" s="15"/>
      <c r="RZR155" s="15"/>
      <c r="RZS155" s="15"/>
      <c r="RZT155" s="15"/>
      <c r="RZU155" s="15"/>
      <c r="RZV155" s="17"/>
      <c r="RZW155" s="41"/>
      <c r="RZX155" s="16"/>
      <c r="RZY155" s="16"/>
      <c r="RZZ155" s="16"/>
      <c r="SAA155" s="15"/>
      <c r="SAB155" s="15"/>
      <c r="SAC155" s="15"/>
      <c r="SAD155" s="15"/>
      <c r="SAE155" s="15"/>
      <c r="SAF155" s="15"/>
      <c r="SAG155" s="16"/>
      <c r="SAH155" s="15"/>
      <c r="SAI155" s="15"/>
      <c r="SAJ155" s="15"/>
      <c r="SAK155" s="15"/>
      <c r="SAL155" s="15"/>
      <c r="SAM155" s="17"/>
      <c r="SAN155" s="41"/>
      <c r="SAO155" s="16"/>
      <c r="SAP155" s="16"/>
      <c r="SAQ155" s="16"/>
      <c r="SAR155" s="15"/>
      <c r="SAS155" s="15"/>
      <c r="SAT155" s="15"/>
      <c r="SAU155" s="15"/>
      <c r="SAV155" s="15"/>
      <c r="SAW155" s="15"/>
      <c r="SAX155" s="16"/>
      <c r="SAY155" s="15"/>
      <c r="SAZ155" s="15"/>
      <c r="SBA155" s="15"/>
      <c r="SBB155" s="15"/>
      <c r="SBC155" s="15"/>
      <c r="SBD155" s="17"/>
      <c r="SBE155" s="41"/>
      <c r="SBF155" s="16"/>
      <c r="SBG155" s="16"/>
      <c r="SBH155" s="16"/>
      <c r="SBI155" s="15"/>
      <c r="SBJ155" s="15"/>
      <c r="SBK155" s="15"/>
      <c r="SBL155" s="15"/>
      <c r="SBM155" s="15"/>
      <c r="SBN155" s="15"/>
      <c r="SBO155" s="16"/>
      <c r="SBP155" s="15"/>
      <c r="SBQ155" s="15"/>
      <c r="SBR155" s="15"/>
      <c r="SBS155" s="15"/>
      <c r="SBT155" s="15"/>
      <c r="SBU155" s="17"/>
      <c r="SBV155" s="41"/>
      <c r="SBW155" s="16"/>
      <c r="SBX155" s="16"/>
      <c r="SBY155" s="16"/>
      <c r="SBZ155" s="15"/>
      <c r="SCA155" s="15"/>
      <c r="SCB155" s="15"/>
      <c r="SCC155" s="15"/>
      <c r="SCD155" s="15"/>
      <c r="SCE155" s="15"/>
      <c r="SCF155" s="16"/>
      <c r="SCG155" s="15"/>
      <c r="SCH155" s="15"/>
      <c r="SCI155" s="15"/>
      <c r="SCJ155" s="15"/>
      <c r="SCK155" s="15"/>
      <c r="SCL155" s="17"/>
      <c r="SCM155" s="41"/>
      <c r="SCN155" s="16"/>
      <c r="SCO155" s="16"/>
      <c r="SCP155" s="16"/>
      <c r="SCQ155" s="15"/>
      <c r="SCR155" s="15"/>
      <c r="SCS155" s="15"/>
      <c r="SCT155" s="15"/>
      <c r="SCU155" s="15"/>
      <c r="SCV155" s="15"/>
      <c r="SCW155" s="16"/>
      <c r="SCX155" s="15"/>
      <c r="SCY155" s="15"/>
      <c r="SCZ155" s="15"/>
      <c r="SDA155" s="15"/>
      <c r="SDB155" s="15"/>
      <c r="SDC155" s="17"/>
      <c r="SDD155" s="41"/>
      <c r="SDE155" s="16"/>
      <c r="SDF155" s="16"/>
      <c r="SDG155" s="16"/>
      <c r="SDH155" s="15"/>
      <c r="SDI155" s="15"/>
      <c r="SDJ155" s="15"/>
      <c r="SDK155" s="15"/>
      <c r="SDL155" s="15"/>
      <c r="SDM155" s="15"/>
      <c r="SDN155" s="16"/>
      <c r="SDO155" s="15"/>
      <c r="SDP155" s="15"/>
      <c r="SDQ155" s="15"/>
      <c r="SDR155" s="15"/>
      <c r="SDS155" s="15"/>
      <c r="SDT155" s="17"/>
      <c r="SDU155" s="41"/>
      <c r="SDV155" s="16"/>
      <c r="SDW155" s="16"/>
      <c r="SDX155" s="16"/>
      <c r="SDY155" s="15"/>
      <c r="SDZ155" s="15"/>
      <c r="SEA155" s="15"/>
      <c r="SEB155" s="15"/>
      <c r="SEC155" s="15"/>
      <c r="SED155" s="15"/>
      <c r="SEE155" s="16"/>
      <c r="SEF155" s="15"/>
      <c r="SEG155" s="15"/>
      <c r="SEH155" s="15"/>
      <c r="SEI155" s="15"/>
      <c r="SEJ155" s="15"/>
      <c r="SEK155" s="17"/>
      <c r="SEL155" s="41"/>
      <c r="SEM155" s="16"/>
      <c r="SEN155" s="16"/>
      <c r="SEO155" s="16"/>
      <c r="SEP155" s="15"/>
      <c r="SEQ155" s="15"/>
      <c r="SER155" s="15"/>
      <c r="SES155" s="15"/>
      <c r="SET155" s="15"/>
      <c r="SEU155" s="15"/>
      <c r="SEV155" s="16"/>
      <c r="SEW155" s="15"/>
      <c r="SEX155" s="15"/>
      <c r="SEY155" s="15"/>
      <c r="SEZ155" s="15"/>
      <c r="SFA155" s="15"/>
      <c r="SFB155" s="17"/>
      <c r="SFC155" s="41"/>
      <c r="SFD155" s="16"/>
      <c r="SFE155" s="16"/>
      <c r="SFF155" s="16"/>
      <c r="SFG155" s="15"/>
      <c r="SFH155" s="15"/>
      <c r="SFI155" s="15"/>
      <c r="SFJ155" s="15"/>
      <c r="SFK155" s="15"/>
      <c r="SFL155" s="15"/>
      <c r="SFM155" s="16"/>
      <c r="SFN155" s="15"/>
      <c r="SFO155" s="15"/>
      <c r="SFP155" s="15"/>
      <c r="SFQ155" s="15"/>
      <c r="SFR155" s="15"/>
      <c r="SFS155" s="17"/>
      <c r="SFT155" s="41"/>
      <c r="SFU155" s="16"/>
      <c r="SFV155" s="16"/>
      <c r="SFW155" s="16"/>
      <c r="SFX155" s="15"/>
      <c r="SFY155" s="15"/>
      <c r="SFZ155" s="15"/>
      <c r="SGA155" s="15"/>
      <c r="SGB155" s="15"/>
      <c r="SGC155" s="15"/>
      <c r="SGD155" s="16"/>
      <c r="SGE155" s="15"/>
      <c r="SGF155" s="15"/>
      <c r="SGG155" s="15"/>
      <c r="SGH155" s="15"/>
      <c r="SGI155" s="15"/>
      <c r="SGJ155" s="17"/>
      <c r="SGK155" s="41"/>
      <c r="SGL155" s="16"/>
      <c r="SGM155" s="16"/>
      <c r="SGN155" s="16"/>
      <c r="SGO155" s="15"/>
      <c r="SGP155" s="15"/>
      <c r="SGQ155" s="15"/>
      <c r="SGR155" s="15"/>
      <c r="SGS155" s="15"/>
      <c r="SGT155" s="15"/>
      <c r="SGU155" s="16"/>
      <c r="SGV155" s="15"/>
      <c r="SGW155" s="15"/>
      <c r="SGX155" s="15"/>
      <c r="SGY155" s="15"/>
      <c r="SGZ155" s="15"/>
      <c r="SHA155" s="17"/>
      <c r="SHB155" s="41"/>
      <c r="SHC155" s="16"/>
      <c r="SHD155" s="16"/>
      <c r="SHE155" s="16"/>
      <c r="SHF155" s="15"/>
      <c r="SHG155" s="15"/>
      <c r="SHH155" s="15"/>
      <c r="SHI155" s="15"/>
      <c r="SHJ155" s="15"/>
      <c r="SHK155" s="15"/>
      <c r="SHL155" s="16"/>
      <c r="SHM155" s="15"/>
      <c r="SHN155" s="15"/>
      <c r="SHO155" s="15"/>
      <c r="SHP155" s="15"/>
      <c r="SHQ155" s="15"/>
      <c r="SHR155" s="17"/>
      <c r="SHS155" s="41"/>
      <c r="SHT155" s="16"/>
      <c r="SHU155" s="16"/>
      <c r="SHV155" s="16"/>
      <c r="SHW155" s="15"/>
      <c r="SHX155" s="15"/>
      <c r="SHY155" s="15"/>
      <c r="SHZ155" s="15"/>
      <c r="SIA155" s="15"/>
      <c r="SIB155" s="15"/>
      <c r="SIC155" s="16"/>
      <c r="SID155" s="15"/>
      <c r="SIE155" s="15"/>
      <c r="SIF155" s="15"/>
      <c r="SIG155" s="15"/>
      <c r="SIH155" s="15"/>
      <c r="SII155" s="17"/>
      <c r="SIJ155" s="41"/>
      <c r="SIK155" s="16"/>
      <c r="SIL155" s="16"/>
      <c r="SIM155" s="16"/>
      <c r="SIN155" s="15"/>
      <c r="SIO155" s="15"/>
      <c r="SIP155" s="15"/>
      <c r="SIQ155" s="15"/>
      <c r="SIR155" s="15"/>
      <c r="SIS155" s="15"/>
      <c r="SIT155" s="16"/>
      <c r="SIU155" s="15"/>
      <c r="SIV155" s="15"/>
      <c r="SIW155" s="15"/>
      <c r="SIX155" s="15"/>
      <c r="SIY155" s="15"/>
      <c r="SIZ155" s="17"/>
      <c r="SJA155" s="41"/>
      <c r="SJB155" s="16"/>
      <c r="SJC155" s="16"/>
      <c r="SJD155" s="16"/>
      <c r="SJE155" s="15"/>
      <c r="SJF155" s="15"/>
      <c r="SJG155" s="15"/>
      <c r="SJH155" s="15"/>
      <c r="SJI155" s="15"/>
      <c r="SJJ155" s="15"/>
      <c r="SJK155" s="16"/>
      <c r="SJL155" s="15"/>
      <c r="SJM155" s="15"/>
      <c r="SJN155" s="15"/>
      <c r="SJO155" s="15"/>
      <c r="SJP155" s="15"/>
      <c r="SJQ155" s="17"/>
      <c r="SJR155" s="41"/>
      <c r="SJS155" s="16"/>
      <c r="SJT155" s="16"/>
      <c r="SJU155" s="16"/>
      <c r="SJV155" s="15"/>
      <c r="SJW155" s="15"/>
      <c r="SJX155" s="15"/>
      <c r="SJY155" s="15"/>
      <c r="SJZ155" s="15"/>
      <c r="SKA155" s="15"/>
      <c r="SKB155" s="16"/>
      <c r="SKC155" s="15"/>
      <c r="SKD155" s="15"/>
      <c r="SKE155" s="15"/>
      <c r="SKF155" s="15"/>
      <c r="SKG155" s="15"/>
      <c r="SKH155" s="17"/>
      <c r="SKI155" s="41"/>
      <c r="SKJ155" s="16"/>
      <c r="SKK155" s="16"/>
      <c r="SKL155" s="16"/>
      <c r="SKM155" s="15"/>
      <c r="SKN155" s="15"/>
      <c r="SKO155" s="15"/>
      <c r="SKP155" s="15"/>
      <c r="SKQ155" s="15"/>
      <c r="SKR155" s="15"/>
      <c r="SKS155" s="16"/>
      <c r="SKT155" s="15"/>
      <c r="SKU155" s="15"/>
      <c r="SKV155" s="15"/>
      <c r="SKW155" s="15"/>
      <c r="SKX155" s="15"/>
      <c r="SKY155" s="17"/>
      <c r="SKZ155" s="41"/>
      <c r="SLA155" s="16"/>
      <c r="SLB155" s="16"/>
      <c r="SLC155" s="16"/>
      <c r="SLD155" s="15"/>
      <c r="SLE155" s="15"/>
      <c r="SLF155" s="15"/>
      <c r="SLG155" s="15"/>
      <c r="SLH155" s="15"/>
      <c r="SLI155" s="15"/>
      <c r="SLJ155" s="16"/>
      <c r="SLK155" s="15"/>
      <c r="SLL155" s="15"/>
      <c r="SLM155" s="15"/>
      <c r="SLN155" s="15"/>
      <c r="SLO155" s="15"/>
      <c r="SLP155" s="17"/>
      <c r="SLQ155" s="41"/>
      <c r="SLR155" s="16"/>
      <c r="SLS155" s="16"/>
      <c r="SLT155" s="16"/>
      <c r="SLU155" s="15"/>
      <c r="SLV155" s="15"/>
      <c r="SLW155" s="15"/>
      <c r="SLX155" s="15"/>
      <c r="SLY155" s="15"/>
      <c r="SLZ155" s="15"/>
      <c r="SMA155" s="16"/>
      <c r="SMB155" s="15"/>
      <c r="SMC155" s="15"/>
      <c r="SMD155" s="15"/>
      <c r="SME155" s="15"/>
      <c r="SMF155" s="15"/>
      <c r="SMG155" s="17"/>
      <c r="SMH155" s="41"/>
      <c r="SMI155" s="16"/>
      <c r="SMJ155" s="16"/>
      <c r="SMK155" s="16"/>
      <c r="SML155" s="15"/>
      <c r="SMM155" s="15"/>
      <c r="SMN155" s="15"/>
      <c r="SMO155" s="15"/>
      <c r="SMP155" s="15"/>
      <c r="SMQ155" s="15"/>
      <c r="SMR155" s="16"/>
      <c r="SMS155" s="15"/>
      <c r="SMT155" s="15"/>
      <c r="SMU155" s="15"/>
      <c r="SMV155" s="15"/>
      <c r="SMW155" s="15"/>
      <c r="SMX155" s="17"/>
      <c r="SMY155" s="41"/>
      <c r="SMZ155" s="16"/>
      <c r="SNA155" s="16"/>
      <c r="SNB155" s="16"/>
      <c r="SNC155" s="15"/>
      <c r="SND155" s="15"/>
      <c r="SNE155" s="15"/>
      <c r="SNF155" s="15"/>
      <c r="SNG155" s="15"/>
      <c r="SNH155" s="15"/>
      <c r="SNI155" s="16"/>
      <c r="SNJ155" s="15"/>
      <c r="SNK155" s="15"/>
      <c r="SNL155" s="15"/>
      <c r="SNM155" s="15"/>
      <c r="SNN155" s="15"/>
      <c r="SNO155" s="17"/>
      <c r="SNP155" s="41"/>
      <c r="SNQ155" s="16"/>
      <c r="SNR155" s="16"/>
      <c r="SNS155" s="16"/>
      <c r="SNT155" s="15"/>
      <c r="SNU155" s="15"/>
      <c r="SNV155" s="15"/>
      <c r="SNW155" s="15"/>
      <c r="SNX155" s="15"/>
      <c r="SNY155" s="15"/>
      <c r="SNZ155" s="16"/>
      <c r="SOA155" s="15"/>
      <c r="SOB155" s="15"/>
      <c r="SOC155" s="15"/>
      <c r="SOD155" s="15"/>
      <c r="SOE155" s="15"/>
      <c r="SOF155" s="17"/>
      <c r="SOG155" s="41"/>
      <c r="SOH155" s="16"/>
      <c r="SOI155" s="16"/>
      <c r="SOJ155" s="16"/>
      <c r="SOK155" s="15"/>
      <c r="SOL155" s="15"/>
      <c r="SOM155" s="15"/>
      <c r="SON155" s="15"/>
      <c r="SOO155" s="15"/>
      <c r="SOP155" s="15"/>
      <c r="SOQ155" s="16"/>
      <c r="SOR155" s="15"/>
      <c r="SOS155" s="15"/>
      <c r="SOT155" s="15"/>
      <c r="SOU155" s="15"/>
      <c r="SOV155" s="15"/>
      <c r="SOW155" s="17"/>
      <c r="SOX155" s="41"/>
      <c r="SOY155" s="16"/>
      <c r="SOZ155" s="16"/>
      <c r="SPA155" s="16"/>
      <c r="SPB155" s="15"/>
      <c r="SPC155" s="15"/>
      <c r="SPD155" s="15"/>
      <c r="SPE155" s="15"/>
      <c r="SPF155" s="15"/>
      <c r="SPG155" s="15"/>
      <c r="SPH155" s="16"/>
      <c r="SPI155" s="15"/>
      <c r="SPJ155" s="15"/>
      <c r="SPK155" s="15"/>
      <c r="SPL155" s="15"/>
      <c r="SPM155" s="15"/>
      <c r="SPN155" s="17"/>
      <c r="SPO155" s="41"/>
      <c r="SPP155" s="16"/>
      <c r="SPQ155" s="16"/>
      <c r="SPR155" s="16"/>
      <c r="SPS155" s="15"/>
      <c r="SPT155" s="15"/>
      <c r="SPU155" s="15"/>
      <c r="SPV155" s="15"/>
      <c r="SPW155" s="15"/>
      <c r="SPX155" s="15"/>
      <c r="SPY155" s="16"/>
      <c r="SPZ155" s="15"/>
      <c r="SQA155" s="15"/>
      <c r="SQB155" s="15"/>
      <c r="SQC155" s="15"/>
      <c r="SQD155" s="15"/>
      <c r="SQE155" s="17"/>
      <c r="SQF155" s="41"/>
      <c r="SQG155" s="16"/>
      <c r="SQH155" s="16"/>
      <c r="SQI155" s="16"/>
      <c r="SQJ155" s="15"/>
      <c r="SQK155" s="15"/>
      <c r="SQL155" s="15"/>
      <c r="SQM155" s="15"/>
      <c r="SQN155" s="15"/>
      <c r="SQO155" s="15"/>
      <c r="SQP155" s="16"/>
      <c r="SQQ155" s="15"/>
      <c r="SQR155" s="15"/>
      <c r="SQS155" s="15"/>
      <c r="SQT155" s="15"/>
      <c r="SQU155" s="15"/>
      <c r="SQV155" s="17"/>
      <c r="SQW155" s="41"/>
      <c r="SQX155" s="16"/>
      <c r="SQY155" s="16"/>
      <c r="SQZ155" s="16"/>
      <c r="SRA155" s="15"/>
      <c r="SRB155" s="15"/>
      <c r="SRC155" s="15"/>
      <c r="SRD155" s="15"/>
      <c r="SRE155" s="15"/>
      <c r="SRF155" s="15"/>
      <c r="SRG155" s="16"/>
      <c r="SRH155" s="15"/>
      <c r="SRI155" s="15"/>
      <c r="SRJ155" s="15"/>
      <c r="SRK155" s="15"/>
      <c r="SRL155" s="15"/>
      <c r="SRM155" s="17"/>
      <c r="SRN155" s="41"/>
      <c r="SRO155" s="16"/>
      <c r="SRP155" s="16"/>
      <c r="SRQ155" s="16"/>
      <c r="SRR155" s="15"/>
      <c r="SRS155" s="15"/>
      <c r="SRT155" s="15"/>
      <c r="SRU155" s="15"/>
      <c r="SRV155" s="15"/>
      <c r="SRW155" s="15"/>
      <c r="SRX155" s="16"/>
      <c r="SRY155" s="15"/>
      <c r="SRZ155" s="15"/>
      <c r="SSA155" s="15"/>
      <c r="SSB155" s="15"/>
      <c r="SSC155" s="15"/>
      <c r="SSD155" s="17"/>
      <c r="SSE155" s="41"/>
      <c r="SSF155" s="16"/>
      <c r="SSG155" s="16"/>
      <c r="SSH155" s="16"/>
      <c r="SSI155" s="15"/>
      <c r="SSJ155" s="15"/>
      <c r="SSK155" s="15"/>
      <c r="SSL155" s="15"/>
      <c r="SSM155" s="15"/>
      <c r="SSN155" s="15"/>
      <c r="SSO155" s="16"/>
      <c r="SSP155" s="15"/>
      <c r="SSQ155" s="15"/>
      <c r="SSR155" s="15"/>
      <c r="SSS155" s="15"/>
      <c r="SST155" s="15"/>
      <c r="SSU155" s="17"/>
      <c r="SSV155" s="41"/>
      <c r="SSW155" s="16"/>
      <c r="SSX155" s="16"/>
      <c r="SSY155" s="16"/>
      <c r="SSZ155" s="15"/>
      <c r="STA155" s="15"/>
      <c r="STB155" s="15"/>
      <c r="STC155" s="15"/>
      <c r="STD155" s="15"/>
      <c r="STE155" s="15"/>
      <c r="STF155" s="16"/>
      <c r="STG155" s="15"/>
      <c r="STH155" s="15"/>
      <c r="STI155" s="15"/>
      <c r="STJ155" s="15"/>
      <c r="STK155" s="15"/>
      <c r="STL155" s="17"/>
      <c r="STM155" s="41"/>
      <c r="STN155" s="16"/>
      <c r="STO155" s="16"/>
      <c r="STP155" s="16"/>
      <c r="STQ155" s="15"/>
      <c r="STR155" s="15"/>
      <c r="STS155" s="15"/>
      <c r="STT155" s="15"/>
      <c r="STU155" s="15"/>
      <c r="STV155" s="15"/>
      <c r="STW155" s="16"/>
      <c r="STX155" s="15"/>
      <c r="STY155" s="15"/>
      <c r="STZ155" s="15"/>
      <c r="SUA155" s="15"/>
      <c r="SUB155" s="15"/>
      <c r="SUC155" s="17"/>
      <c r="SUD155" s="41"/>
      <c r="SUE155" s="16"/>
      <c r="SUF155" s="16"/>
      <c r="SUG155" s="16"/>
      <c r="SUH155" s="15"/>
      <c r="SUI155" s="15"/>
      <c r="SUJ155" s="15"/>
      <c r="SUK155" s="15"/>
      <c r="SUL155" s="15"/>
      <c r="SUM155" s="15"/>
      <c r="SUN155" s="16"/>
      <c r="SUO155" s="15"/>
      <c r="SUP155" s="15"/>
      <c r="SUQ155" s="15"/>
      <c r="SUR155" s="15"/>
      <c r="SUS155" s="15"/>
      <c r="SUT155" s="17"/>
      <c r="SUU155" s="41"/>
      <c r="SUV155" s="16"/>
      <c r="SUW155" s="16"/>
      <c r="SUX155" s="16"/>
      <c r="SUY155" s="15"/>
      <c r="SUZ155" s="15"/>
      <c r="SVA155" s="15"/>
      <c r="SVB155" s="15"/>
      <c r="SVC155" s="15"/>
      <c r="SVD155" s="15"/>
      <c r="SVE155" s="16"/>
      <c r="SVF155" s="15"/>
      <c r="SVG155" s="15"/>
      <c r="SVH155" s="15"/>
      <c r="SVI155" s="15"/>
      <c r="SVJ155" s="15"/>
      <c r="SVK155" s="17"/>
      <c r="SVL155" s="41"/>
      <c r="SVM155" s="16"/>
      <c r="SVN155" s="16"/>
      <c r="SVO155" s="16"/>
      <c r="SVP155" s="15"/>
      <c r="SVQ155" s="15"/>
      <c r="SVR155" s="15"/>
      <c r="SVS155" s="15"/>
      <c r="SVT155" s="15"/>
      <c r="SVU155" s="15"/>
      <c r="SVV155" s="16"/>
      <c r="SVW155" s="15"/>
      <c r="SVX155" s="15"/>
      <c r="SVY155" s="15"/>
      <c r="SVZ155" s="15"/>
      <c r="SWA155" s="15"/>
      <c r="SWB155" s="17"/>
      <c r="SWC155" s="41"/>
      <c r="SWD155" s="16"/>
      <c r="SWE155" s="16"/>
      <c r="SWF155" s="16"/>
      <c r="SWG155" s="15"/>
      <c r="SWH155" s="15"/>
      <c r="SWI155" s="15"/>
      <c r="SWJ155" s="15"/>
      <c r="SWK155" s="15"/>
      <c r="SWL155" s="15"/>
      <c r="SWM155" s="16"/>
      <c r="SWN155" s="15"/>
      <c r="SWO155" s="15"/>
      <c r="SWP155" s="15"/>
      <c r="SWQ155" s="15"/>
      <c r="SWR155" s="15"/>
      <c r="SWS155" s="17"/>
      <c r="SWT155" s="41"/>
      <c r="SWU155" s="16"/>
      <c r="SWV155" s="16"/>
      <c r="SWW155" s="16"/>
      <c r="SWX155" s="15"/>
      <c r="SWY155" s="15"/>
      <c r="SWZ155" s="15"/>
      <c r="SXA155" s="15"/>
      <c r="SXB155" s="15"/>
      <c r="SXC155" s="15"/>
      <c r="SXD155" s="16"/>
      <c r="SXE155" s="15"/>
      <c r="SXF155" s="15"/>
      <c r="SXG155" s="15"/>
      <c r="SXH155" s="15"/>
      <c r="SXI155" s="15"/>
      <c r="SXJ155" s="17"/>
      <c r="SXK155" s="41"/>
      <c r="SXL155" s="16"/>
      <c r="SXM155" s="16"/>
      <c r="SXN155" s="16"/>
      <c r="SXO155" s="15"/>
      <c r="SXP155" s="15"/>
      <c r="SXQ155" s="15"/>
      <c r="SXR155" s="15"/>
      <c r="SXS155" s="15"/>
      <c r="SXT155" s="15"/>
      <c r="SXU155" s="16"/>
      <c r="SXV155" s="15"/>
      <c r="SXW155" s="15"/>
      <c r="SXX155" s="15"/>
      <c r="SXY155" s="15"/>
      <c r="SXZ155" s="15"/>
      <c r="SYA155" s="17"/>
      <c r="SYB155" s="41"/>
      <c r="SYC155" s="16"/>
      <c r="SYD155" s="16"/>
      <c r="SYE155" s="16"/>
      <c r="SYF155" s="15"/>
      <c r="SYG155" s="15"/>
      <c r="SYH155" s="15"/>
      <c r="SYI155" s="15"/>
      <c r="SYJ155" s="15"/>
      <c r="SYK155" s="15"/>
      <c r="SYL155" s="16"/>
      <c r="SYM155" s="15"/>
      <c r="SYN155" s="15"/>
      <c r="SYO155" s="15"/>
      <c r="SYP155" s="15"/>
      <c r="SYQ155" s="15"/>
      <c r="SYR155" s="17"/>
      <c r="SYS155" s="41"/>
      <c r="SYT155" s="16"/>
      <c r="SYU155" s="16"/>
      <c r="SYV155" s="16"/>
      <c r="SYW155" s="15"/>
      <c r="SYX155" s="15"/>
      <c r="SYY155" s="15"/>
      <c r="SYZ155" s="15"/>
      <c r="SZA155" s="15"/>
      <c r="SZB155" s="15"/>
      <c r="SZC155" s="16"/>
      <c r="SZD155" s="15"/>
      <c r="SZE155" s="15"/>
      <c r="SZF155" s="15"/>
      <c r="SZG155" s="15"/>
      <c r="SZH155" s="15"/>
      <c r="SZI155" s="17"/>
      <c r="SZJ155" s="41"/>
      <c r="SZK155" s="16"/>
      <c r="SZL155" s="16"/>
      <c r="SZM155" s="16"/>
      <c r="SZN155" s="15"/>
      <c r="SZO155" s="15"/>
      <c r="SZP155" s="15"/>
      <c r="SZQ155" s="15"/>
      <c r="SZR155" s="15"/>
      <c r="SZS155" s="15"/>
      <c r="SZT155" s="16"/>
      <c r="SZU155" s="15"/>
      <c r="SZV155" s="15"/>
      <c r="SZW155" s="15"/>
      <c r="SZX155" s="15"/>
      <c r="SZY155" s="15"/>
      <c r="SZZ155" s="17"/>
      <c r="TAA155" s="41"/>
      <c r="TAB155" s="16"/>
      <c r="TAC155" s="16"/>
      <c r="TAD155" s="16"/>
      <c r="TAE155" s="15"/>
      <c r="TAF155" s="15"/>
      <c r="TAG155" s="15"/>
      <c r="TAH155" s="15"/>
      <c r="TAI155" s="15"/>
      <c r="TAJ155" s="15"/>
      <c r="TAK155" s="16"/>
      <c r="TAL155" s="15"/>
      <c r="TAM155" s="15"/>
      <c r="TAN155" s="15"/>
      <c r="TAO155" s="15"/>
      <c r="TAP155" s="15"/>
      <c r="TAQ155" s="17"/>
      <c r="TAR155" s="41"/>
      <c r="TAS155" s="16"/>
      <c r="TAT155" s="16"/>
      <c r="TAU155" s="16"/>
      <c r="TAV155" s="15"/>
      <c r="TAW155" s="15"/>
      <c r="TAX155" s="15"/>
      <c r="TAY155" s="15"/>
      <c r="TAZ155" s="15"/>
      <c r="TBA155" s="15"/>
      <c r="TBB155" s="16"/>
      <c r="TBC155" s="15"/>
      <c r="TBD155" s="15"/>
      <c r="TBE155" s="15"/>
      <c r="TBF155" s="15"/>
      <c r="TBG155" s="15"/>
      <c r="TBH155" s="17"/>
      <c r="TBI155" s="41"/>
      <c r="TBJ155" s="16"/>
      <c r="TBK155" s="16"/>
      <c r="TBL155" s="16"/>
      <c r="TBM155" s="15"/>
      <c r="TBN155" s="15"/>
      <c r="TBO155" s="15"/>
      <c r="TBP155" s="15"/>
      <c r="TBQ155" s="15"/>
      <c r="TBR155" s="15"/>
      <c r="TBS155" s="16"/>
      <c r="TBT155" s="15"/>
      <c r="TBU155" s="15"/>
      <c r="TBV155" s="15"/>
      <c r="TBW155" s="15"/>
      <c r="TBX155" s="15"/>
      <c r="TBY155" s="17"/>
      <c r="TBZ155" s="41"/>
      <c r="TCA155" s="16"/>
      <c r="TCB155" s="16"/>
      <c r="TCC155" s="16"/>
      <c r="TCD155" s="15"/>
      <c r="TCE155" s="15"/>
      <c r="TCF155" s="15"/>
      <c r="TCG155" s="15"/>
      <c r="TCH155" s="15"/>
      <c r="TCI155" s="15"/>
      <c r="TCJ155" s="16"/>
      <c r="TCK155" s="15"/>
      <c r="TCL155" s="15"/>
      <c r="TCM155" s="15"/>
      <c r="TCN155" s="15"/>
      <c r="TCO155" s="15"/>
      <c r="TCP155" s="17"/>
      <c r="TCQ155" s="41"/>
      <c r="TCR155" s="16"/>
      <c r="TCS155" s="16"/>
      <c r="TCT155" s="16"/>
      <c r="TCU155" s="15"/>
      <c r="TCV155" s="15"/>
      <c r="TCW155" s="15"/>
      <c r="TCX155" s="15"/>
      <c r="TCY155" s="15"/>
      <c r="TCZ155" s="15"/>
      <c r="TDA155" s="16"/>
      <c r="TDB155" s="15"/>
      <c r="TDC155" s="15"/>
      <c r="TDD155" s="15"/>
      <c r="TDE155" s="15"/>
      <c r="TDF155" s="15"/>
      <c r="TDG155" s="17"/>
      <c r="TDH155" s="41"/>
      <c r="TDI155" s="16"/>
      <c r="TDJ155" s="16"/>
      <c r="TDK155" s="16"/>
      <c r="TDL155" s="15"/>
      <c r="TDM155" s="15"/>
      <c r="TDN155" s="15"/>
      <c r="TDO155" s="15"/>
      <c r="TDP155" s="15"/>
      <c r="TDQ155" s="15"/>
      <c r="TDR155" s="16"/>
      <c r="TDS155" s="15"/>
      <c r="TDT155" s="15"/>
      <c r="TDU155" s="15"/>
      <c r="TDV155" s="15"/>
      <c r="TDW155" s="15"/>
      <c r="TDX155" s="17"/>
      <c r="TDY155" s="41"/>
      <c r="TDZ155" s="16"/>
      <c r="TEA155" s="16"/>
      <c r="TEB155" s="16"/>
      <c r="TEC155" s="15"/>
      <c r="TED155" s="15"/>
      <c r="TEE155" s="15"/>
      <c r="TEF155" s="15"/>
      <c r="TEG155" s="15"/>
      <c r="TEH155" s="15"/>
      <c r="TEI155" s="16"/>
      <c r="TEJ155" s="15"/>
      <c r="TEK155" s="15"/>
      <c r="TEL155" s="15"/>
      <c r="TEM155" s="15"/>
      <c r="TEN155" s="15"/>
      <c r="TEO155" s="17"/>
      <c r="TEP155" s="41"/>
      <c r="TEQ155" s="16"/>
      <c r="TER155" s="16"/>
      <c r="TES155" s="16"/>
      <c r="TET155" s="15"/>
      <c r="TEU155" s="15"/>
      <c r="TEV155" s="15"/>
      <c r="TEW155" s="15"/>
      <c r="TEX155" s="15"/>
      <c r="TEY155" s="15"/>
      <c r="TEZ155" s="16"/>
      <c r="TFA155" s="15"/>
      <c r="TFB155" s="15"/>
      <c r="TFC155" s="15"/>
      <c r="TFD155" s="15"/>
      <c r="TFE155" s="15"/>
      <c r="TFF155" s="17"/>
      <c r="TFG155" s="41"/>
      <c r="TFH155" s="16"/>
      <c r="TFI155" s="16"/>
      <c r="TFJ155" s="16"/>
      <c r="TFK155" s="15"/>
      <c r="TFL155" s="15"/>
      <c r="TFM155" s="15"/>
      <c r="TFN155" s="15"/>
      <c r="TFO155" s="15"/>
      <c r="TFP155" s="15"/>
      <c r="TFQ155" s="16"/>
      <c r="TFR155" s="15"/>
      <c r="TFS155" s="15"/>
      <c r="TFT155" s="15"/>
      <c r="TFU155" s="15"/>
      <c r="TFV155" s="15"/>
      <c r="TFW155" s="17"/>
      <c r="TFX155" s="41"/>
      <c r="TFY155" s="16"/>
      <c r="TFZ155" s="16"/>
      <c r="TGA155" s="16"/>
      <c r="TGB155" s="15"/>
      <c r="TGC155" s="15"/>
      <c r="TGD155" s="15"/>
      <c r="TGE155" s="15"/>
      <c r="TGF155" s="15"/>
      <c r="TGG155" s="15"/>
      <c r="TGH155" s="16"/>
      <c r="TGI155" s="15"/>
      <c r="TGJ155" s="15"/>
      <c r="TGK155" s="15"/>
      <c r="TGL155" s="15"/>
      <c r="TGM155" s="15"/>
      <c r="TGN155" s="17"/>
      <c r="TGO155" s="41"/>
      <c r="TGP155" s="16"/>
      <c r="TGQ155" s="16"/>
      <c r="TGR155" s="16"/>
      <c r="TGS155" s="15"/>
      <c r="TGT155" s="15"/>
      <c r="TGU155" s="15"/>
      <c r="TGV155" s="15"/>
      <c r="TGW155" s="15"/>
      <c r="TGX155" s="15"/>
      <c r="TGY155" s="16"/>
      <c r="TGZ155" s="15"/>
      <c r="THA155" s="15"/>
      <c r="THB155" s="15"/>
      <c r="THC155" s="15"/>
      <c r="THD155" s="15"/>
      <c r="THE155" s="17"/>
      <c r="THF155" s="41"/>
      <c r="THG155" s="16"/>
      <c r="THH155" s="16"/>
      <c r="THI155" s="16"/>
      <c r="THJ155" s="15"/>
      <c r="THK155" s="15"/>
      <c r="THL155" s="15"/>
      <c r="THM155" s="15"/>
      <c r="THN155" s="15"/>
      <c r="THO155" s="15"/>
      <c r="THP155" s="16"/>
      <c r="THQ155" s="15"/>
      <c r="THR155" s="15"/>
      <c r="THS155" s="15"/>
      <c r="THT155" s="15"/>
      <c r="THU155" s="15"/>
      <c r="THV155" s="17"/>
      <c r="THW155" s="41"/>
      <c r="THX155" s="16"/>
      <c r="THY155" s="16"/>
      <c r="THZ155" s="16"/>
      <c r="TIA155" s="15"/>
      <c r="TIB155" s="15"/>
      <c r="TIC155" s="15"/>
      <c r="TID155" s="15"/>
      <c r="TIE155" s="15"/>
      <c r="TIF155" s="15"/>
      <c r="TIG155" s="16"/>
      <c r="TIH155" s="15"/>
      <c r="TII155" s="15"/>
      <c r="TIJ155" s="15"/>
      <c r="TIK155" s="15"/>
      <c r="TIL155" s="15"/>
      <c r="TIM155" s="17"/>
      <c r="TIN155" s="41"/>
      <c r="TIO155" s="16"/>
      <c r="TIP155" s="16"/>
      <c r="TIQ155" s="16"/>
      <c r="TIR155" s="15"/>
      <c r="TIS155" s="15"/>
      <c r="TIT155" s="15"/>
      <c r="TIU155" s="15"/>
      <c r="TIV155" s="15"/>
      <c r="TIW155" s="15"/>
      <c r="TIX155" s="16"/>
      <c r="TIY155" s="15"/>
      <c r="TIZ155" s="15"/>
      <c r="TJA155" s="15"/>
      <c r="TJB155" s="15"/>
      <c r="TJC155" s="15"/>
      <c r="TJD155" s="17"/>
      <c r="TJE155" s="41"/>
      <c r="TJF155" s="16"/>
      <c r="TJG155" s="16"/>
      <c r="TJH155" s="16"/>
      <c r="TJI155" s="15"/>
      <c r="TJJ155" s="15"/>
      <c r="TJK155" s="15"/>
      <c r="TJL155" s="15"/>
      <c r="TJM155" s="15"/>
      <c r="TJN155" s="15"/>
      <c r="TJO155" s="16"/>
      <c r="TJP155" s="15"/>
      <c r="TJQ155" s="15"/>
      <c r="TJR155" s="15"/>
      <c r="TJS155" s="15"/>
      <c r="TJT155" s="15"/>
      <c r="TJU155" s="17"/>
      <c r="TJV155" s="41"/>
      <c r="TJW155" s="16"/>
      <c r="TJX155" s="16"/>
      <c r="TJY155" s="16"/>
      <c r="TJZ155" s="15"/>
      <c r="TKA155" s="15"/>
      <c r="TKB155" s="15"/>
      <c r="TKC155" s="15"/>
      <c r="TKD155" s="15"/>
      <c r="TKE155" s="15"/>
      <c r="TKF155" s="16"/>
      <c r="TKG155" s="15"/>
      <c r="TKH155" s="15"/>
      <c r="TKI155" s="15"/>
      <c r="TKJ155" s="15"/>
      <c r="TKK155" s="15"/>
      <c r="TKL155" s="17"/>
      <c r="TKM155" s="41"/>
      <c r="TKN155" s="16"/>
      <c r="TKO155" s="16"/>
      <c r="TKP155" s="16"/>
      <c r="TKQ155" s="15"/>
      <c r="TKR155" s="15"/>
      <c r="TKS155" s="15"/>
      <c r="TKT155" s="15"/>
      <c r="TKU155" s="15"/>
      <c r="TKV155" s="15"/>
      <c r="TKW155" s="16"/>
      <c r="TKX155" s="15"/>
      <c r="TKY155" s="15"/>
      <c r="TKZ155" s="15"/>
      <c r="TLA155" s="15"/>
      <c r="TLB155" s="15"/>
      <c r="TLC155" s="17"/>
      <c r="TLD155" s="41"/>
      <c r="TLE155" s="16"/>
      <c r="TLF155" s="16"/>
      <c r="TLG155" s="16"/>
      <c r="TLH155" s="15"/>
      <c r="TLI155" s="15"/>
      <c r="TLJ155" s="15"/>
      <c r="TLK155" s="15"/>
      <c r="TLL155" s="15"/>
      <c r="TLM155" s="15"/>
      <c r="TLN155" s="16"/>
      <c r="TLO155" s="15"/>
      <c r="TLP155" s="15"/>
      <c r="TLQ155" s="15"/>
      <c r="TLR155" s="15"/>
      <c r="TLS155" s="15"/>
      <c r="TLT155" s="17"/>
      <c r="TLU155" s="41"/>
      <c r="TLV155" s="16"/>
      <c r="TLW155" s="16"/>
      <c r="TLX155" s="16"/>
      <c r="TLY155" s="15"/>
      <c r="TLZ155" s="15"/>
      <c r="TMA155" s="15"/>
      <c r="TMB155" s="15"/>
      <c r="TMC155" s="15"/>
      <c r="TMD155" s="15"/>
      <c r="TME155" s="16"/>
      <c r="TMF155" s="15"/>
      <c r="TMG155" s="15"/>
      <c r="TMH155" s="15"/>
      <c r="TMI155" s="15"/>
      <c r="TMJ155" s="15"/>
      <c r="TMK155" s="17"/>
      <c r="TML155" s="41"/>
      <c r="TMM155" s="16"/>
      <c r="TMN155" s="16"/>
      <c r="TMO155" s="16"/>
      <c r="TMP155" s="15"/>
      <c r="TMQ155" s="15"/>
      <c r="TMR155" s="15"/>
      <c r="TMS155" s="15"/>
      <c r="TMT155" s="15"/>
      <c r="TMU155" s="15"/>
      <c r="TMV155" s="16"/>
      <c r="TMW155" s="15"/>
      <c r="TMX155" s="15"/>
      <c r="TMY155" s="15"/>
      <c r="TMZ155" s="15"/>
      <c r="TNA155" s="15"/>
      <c r="TNB155" s="17"/>
      <c r="TNC155" s="41"/>
      <c r="TND155" s="16"/>
      <c r="TNE155" s="16"/>
      <c r="TNF155" s="16"/>
      <c r="TNG155" s="15"/>
      <c r="TNH155" s="15"/>
      <c r="TNI155" s="15"/>
      <c r="TNJ155" s="15"/>
      <c r="TNK155" s="15"/>
      <c r="TNL155" s="15"/>
      <c r="TNM155" s="16"/>
      <c r="TNN155" s="15"/>
      <c r="TNO155" s="15"/>
      <c r="TNP155" s="15"/>
      <c r="TNQ155" s="15"/>
      <c r="TNR155" s="15"/>
      <c r="TNS155" s="17"/>
      <c r="TNT155" s="41"/>
      <c r="TNU155" s="16"/>
      <c r="TNV155" s="16"/>
      <c r="TNW155" s="16"/>
      <c r="TNX155" s="15"/>
      <c r="TNY155" s="15"/>
      <c r="TNZ155" s="15"/>
      <c r="TOA155" s="15"/>
      <c r="TOB155" s="15"/>
      <c r="TOC155" s="15"/>
      <c r="TOD155" s="16"/>
      <c r="TOE155" s="15"/>
      <c r="TOF155" s="15"/>
      <c r="TOG155" s="15"/>
      <c r="TOH155" s="15"/>
      <c r="TOI155" s="15"/>
      <c r="TOJ155" s="17"/>
      <c r="TOK155" s="41"/>
      <c r="TOL155" s="16"/>
      <c r="TOM155" s="16"/>
      <c r="TON155" s="16"/>
      <c r="TOO155" s="15"/>
      <c r="TOP155" s="15"/>
      <c r="TOQ155" s="15"/>
      <c r="TOR155" s="15"/>
      <c r="TOS155" s="15"/>
      <c r="TOT155" s="15"/>
      <c r="TOU155" s="16"/>
      <c r="TOV155" s="15"/>
      <c r="TOW155" s="15"/>
      <c r="TOX155" s="15"/>
      <c r="TOY155" s="15"/>
      <c r="TOZ155" s="15"/>
      <c r="TPA155" s="17"/>
      <c r="TPB155" s="41"/>
      <c r="TPC155" s="16"/>
      <c r="TPD155" s="16"/>
      <c r="TPE155" s="16"/>
      <c r="TPF155" s="15"/>
      <c r="TPG155" s="15"/>
      <c r="TPH155" s="15"/>
      <c r="TPI155" s="15"/>
      <c r="TPJ155" s="15"/>
      <c r="TPK155" s="15"/>
      <c r="TPL155" s="16"/>
      <c r="TPM155" s="15"/>
      <c r="TPN155" s="15"/>
      <c r="TPO155" s="15"/>
      <c r="TPP155" s="15"/>
      <c r="TPQ155" s="15"/>
      <c r="TPR155" s="17"/>
      <c r="TPS155" s="41"/>
      <c r="TPT155" s="16"/>
      <c r="TPU155" s="16"/>
      <c r="TPV155" s="16"/>
      <c r="TPW155" s="15"/>
      <c r="TPX155" s="15"/>
      <c r="TPY155" s="15"/>
      <c r="TPZ155" s="15"/>
      <c r="TQA155" s="15"/>
      <c r="TQB155" s="15"/>
      <c r="TQC155" s="16"/>
      <c r="TQD155" s="15"/>
      <c r="TQE155" s="15"/>
      <c r="TQF155" s="15"/>
      <c r="TQG155" s="15"/>
      <c r="TQH155" s="15"/>
      <c r="TQI155" s="17"/>
      <c r="TQJ155" s="41"/>
      <c r="TQK155" s="16"/>
      <c r="TQL155" s="16"/>
      <c r="TQM155" s="16"/>
      <c r="TQN155" s="15"/>
      <c r="TQO155" s="15"/>
      <c r="TQP155" s="15"/>
      <c r="TQQ155" s="15"/>
      <c r="TQR155" s="15"/>
      <c r="TQS155" s="15"/>
      <c r="TQT155" s="16"/>
      <c r="TQU155" s="15"/>
      <c r="TQV155" s="15"/>
      <c r="TQW155" s="15"/>
      <c r="TQX155" s="15"/>
      <c r="TQY155" s="15"/>
      <c r="TQZ155" s="17"/>
      <c r="TRA155" s="41"/>
      <c r="TRB155" s="16"/>
      <c r="TRC155" s="16"/>
      <c r="TRD155" s="16"/>
      <c r="TRE155" s="15"/>
      <c r="TRF155" s="15"/>
      <c r="TRG155" s="15"/>
      <c r="TRH155" s="15"/>
      <c r="TRI155" s="15"/>
      <c r="TRJ155" s="15"/>
      <c r="TRK155" s="16"/>
      <c r="TRL155" s="15"/>
      <c r="TRM155" s="15"/>
      <c r="TRN155" s="15"/>
      <c r="TRO155" s="15"/>
      <c r="TRP155" s="15"/>
      <c r="TRQ155" s="17"/>
      <c r="TRR155" s="41"/>
      <c r="TRS155" s="16"/>
      <c r="TRT155" s="16"/>
      <c r="TRU155" s="16"/>
      <c r="TRV155" s="15"/>
      <c r="TRW155" s="15"/>
      <c r="TRX155" s="15"/>
      <c r="TRY155" s="15"/>
      <c r="TRZ155" s="15"/>
      <c r="TSA155" s="15"/>
      <c r="TSB155" s="16"/>
      <c r="TSC155" s="15"/>
      <c r="TSD155" s="15"/>
      <c r="TSE155" s="15"/>
      <c r="TSF155" s="15"/>
      <c r="TSG155" s="15"/>
      <c r="TSH155" s="17"/>
      <c r="TSI155" s="41"/>
      <c r="TSJ155" s="16"/>
      <c r="TSK155" s="16"/>
      <c r="TSL155" s="16"/>
      <c r="TSM155" s="15"/>
      <c r="TSN155" s="15"/>
      <c r="TSO155" s="15"/>
      <c r="TSP155" s="15"/>
      <c r="TSQ155" s="15"/>
      <c r="TSR155" s="15"/>
      <c r="TSS155" s="16"/>
      <c r="TST155" s="15"/>
      <c r="TSU155" s="15"/>
      <c r="TSV155" s="15"/>
      <c r="TSW155" s="15"/>
      <c r="TSX155" s="15"/>
      <c r="TSY155" s="17"/>
      <c r="TSZ155" s="41"/>
      <c r="TTA155" s="16"/>
      <c r="TTB155" s="16"/>
      <c r="TTC155" s="16"/>
      <c r="TTD155" s="15"/>
      <c r="TTE155" s="15"/>
      <c r="TTF155" s="15"/>
      <c r="TTG155" s="15"/>
      <c r="TTH155" s="15"/>
      <c r="TTI155" s="15"/>
      <c r="TTJ155" s="16"/>
      <c r="TTK155" s="15"/>
      <c r="TTL155" s="15"/>
      <c r="TTM155" s="15"/>
      <c r="TTN155" s="15"/>
      <c r="TTO155" s="15"/>
      <c r="TTP155" s="17"/>
      <c r="TTQ155" s="41"/>
      <c r="TTR155" s="16"/>
      <c r="TTS155" s="16"/>
      <c r="TTT155" s="16"/>
      <c r="TTU155" s="15"/>
      <c r="TTV155" s="15"/>
      <c r="TTW155" s="15"/>
      <c r="TTX155" s="15"/>
      <c r="TTY155" s="15"/>
      <c r="TTZ155" s="15"/>
      <c r="TUA155" s="16"/>
      <c r="TUB155" s="15"/>
      <c r="TUC155" s="15"/>
      <c r="TUD155" s="15"/>
      <c r="TUE155" s="15"/>
      <c r="TUF155" s="15"/>
      <c r="TUG155" s="17"/>
      <c r="TUH155" s="41"/>
      <c r="TUI155" s="16"/>
      <c r="TUJ155" s="16"/>
      <c r="TUK155" s="16"/>
      <c r="TUL155" s="15"/>
      <c r="TUM155" s="15"/>
      <c r="TUN155" s="15"/>
      <c r="TUO155" s="15"/>
      <c r="TUP155" s="15"/>
      <c r="TUQ155" s="15"/>
      <c r="TUR155" s="16"/>
      <c r="TUS155" s="15"/>
      <c r="TUT155" s="15"/>
      <c r="TUU155" s="15"/>
      <c r="TUV155" s="15"/>
      <c r="TUW155" s="15"/>
      <c r="TUX155" s="17"/>
      <c r="TUY155" s="41"/>
      <c r="TUZ155" s="16"/>
      <c r="TVA155" s="16"/>
      <c r="TVB155" s="16"/>
      <c r="TVC155" s="15"/>
      <c r="TVD155" s="15"/>
      <c r="TVE155" s="15"/>
      <c r="TVF155" s="15"/>
      <c r="TVG155" s="15"/>
      <c r="TVH155" s="15"/>
      <c r="TVI155" s="16"/>
      <c r="TVJ155" s="15"/>
      <c r="TVK155" s="15"/>
      <c r="TVL155" s="15"/>
      <c r="TVM155" s="15"/>
      <c r="TVN155" s="15"/>
      <c r="TVO155" s="17"/>
      <c r="TVP155" s="41"/>
      <c r="TVQ155" s="16"/>
      <c r="TVR155" s="16"/>
      <c r="TVS155" s="16"/>
      <c r="TVT155" s="15"/>
      <c r="TVU155" s="15"/>
      <c r="TVV155" s="15"/>
      <c r="TVW155" s="15"/>
      <c r="TVX155" s="15"/>
      <c r="TVY155" s="15"/>
      <c r="TVZ155" s="16"/>
      <c r="TWA155" s="15"/>
      <c r="TWB155" s="15"/>
      <c r="TWC155" s="15"/>
      <c r="TWD155" s="15"/>
      <c r="TWE155" s="15"/>
      <c r="TWF155" s="17"/>
      <c r="TWG155" s="41"/>
      <c r="TWH155" s="16"/>
      <c r="TWI155" s="16"/>
      <c r="TWJ155" s="16"/>
      <c r="TWK155" s="15"/>
      <c r="TWL155" s="15"/>
      <c r="TWM155" s="15"/>
      <c r="TWN155" s="15"/>
      <c r="TWO155" s="15"/>
      <c r="TWP155" s="15"/>
      <c r="TWQ155" s="16"/>
      <c r="TWR155" s="15"/>
      <c r="TWS155" s="15"/>
      <c r="TWT155" s="15"/>
      <c r="TWU155" s="15"/>
      <c r="TWV155" s="15"/>
      <c r="TWW155" s="17"/>
      <c r="TWX155" s="41"/>
      <c r="TWY155" s="16"/>
      <c r="TWZ155" s="16"/>
      <c r="TXA155" s="16"/>
      <c r="TXB155" s="15"/>
      <c r="TXC155" s="15"/>
      <c r="TXD155" s="15"/>
      <c r="TXE155" s="15"/>
      <c r="TXF155" s="15"/>
      <c r="TXG155" s="15"/>
      <c r="TXH155" s="16"/>
      <c r="TXI155" s="15"/>
      <c r="TXJ155" s="15"/>
      <c r="TXK155" s="15"/>
      <c r="TXL155" s="15"/>
      <c r="TXM155" s="15"/>
      <c r="TXN155" s="17"/>
      <c r="TXO155" s="41"/>
      <c r="TXP155" s="16"/>
      <c r="TXQ155" s="16"/>
      <c r="TXR155" s="16"/>
      <c r="TXS155" s="15"/>
      <c r="TXT155" s="15"/>
      <c r="TXU155" s="15"/>
      <c r="TXV155" s="15"/>
      <c r="TXW155" s="15"/>
      <c r="TXX155" s="15"/>
      <c r="TXY155" s="16"/>
      <c r="TXZ155" s="15"/>
      <c r="TYA155" s="15"/>
      <c r="TYB155" s="15"/>
      <c r="TYC155" s="15"/>
      <c r="TYD155" s="15"/>
      <c r="TYE155" s="17"/>
      <c r="TYF155" s="41"/>
      <c r="TYG155" s="16"/>
      <c r="TYH155" s="16"/>
      <c r="TYI155" s="16"/>
      <c r="TYJ155" s="15"/>
      <c r="TYK155" s="15"/>
      <c r="TYL155" s="15"/>
      <c r="TYM155" s="15"/>
      <c r="TYN155" s="15"/>
      <c r="TYO155" s="15"/>
      <c r="TYP155" s="16"/>
      <c r="TYQ155" s="15"/>
      <c r="TYR155" s="15"/>
      <c r="TYS155" s="15"/>
      <c r="TYT155" s="15"/>
      <c r="TYU155" s="15"/>
      <c r="TYV155" s="17"/>
      <c r="TYW155" s="41"/>
      <c r="TYX155" s="16"/>
      <c r="TYY155" s="16"/>
      <c r="TYZ155" s="16"/>
      <c r="TZA155" s="15"/>
      <c r="TZB155" s="15"/>
      <c r="TZC155" s="15"/>
      <c r="TZD155" s="15"/>
      <c r="TZE155" s="15"/>
      <c r="TZF155" s="15"/>
      <c r="TZG155" s="16"/>
      <c r="TZH155" s="15"/>
      <c r="TZI155" s="15"/>
      <c r="TZJ155" s="15"/>
      <c r="TZK155" s="15"/>
      <c r="TZL155" s="15"/>
      <c r="TZM155" s="17"/>
      <c r="TZN155" s="41"/>
      <c r="TZO155" s="16"/>
      <c r="TZP155" s="16"/>
      <c r="TZQ155" s="16"/>
      <c r="TZR155" s="15"/>
      <c r="TZS155" s="15"/>
      <c r="TZT155" s="15"/>
      <c r="TZU155" s="15"/>
      <c r="TZV155" s="15"/>
      <c r="TZW155" s="15"/>
      <c r="TZX155" s="16"/>
      <c r="TZY155" s="15"/>
      <c r="TZZ155" s="15"/>
      <c r="UAA155" s="15"/>
      <c r="UAB155" s="15"/>
      <c r="UAC155" s="15"/>
      <c r="UAD155" s="17"/>
      <c r="UAE155" s="41"/>
      <c r="UAF155" s="16"/>
      <c r="UAG155" s="16"/>
      <c r="UAH155" s="16"/>
      <c r="UAI155" s="15"/>
      <c r="UAJ155" s="15"/>
      <c r="UAK155" s="15"/>
      <c r="UAL155" s="15"/>
      <c r="UAM155" s="15"/>
      <c r="UAN155" s="15"/>
      <c r="UAO155" s="16"/>
      <c r="UAP155" s="15"/>
      <c r="UAQ155" s="15"/>
      <c r="UAR155" s="15"/>
      <c r="UAS155" s="15"/>
      <c r="UAT155" s="15"/>
      <c r="UAU155" s="17"/>
      <c r="UAV155" s="41"/>
      <c r="UAW155" s="16"/>
      <c r="UAX155" s="16"/>
      <c r="UAY155" s="16"/>
      <c r="UAZ155" s="15"/>
      <c r="UBA155" s="15"/>
      <c r="UBB155" s="15"/>
      <c r="UBC155" s="15"/>
      <c r="UBD155" s="15"/>
      <c r="UBE155" s="15"/>
      <c r="UBF155" s="16"/>
      <c r="UBG155" s="15"/>
      <c r="UBH155" s="15"/>
      <c r="UBI155" s="15"/>
      <c r="UBJ155" s="15"/>
      <c r="UBK155" s="15"/>
      <c r="UBL155" s="17"/>
      <c r="UBM155" s="41"/>
      <c r="UBN155" s="16"/>
      <c r="UBO155" s="16"/>
      <c r="UBP155" s="16"/>
      <c r="UBQ155" s="15"/>
      <c r="UBR155" s="15"/>
      <c r="UBS155" s="15"/>
      <c r="UBT155" s="15"/>
      <c r="UBU155" s="15"/>
      <c r="UBV155" s="15"/>
      <c r="UBW155" s="16"/>
      <c r="UBX155" s="15"/>
      <c r="UBY155" s="15"/>
      <c r="UBZ155" s="15"/>
      <c r="UCA155" s="15"/>
      <c r="UCB155" s="15"/>
      <c r="UCC155" s="17"/>
      <c r="UCD155" s="41"/>
      <c r="UCE155" s="16"/>
      <c r="UCF155" s="16"/>
      <c r="UCG155" s="16"/>
      <c r="UCH155" s="15"/>
      <c r="UCI155" s="15"/>
      <c r="UCJ155" s="15"/>
      <c r="UCK155" s="15"/>
      <c r="UCL155" s="15"/>
      <c r="UCM155" s="15"/>
      <c r="UCN155" s="16"/>
      <c r="UCO155" s="15"/>
      <c r="UCP155" s="15"/>
      <c r="UCQ155" s="15"/>
      <c r="UCR155" s="15"/>
      <c r="UCS155" s="15"/>
      <c r="UCT155" s="17"/>
      <c r="UCU155" s="41"/>
      <c r="UCV155" s="16"/>
      <c r="UCW155" s="16"/>
      <c r="UCX155" s="16"/>
      <c r="UCY155" s="15"/>
      <c r="UCZ155" s="15"/>
      <c r="UDA155" s="15"/>
      <c r="UDB155" s="15"/>
      <c r="UDC155" s="15"/>
      <c r="UDD155" s="15"/>
      <c r="UDE155" s="16"/>
      <c r="UDF155" s="15"/>
      <c r="UDG155" s="15"/>
      <c r="UDH155" s="15"/>
      <c r="UDI155" s="15"/>
      <c r="UDJ155" s="15"/>
      <c r="UDK155" s="17"/>
      <c r="UDL155" s="41"/>
      <c r="UDM155" s="16"/>
      <c r="UDN155" s="16"/>
      <c r="UDO155" s="16"/>
      <c r="UDP155" s="15"/>
      <c r="UDQ155" s="15"/>
      <c r="UDR155" s="15"/>
      <c r="UDS155" s="15"/>
      <c r="UDT155" s="15"/>
      <c r="UDU155" s="15"/>
      <c r="UDV155" s="16"/>
      <c r="UDW155" s="15"/>
      <c r="UDX155" s="15"/>
      <c r="UDY155" s="15"/>
      <c r="UDZ155" s="15"/>
      <c r="UEA155" s="15"/>
      <c r="UEB155" s="17"/>
      <c r="UEC155" s="41"/>
      <c r="UED155" s="16"/>
      <c r="UEE155" s="16"/>
      <c r="UEF155" s="16"/>
      <c r="UEG155" s="15"/>
      <c r="UEH155" s="15"/>
      <c r="UEI155" s="15"/>
      <c r="UEJ155" s="15"/>
      <c r="UEK155" s="15"/>
      <c r="UEL155" s="15"/>
      <c r="UEM155" s="16"/>
      <c r="UEN155" s="15"/>
      <c r="UEO155" s="15"/>
      <c r="UEP155" s="15"/>
      <c r="UEQ155" s="15"/>
      <c r="UER155" s="15"/>
      <c r="UES155" s="17"/>
      <c r="UET155" s="41"/>
      <c r="UEU155" s="16"/>
      <c r="UEV155" s="16"/>
      <c r="UEW155" s="16"/>
      <c r="UEX155" s="15"/>
      <c r="UEY155" s="15"/>
      <c r="UEZ155" s="15"/>
      <c r="UFA155" s="15"/>
      <c r="UFB155" s="15"/>
      <c r="UFC155" s="15"/>
      <c r="UFD155" s="16"/>
      <c r="UFE155" s="15"/>
      <c r="UFF155" s="15"/>
      <c r="UFG155" s="15"/>
      <c r="UFH155" s="15"/>
      <c r="UFI155" s="15"/>
      <c r="UFJ155" s="17"/>
      <c r="UFK155" s="41"/>
      <c r="UFL155" s="16"/>
      <c r="UFM155" s="16"/>
      <c r="UFN155" s="16"/>
      <c r="UFO155" s="15"/>
      <c r="UFP155" s="15"/>
      <c r="UFQ155" s="15"/>
      <c r="UFR155" s="15"/>
      <c r="UFS155" s="15"/>
      <c r="UFT155" s="15"/>
      <c r="UFU155" s="16"/>
      <c r="UFV155" s="15"/>
      <c r="UFW155" s="15"/>
      <c r="UFX155" s="15"/>
      <c r="UFY155" s="15"/>
      <c r="UFZ155" s="15"/>
      <c r="UGA155" s="17"/>
      <c r="UGB155" s="41"/>
      <c r="UGC155" s="16"/>
      <c r="UGD155" s="16"/>
      <c r="UGE155" s="16"/>
      <c r="UGF155" s="15"/>
      <c r="UGG155" s="15"/>
      <c r="UGH155" s="15"/>
      <c r="UGI155" s="15"/>
      <c r="UGJ155" s="15"/>
      <c r="UGK155" s="15"/>
      <c r="UGL155" s="16"/>
      <c r="UGM155" s="15"/>
      <c r="UGN155" s="15"/>
      <c r="UGO155" s="15"/>
      <c r="UGP155" s="15"/>
      <c r="UGQ155" s="15"/>
      <c r="UGR155" s="17"/>
      <c r="UGS155" s="41"/>
      <c r="UGT155" s="16"/>
      <c r="UGU155" s="16"/>
      <c r="UGV155" s="16"/>
      <c r="UGW155" s="15"/>
      <c r="UGX155" s="15"/>
      <c r="UGY155" s="15"/>
      <c r="UGZ155" s="15"/>
      <c r="UHA155" s="15"/>
      <c r="UHB155" s="15"/>
      <c r="UHC155" s="16"/>
      <c r="UHD155" s="15"/>
      <c r="UHE155" s="15"/>
      <c r="UHF155" s="15"/>
      <c r="UHG155" s="15"/>
      <c r="UHH155" s="15"/>
      <c r="UHI155" s="17"/>
      <c r="UHJ155" s="41"/>
      <c r="UHK155" s="16"/>
      <c r="UHL155" s="16"/>
      <c r="UHM155" s="16"/>
      <c r="UHN155" s="15"/>
      <c r="UHO155" s="15"/>
      <c r="UHP155" s="15"/>
      <c r="UHQ155" s="15"/>
      <c r="UHR155" s="15"/>
      <c r="UHS155" s="15"/>
      <c r="UHT155" s="16"/>
      <c r="UHU155" s="15"/>
      <c r="UHV155" s="15"/>
      <c r="UHW155" s="15"/>
      <c r="UHX155" s="15"/>
      <c r="UHY155" s="15"/>
      <c r="UHZ155" s="17"/>
      <c r="UIA155" s="41"/>
      <c r="UIB155" s="16"/>
      <c r="UIC155" s="16"/>
      <c r="UID155" s="16"/>
      <c r="UIE155" s="15"/>
      <c r="UIF155" s="15"/>
      <c r="UIG155" s="15"/>
      <c r="UIH155" s="15"/>
      <c r="UII155" s="15"/>
      <c r="UIJ155" s="15"/>
      <c r="UIK155" s="16"/>
      <c r="UIL155" s="15"/>
      <c r="UIM155" s="15"/>
      <c r="UIN155" s="15"/>
      <c r="UIO155" s="15"/>
      <c r="UIP155" s="15"/>
      <c r="UIQ155" s="17"/>
      <c r="UIR155" s="41"/>
      <c r="UIS155" s="16"/>
      <c r="UIT155" s="16"/>
      <c r="UIU155" s="16"/>
      <c r="UIV155" s="15"/>
      <c r="UIW155" s="15"/>
      <c r="UIX155" s="15"/>
      <c r="UIY155" s="15"/>
      <c r="UIZ155" s="15"/>
      <c r="UJA155" s="15"/>
      <c r="UJB155" s="16"/>
      <c r="UJC155" s="15"/>
      <c r="UJD155" s="15"/>
      <c r="UJE155" s="15"/>
      <c r="UJF155" s="15"/>
      <c r="UJG155" s="15"/>
      <c r="UJH155" s="17"/>
      <c r="UJI155" s="41"/>
      <c r="UJJ155" s="16"/>
      <c r="UJK155" s="16"/>
      <c r="UJL155" s="16"/>
      <c r="UJM155" s="15"/>
      <c r="UJN155" s="15"/>
      <c r="UJO155" s="15"/>
      <c r="UJP155" s="15"/>
      <c r="UJQ155" s="15"/>
      <c r="UJR155" s="15"/>
      <c r="UJS155" s="16"/>
      <c r="UJT155" s="15"/>
      <c r="UJU155" s="15"/>
      <c r="UJV155" s="15"/>
      <c r="UJW155" s="15"/>
      <c r="UJX155" s="15"/>
      <c r="UJY155" s="17"/>
      <c r="UJZ155" s="41"/>
      <c r="UKA155" s="16"/>
      <c r="UKB155" s="16"/>
      <c r="UKC155" s="16"/>
      <c r="UKD155" s="15"/>
      <c r="UKE155" s="15"/>
      <c r="UKF155" s="15"/>
      <c r="UKG155" s="15"/>
      <c r="UKH155" s="15"/>
      <c r="UKI155" s="15"/>
      <c r="UKJ155" s="16"/>
      <c r="UKK155" s="15"/>
      <c r="UKL155" s="15"/>
      <c r="UKM155" s="15"/>
      <c r="UKN155" s="15"/>
      <c r="UKO155" s="15"/>
      <c r="UKP155" s="17"/>
      <c r="UKQ155" s="41"/>
      <c r="UKR155" s="16"/>
      <c r="UKS155" s="16"/>
      <c r="UKT155" s="16"/>
      <c r="UKU155" s="15"/>
      <c r="UKV155" s="15"/>
      <c r="UKW155" s="15"/>
      <c r="UKX155" s="15"/>
      <c r="UKY155" s="15"/>
      <c r="UKZ155" s="15"/>
      <c r="ULA155" s="16"/>
      <c r="ULB155" s="15"/>
      <c r="ULC155" s="15"/>
      <c r="ULD155" s="15"/>
      <c r="ULE155" s="15"/>
      <c r="ULF155" s="15"/>
      <c r="ULG155" s="17"/>
      <c r="ULH155" s="41"/>
      <c r="ULI155" s="16"/>
      <c r="ULJ155" s="16"/>
      <c r="ULK155" s="16"/>
      <c r="ULL155" s="15"/>
      <c r="ULM155" s="15"/>
      <c r="ULN155" s="15"/>
      <c r="ULO155" s="15"/>
      <c r="ULP155" s="15"/>
      <c r="ULQ155" s="15"/>
      <c r="ULR155" s="16"/>
      <c r="ULS155" s="15"/>
      <c r="ULT155" s="15"/>
      <c r="ULU155" s="15"/>
      <c r="ULV155" s="15"/>
      <c r="ULW155" s="15"/>
      <c r="ULX155" s="17"/>
      <c r="ULY155" s="41"/>
      <c r="ULZ155" s="16"/>
      <c r="UMA155" s="16"/>
      <c r="UMB155" s="16"/>
      <c r="UMC155" s="15"/>
      <c r="UMD155" s="15"/>
      <c r="UME155" s="15"/>
      <c r="UMF155" s="15"/>
      <c r="UMG155" s="15"/>
      <c r="UMH155" s="15"/>
      <c r="UMI155" s="16"/>
      <c r="UMJ155" s="15"/>
      <c r="UMK155" s="15"/>
      <c r="UML155" s="15"/>
      <c r="UMM155" s="15"/>
      <c r="UMN155" s="15"/>
      <c r="UMO155" s="17"/>
      <c r="UMP155" s="41"/>
      <c r="UMQ155" s="16"/>
      <c r="UMR155" s="16"/>
      <c r="UMS155" s="16"/>
      <c r="UMT155" s="15"/>
      <c r="UMU155" s="15"/>
      <c r="UMV155" s="15"/>
      <c r="UMW155" s="15"/>
      <c r="UMX155" s="15"/>
      <c r="UMY155" s="15"/>
      <c r="UMZ155" s="16"/>
      <c r="UNA155" s="15"/>
      <c r="UNB155" s="15"/>
      <c r="UNC155" s="15"/>
      <c r="UND155" s="15"/>
      <c r="UNE155" s="15"/>
      <c r="UNF155" s="17"/>
      <c r="UNG155" s="41"/>
      <c r="UNH155" s="16"/>
      <c r="UNI155" s="16"/>
      <c r="UNJ155" s="16"/>
      <c r="UNK155" s="15"/>
      <c r="UNL155" s="15"/>
      <c r="UNM155" s="15"/>
      <c r="UNN155" s="15"/>
      <c r="UNO155" s="15"/>
      <c r="UNP155" s="15"/>
      <c r="UNQ155" s="16"/>
      <c r="UNR155" s="15"/>
      <c r="UNS155" s="15"/>
      <c r="UNT155" s="15"/>
      <c r="UNU155" s="15"/>
      <c r="UNV155" s="15"/>
      <c r="UNW155" s="17"/>
      <c r="UNX155" s="41"/>
      <c r="UNY155" s="16"/>
      <c r="UNZ155" s="16"/>
      <c r="UOA155" s="16"/>
      <c r="UOB155" s="15"/>
      <c r="UOC155" s="15"/>
      <c r="UOD155" s="15"/>
      <c r="UOE155" s="15"/>
      <c r="UOF155" s="15"/>
      <c r="UOG155" s="15"/>
      <c r="UOH155" s="16"/>
      <c r="UOI155" s="15"/>
      <c r="UOJ155" s="15"/>
      <c r="UOK155" s="15"/>
      <c r="UOL155" s="15"/>
      <c r="UOM155" s="15"/>
      <c r="UON155" s="17"/>
      <c r="UOO155" s="41"/>
      <c r="UOP155" s="16"/>
      <c r="UOQ155" s="16"/>
      <c r="UOR155" s="16"/>
      <c r="UOS155" s="15"/>
      <c r="UOT155" s="15"/>
      <c r="UOU155" s="15"/>
      <c r="UOV155" s="15"/>
      <c r="UOW155" s="15"/>
      <c r="UOX155" s="15"/>
      <c r="UOY155" s="16"/>
      <c r="UOZ155" s="15"/>
      <c r="UPA155" s="15"/>
      <c r="UPB155" s="15"/>
      <c r="UPC155" s="15"/>
      <c r="UPD155" s="15"/>
      <c r="UPE155" s="17"/>
      <c r="UPF155" s="41"/>
      <c r="UPG155" s="16"/>
      <c r="UPH155" s="16"/>
      <c r="UPI155" s="16"/>
      <c r="UPJ155" s="15"/>
      <c r="UPK155" s="15"/>
      <c r="UPL155" s="15"/>
      <c r="UPM155" s="15"/>
      <c r="UPN155" s="15"/>
      <c r="UPO155" s="15"/>
      <c r="UPP155" s="16"/>
      <c r="UPQ155" s="15"/>
      <c r="UPR155" s="15"/>
      <c r="UPS155" s="15"/>
      <c r="UPT155" s="15"/>
      <c r="UPU155" s="15"/>
      <c r="UPV155" s="17"/>
      <c r="UPW155" s="41"/>
      <c r="UPX155" s="16"/>
      <c r="UPY155" s="16"/>
      <c r="UPZ155" s="16"/>
      <c r="UQA155" s="15"/>
      <c r="UQB155" s="15"/>
      <c r="UQC155" s="15"/>
      <c r="UQD155" s="15"/>
      <c r="UQE155" s="15"/>
      <c r="UQF155" s="15"/>
      <c r="UQG155" s="16"/>
      <c r="UQH155" s="15"/>
      <c r="UQI155" s="15"/>
      <c r="UQJ155" s="15"/>
      <c r="UQK155" s="15"/>
      <c r="UQL155" s="15"/>
      <c r="UQM155" s="17"/>
      <c r="UQN155" s="41"/>
      <c r="UQO155" s="16"/>
      <c r="UQP155" s="16"/>
      <c r="UQQ155" s="16"/>
      <c r="UQR155" s="15"/>
      <c r="UQS155" s="15"/>
      <c r="UQT155" s="15"/>
      <c r="UQU155" s="15"/>
      <c r="UQV155" s="15"/>
      <c r="UQW155" s="15"/>
      <c r="UQX155" s="16"/>
      <c r="UQY155" s="15"/>
      <c r="UQZ155" s="15"/>
      <c r="URA155" s="15"/>
      <c r="URB155" s="15"/>
      <c r="URC155" s="15"/>
      <c r="URD155" s="17"/>
      <c r="URE155" s="41"/>
      <c r="URF155" s="16"/>
      <c r="URG155" s="16"/>
      <c r="URH155" s="16"/>
      <c r="URI155" s="15"/>
      <c r="URJ155" s="15"/>
      <c r="URK155" s="15"/>
      <c r="URL155" s="15"/>
      <c r="URM155" s="15"/>
      <c r="URN155" s="15"/>
      <c r="URO155" s="16"/>
      <c r="URP155" s="15"/>
      <c r="URQ155" s="15"/>
      <c r="URR155" s="15"/>
      <c r="URS155" s="15"/>
      <c r="URT155" s="15"/>
      <c r="URU155" s="17"/>
      <c r="URV155" s="41"/>
      <c r="URW155" s="16"/>
      <c r="URX155" s="16"/>
      <c r="URY155" s="16"/>
      <c r="URZ155" s="15"/>
      <c r="USA155" s="15"/>
      <c r="USB155" s="15"/>
      <c r="USC155" s="15"/>
      <c r="USD155" s="15"/>
      <c r="USE155" s="15"/>
      <c r="USF155" s="16"/>
      <c r="USG155" s="15"/>
      <c r="USH155" s="15"/>
      <c r="USI155" s="15"/>
      <c r="USJ155" s="15"/>
      <c r="USK155" s="15"/>
      <c r="USL155" s="17"/>
      <c r="USM155" s="41"/>
      <c r="USN155" s="16"/>
      <c r="USO155" s="16"/>
      <c r="USP155" s="16"/>
      <c r="USQ155" s="15"/>
      <c r="USR155" s="15"/>
      <c r="USS155" s="15"/>
      <c r="UST155" s="15"/>
      <c r="USU155" s="15"/>
      <c r="USV155" s="15"/>
      <c r="USW155" s="16"/>
      <c r="USX155" s="15"/>
      <c r="USY155" s="15"/>
      <c r="USZ155" s="15"/>
      <c r="UTA155" s="15"/>
      <c r="UTB155" s="15"/>
      <c r="UTC155" s="17"/>
      <c r="UTD155" s="41"/>
      <c r="UTE155" s="16"/>
      <c r="UTF155" s="16"/>
      <c r="UTG155" s="16"/>
      <c r="UTH155" s="15"/>
      <c r="UTI155" s="15"/>
      <c r="UTJ155" s="15"/>
      <c r="UTK155" s="15"/>
      <c r="UTL155" s="15"/>
      <c r="UTM155" s="15"/>
      <c r="UTN155" s="16"/>
      <c r="UTO155" s="15"/>
      <c r="UTP155" s="15"/>
      <c r="UTQ155" s="15"/>
      <c r="UTR155" s="15"/>
      <c r="UTS155" s="15"/>
      <c r="UTT155" s="17"/>
      <c r="UTU155" s="41"/>
      <c r="UTV155" s="16"/>
      <c r="UTW155" s="16"/>
      <c r="UTX155" s="16"/>
      <c r="UTY155" s="15"/>
      <c r="UTZ155" s="15"/>
      <c r="UUA155" s="15"/>
      <c r="UUB155" s="15"/>
      <c r="UUC155" s="15"/>
      <c r="UUD155" s="15"/>
      <c r="UUE155" s="16"/>
      <c r="UUF155" s="15"/>
      <c r="UUG155" s="15"/>
      <c r="UUH155" s="15"/>
      <c r="UUI155" s="15"/>
      <c r="UUJ155" s="15"/>
      <c r="UUK155" s="17"/>
      <c r="UUL155" s="41"/>
      <c r="UUM155" s="16"/>
      <c r="UUN155" s="16"/>
      <c r="UUO155" s="16"/>
      <c r="UUP155" s="15"/>
      <c r="UUQ155" s="15"/>
      <c r="UUR155" s="15"/>
      <c r="UUS155" s="15"/>
      <c r="UUT155" s="15"/>
      <c r="UUU155" s="15"/>
      <c r="UUV155" s="16"/>
      <c r="UUW155" s="15"/>
      <c r="UUX155" s="15"/>
      <c r="UUY155" s="15"/>
      <c r="UUZ155" s="15"/>
      <c r="UVA155" s="15"/>
      <c r="UVB155" s="17"/>
      <c r="UVC155" s="41"/>
      <c r="UVD155" s="16"/>
      <c r="UVE155" s="16"/>
      <c r="UVF155" s="16"/>
      <c r="UVG155" s="15"/>
      <c r="UVH155" s="15"/>
      <c r="UVI155" s="15"/>
      <c r="UVJ155" s="15"/>
      <c r="UVK155" s="15"/>
      <c r="UVL155" s="15"/>
      <c r="UVM155" s="16"/>
      <c r="UVN155" s="15"/>
      <c r="UVO155" s="15"/>
      <c r="UVP155" s="15"/>
      <c r="UVQ155" s="15"/>
      <c r="UVR155" s="15"/>
      <c r="UVS155" s="17"/>
      <c r="UVT155" s="41"/>
      <c r="UVU155" s="16"/>
      <c r="UVV155" s="16"/>
      <c r="UVW155" s="16"/>
      <c r="UVX155" s="15"/>
      <c r="UVY155" s="15"/>
      <c r="UVZ155" s="15"/>
      <c r="UWA155" s="15"/>
      <c r="UWB155" s="15"/>
      <c r="UWC155" s="15"/>
      <c r="UWD155" s="16"/>
      <c r="UWE155" s="15"/>
      <c r="UWF155" s="15"/>
      <c r="UWG155" s="15"/>
      <c r="UWH155" s="15"/>
      <c r="UWI155" s="15"/>
      <c r="UWJ155" s="17"/>
      <c r="UWK155" s="41"/>
      <c r="UWL155" s="16"/>
      <c r="UWM155" s="16"/>
      <c r="UWN155" s="16"/>
      <c r="UWO155" s="15"/>
      <c r="UWP155" s="15"/>
      <c r="UWQ155" s="15"/>
      <c r="UWR155" s="15"/>
      <c r="UWS155" s="15"/>
      <c r="UWT155" s="15"/>
      <c r="UWU155" s="16"/>
      <c r="UWV155" s="15"/>
      <c r="UWW155" s="15"/>
      <c r="UWX155" s="15"/>
      <c r="UWY155" s="15"/>
      <c r="UWZ155" s="15"/>
      <c r="UXA155" s="17"/>
      <c r="UXB155" s="41"/>
      <c r="UXC155" s="16"/>
      <c r="UXD155" s="16"/>
      <c r="UXE155" s="16"/>
      <c r="UXF155" s="15"/>
      <c r="UXG155" s="15"/>
      <c r="UXH155" s="15"/>
      <c r="UXI155" s="15"/>
      <c r="UXJ155" s="15"/>
      <c r="UXK155" s="15"/>
      <c r="UXL155" s="16"/>
      <c r="UXM155" s="15"/>
      <c r="UXN155" s="15"/>
      <c r="UXO155" s="15"/>
      <c r="UXP155" s="15"/>
      <c r="UXQ155" s="15"/>
      <c r="UXR155" s="17"/>
      <c r="UXS155" s="41"/>
      <c r="UXT155" s="16"/>
      <c r="UXU155" s="16"/>
      <c r="UXV155" s="16"/>
      <c r="UXW155" s="15"/>
      <c r="UXX155" s="15"/>
      <c r="UXY155" s="15"/>
      <c r="UXZ155" s="15"/>
      <c r="UYA155" s="15"/>
      <c r="UYB155" s="15"/>
      <c r="UYC155" s="16"/>
      <c r="UYD155" s="15"/>
      <c r="UYE155" s="15"/>
      <c r="UYF155" s="15"/>
      <c r="UYG155" s="15"/>
      <c r="UYH155" s="15"/>
      <c r="UYI155" s="17"/>
      <c r="UYJ155" s="41"/>
      <c r="UYK155" s="16"/>
      <c r="UYL155" s="16"/>
      <c r="UYM155" s="16"/>
      <c r="UYN155" s="15"/>
      <c r="UYO155" s="15"/>
      <c r="UYP155" s="15"/>
      <c r="UYQ155" s="15"/>
      <c r="UYR155" s="15"/>
      <c r="UYS155" s="15"/>
      <c r="UYT155" s="16"/>
      <c r="UYU155" s="15"/>
      <c r="UYV155" s="15"/>
      <c r="UYW155" s="15"/>
      <c r="UYX155" s="15"/>
      <c r="UYY155" s="15"/>
      <c r="UYZ155" s="17"/>
      <c r="UZA155" s="41"/>
      <c r="UZB155" s="16"/>
      <c r="UZC155" s="16"/>
      <c r="UZD155" s="16"/>
      <c r="UZE155" s="15"/>
      <c r="UZF155" s="15"/>
      <c r="UZG155" s="15"/>
      <c r="UZH155" s="15"/>
      <c r="UZI155" s="15"/>
      <c r="UZJ155" s="15"/>
      <c r="UZK155" s="16"/>
      <c r="UZL155" s="15"/>
      <c r="UZM155" s="15"/>
      <c r="UZN155" s="15"/>
      <c r="UZO155" s="15"/>
      <c r="UZP155" s="15"/>
      <c r="UZQ155" s="17"/>
      <c r="UZR155" s="41"/>
      <c r="UZS155" s="16"/>
      <c r="UZT155" s="16"/>
      <c r="UZU155" s="16"/>
      <c r="UZV155" s="15"/>
      <c r="UZW155" s="15"/>
      <c r="UZX155" s="15"/>
      <c r="UZY155" s="15"/>
      <c r="UZZ155" s="15"/>
      <c r="VAA155" s="15"/>
      <c r="VAB155" s="16"/>
      <c r="VAC155" s="15"/>
      <c r="VAD155" s="15"/>
      <c r="VAE155" s="15"/>
      <c r="VAF155" s="15"/>
      <c r="VAG155" s="15"/>
      <c r="VAH155" s="17"/>
      <c r="VAI155" s="41"/>
      <c r="VAJ155" s="16"/>
      <c r="VAK155" s="16"/>
      <c r="VAL155" s="16"/>
      <c r="VAM155" s="15"/>
      <c r="VAN155" s="15"/>
      <c r="VAO155" s="15"/>
      <c r="VAP155" s="15"/>
      <c r="VAQ155" s="15"/>
      <c r="VAR155" s="15"/>
      <c r="VAS155" s="16"/>
      <c r="VAT155" s="15"/>
      <c r="VAU155" s="15"/>
      <c r="VAV155" s="15"/>
      <c r="VAW155" s="15"/>
      <c r="VAX155" s="15"/>
      <c r="VAY155" s="17"/>
      <c r="VAZ155" s="41"/>
      <c r="VBA155" s="16"/>
      <c r="VBB155" s="16"/>
      <c r="VBC155" s="16"/>
      <c r="VBD155" s="15"/>
      <c r="VBE155" s="15"/>
      <c r="VBF155" s="15"/>
      <c r="VBG155" s="15"/>
      <c r="VBH155" s="15"/>
      <c r="VBI155" s="15"/>
      <c r="VBJ155" s="16"/>
      <c r="VBK155" s="15"/>
      <c r="VBL155" s="15"/>
      <c r="VBM155" s="15"/>
      <c r="VBN155" s="15"/>
      <c r="VBO155" s="15"/>
      <c r="VBP155" s="17"/>
      <c r="VBQ155" s="41"/>
      <c r="VBR155" s="16"/>
      <c r="VBS155" s="16"/>
      <c r="VBT155" s="16"/>
      <c r="VBU155" s="15"/>
      <c r="VBV155" s="15"/>
      <c r="VBW155" s="15"/>
      <c r="VBX155" s="15"/>
      <c r="VBY155" s="15"/>
      <c r="VBZ155" s="15"/>
      <c r="VCA155" s="16"/>
      <c r="VCB155" s="15"/>
      <c r="VCC155" s="15"/>
      <c r="VCD155" s="15"/>
      <c r="VCE155" s="15"/>
      <c r="VCF155" s="15"/>
      <c r="VCG155" s="17"/>
      <c r="VCH155" s="41"/>
      <c r="VCI155" s="16"/>
      <c r="VCJ155" s="16"/>
      <c r="VCK155" s="16"/>
      <c r="VCL155" s="15"/>
      <c r="VCM155" s="15"/>
      <c r="VCN155" s="15"/>
      <c r="VCO155" s="15"/>
      <c r="VCP155" s="15"/>
      <c r="VCQ155" s="15"/>
      <c r="VCR155" s="16"/>
      <c r="VCS155" s="15"/>
      <c r="VCT155" s="15"/>
      <c r="VCU155" s="15"/>
      <c r="VCV155" s="15"/>
      <c r="VCW155" s="15"/>
      <c r="VCX155" s="17"/>
      <c r="VCY155" s="41"/>
      <c r="VCZ155" s="16"/>
      <c r="VDA155" s="16"/>
      <c r="VDB155" s="16"/>
      <c r="VDC155" s="15"/>
      <c r="VDD155" s="15"/>
      <c r="VDE155" s="15"/>
      <c r="VDF155" s="15"/>
      <c r="VDG155" s="15"/>
      <c r="VDH155" s="15"/>
      <c r="VDI155" s="16"/>
      <c r="VDJ155" s="15"/>
      <c r="VDK155" s="15"/>
      <c r="VDL155" s="15"/>
      <c r="VDM155" s="15"/>
      <c r="VDN155" s="15"/>
      <c r="VDO155" s="17"/>
      <c r="VDP155" s="41"/>
      <c r="VDQ155" s="16"/>
      <c r="VDR155" s="16"/>
      <c r="VDS155" s="16"/>
      <c r="VDT155" s="15"/>
      <c r="VDU155" s="15"/>
      <c r="VDV155" s="15"/>
      <c r="VDW155" s="15"/>
      <c r="VDX155" s="15"/>
      <c r="VDY155" s="15"/>
      <c r="VDZ155" s="16"/>
      <c r="VEA155" s="15"/>
      <c r="VEB155" s="15"/>
      <c r="VEC155" s="15"/>
      <c r="VED155" s="15"/>
      <c r="VEE155" s="15"/>
      <c r="VEF155" s="17"/>
      <c r="VEG155" s="41"/>
      <c r="VEH155" s="16"/>
      <c r="VEI155" s="16"/>
      <c r="VEJ155" s="16"/>
      <c r="VEK155" s="15"/>
      <c r="VEL155" s="15"/>
      <c r="VEM155" s="15"/>
      <c r="VEN155" s="15"/>
      <c r="VEO155" s="15"/>
      <c r="VEP155" s="15"/>
      <c r="VEQ155" s="16"/>
      <c r="VER155" s="15"/>
      <c r="VES155" s="15"/>
      <c r="VET155" s="15"/>
      <c r="VEU155" s="15"/>
      <c r="VEV155" s="15"/>
      <c r="VEW155" s="17"/>
      <c r="VEX155" s="41"/>
      <c r="VEY155" s="16"/>
      <c r="VEZ155" s="16"/>
      <c r="VFA155" s="16"/>
      <c r="VFB155" s="15"/>
      <c r="VFC155" s="15"/>
      <c r="VFD155" s="15"/>
      <c r="VFE155" s="15"/>
      <c r="VFF155" s="15"/>
      <c r="VFG155" s="15"/>
      <c r="VFH155" s="16"/>
      <c r="VFI155" s="15"/>
      <c r="VFJ155" s="15"/>
      <c r="VFK155" s="15"/>
      <c r="VFL155" s="15"/>
      <c r="VFM155" s="15"/>
      <c r="VFN155" s="17"/>
      <c r="VFO155" s="41"/>
      <c r="VFP155" s="16"/>
      <c r="VFQ155" s="16"/>
      <c r="VFR155" s="16"/>
      <c r="VFS155" s="15"/>
      <c r="VFT155" s="15"/>
      <c r="VFU155" s="15"/>
      <c r="VFV155" s="15"/>
      <c r="VFW155" s="15"/>
      <c r="VFX155" s="15"/>
      <c r="VFY155" s="16"/>
      <c r="VFZ155" s="15"/>
      <c r="VGA155" s="15"/>
      <c r="VGB155" s="15"/>
      <c r="VGC155" s="15"/>
      <c r="VGD155" s="15"/>
      <c r="VGE155" s="17"/>
      <c r="VGF155" s="41"/>
      <c r="VGG155" s="16"/>
      <c r="VGH155" s="16"/>
      <c r="VGI155" s="16"/>
      <c r="VGJ155" s="15"/>
      <c r="VGK155" s="15"/>
      <c r="VGL155" s="15"/>
      <c r="VGM155" s="15"/>
      <c r="VGN155" s="15"/>
      <c r="VGO155" s="15"/>
      <c r="VGP155" s="16"/>
      <c r="VGQ155" s="15"/>
      <c r="VGR155" s="15"/>
      <c r="VGS155" s="15"/>
      <c r="VGT155" s="15"/>
      <c r="VGU155" s="15"/>
      <c r="VGV155" s="17"/>
      <c r="VGW155" s="41"/>
      <c r="VGX155" s="16"/>
      <c r="VGY155" s="16"/>
      <c r="VGZ155" s="16"/>
      <c r="VHA155" s="15"/>
      <c r="VHB155" s="15"/>
      <c r="VHC155" s="15"/>
      <c r="VHD155" s="15"/>
      <c r="VHE155" s="15"/>
      <c r="VHF155" s="15"/>
      <c r="VHG155" s="16"/>
      <c r="VHH155" s="15"/>
      <c r="VHI155" s="15"/>
      <c r="VHJ155" s="15"/>
      <c r="VHK155" s="15"/>
      <c r="VHL155" s="15"/>
      <c r="VHM155" s="17"/>
      <c r="VHN155" s="41"/>
      <c r="VHO155" s="16"/>
      <c r="VHP155" s="16"/>
      <c r="VHQ155" s="16"/>
      <c r="VHR155" s="15"/>
      <c r="VHS155" s="15"/>
      <c r="VHT155" s="15"/>
      <c r="VHU155" s="15"/>
      <c r="VHV155" s="15"/>
      <c r="VHW155" s="15"/>
      <c r="VHX155" s="16"/>
      <c r="VHY155" s="15"/>
      <c r="VHZ155" s="15"/>
      <c r="VIA155" s="15"/>
      <c r="VIB155" s="15"/>
      <c r="VIC155" s="15"/>
      <c r="VID155" s="17"/>
      <c r="VIE155" s="41"/>
      <c r="VIF155" s="16"/>
      <c r="VIG155" s="16"/>
      <c r="VIH155" s="16"/>
      <c r="VII155" s="15"/>
      <c r="VIJ155" s="15"/>
      <c r="VIK155" s="15"/>
      <c r="VIL155" s="15"/>
      <c r="VIM155" s="15"/>
      <c r="VIN155" s="15"/>
      <c r="VIO155" s="16"/>
      <c r="VIP155" s="15"/>
      <c r="VIQ155" s="15"/>
      <c r="VIR155" s="15"/>
      <c r="VIS155" s="15"/>
      <c r="VIT155" s="15"/>
      <c r="VIU155" s="17"/>
      <c r="VIV155" s="41"/>
      <c r="VIW155" s="16"/>
      <c r="VIX155" s="16"/>
      <c r="VIY155" s="16"/>
      <c r="VIZ155" s="15"/>
      <c r="VJA155" s="15"/>
      <c r="VJB155" s="15"/>
      <c r="VJC155" s="15"/>
      <c r="VJD155" s="15"/>
      <c r="VJE155" s="15"/>
      <c r="VJF155" s="16"/>
      <c r="VJG155" s="15"/>
      <c r="VJH155" s="15"/>
      <c r="VJI155" s="15"/>
      <c r="VJJ155" s="15"/>
      <c r="VJK155" s="15"/>
      <c r="VJL155" s="17"/>
      <c r="VJM155" s="41"/>
      <c r="VJN155" s="16"/>
      <c r="VJO155" s="16"/>
      <c r="VJP155" s="16"/>
      <c r="VJQ155" s="15"/>
      <c r="VJR155" s="15"/>
      <c r="VJS155" s="15"/>
      <c r="VJT155" s="15"/>
      <c r="VJU155" s="15"/>
      <c r="VJV155" s="15"/>
      <c r="VJW155" s="16"/>
      <c r="VJX155" s="15"/>
      <c r="VJY155" s="15"/>
      <c r="VJZ155" s="15"/>
      <c r="VKA155" s="15"/>
      <c r="VKB155" s="15"/>
      <c r="VKC155" s="17"/>
      <c r="VKD155" s="41"/>
      <c r="VKE155" s="16"/>
      <c r="VKF155" s="16"/>
      <c r="VKG155" s="16"/>
      <c r="VKH155" s="15"/>
      <c r="VKI155" s="15"/>
      <c r="VKJ155" s="15"/>
      <c r="VKK155" s="15"/>
      <c r="VKL155" s="15"/>
      <c r="VKM155" s="15"/>
      <c r="VKN155" s="16"/>
      <c r="VKO155" s="15"/>
      <c r="VKP155" s="15"/>
      <c r="VKQ155" s="15"/>
      <c r="VKR155" s="15"/>
      <c r="VKS155" s="15"/>
      <c r="VKT155" s="17"/>
      <c r="VKU155" s="41"/>
      <c r="VKV155" s="16"/>
      <c r="VKW155" s="16"/>
      <c r="VKX155" s="16"/>
      <c r="VKY155" s="15"/>
      <c r="VKZ155" s="15"/>
      <c r="VLA155" s="15"/>
      <c r="VLB155" s="15"/>
      <c r="VLC155" s="15"/>
      <c r="VLD155" s="15"/>
      <c r="VLE155" s="16"/>
      <c r="VLF155" s="15"/>
      <c r="VLG155" s="15"/>
      <c r="VLH155" s="15"/>
      <c r="VLI155" s="15"/>
      <c r="VLJ155" s="15"/>
      <c r="VLK155" s="17"/>
      <c r="VLL155" s="41"/>
      <c r="VLM155" s="16"/>
      <c r="VLN155" s="16"/>
      <c r="VLO155" s="16"/>
      <c r="VLP155" s="15"/>
      <c r="VLQ155" s="15"/>
      <c r="VLR155" s="15"/>
      <c r="VLS155" s="15"/>
      <c r="VLT155" s="15"/>
      <c r="VLU155" s="15"/>
      <c r="VLV155" s="16"/>
      <c r="VLW155" s="15"/>
      <c r="VLX155" s="15"/>
      <c r="VLY155" s="15"/>
      <c r="VLZ155" s="15"/>
      <c r="VMA155" s="15"/>
      <c r="VMB155" s="17"/>
      <c r="VMC155" s="41"/>
      <c r="VMD155" s="16"/>
      <c r="VME155" s="16"/>
      <c r="VMF155" s="16"/>
      <c r="VMG155" s="15"/>
      <c r="VMH155" s="15"/>
      <c r="VMI155" s="15"/>
      <c r="VMJ155" s="15"/>
      <c r="VMK155" s="15"/>
      <c r="VML155" s="15"/>
      <c r="VMM155" s="16"/>
      <c r="VMN155" s="15"/>
      <c r="VMO155" s="15"/>
      <c r="VMP155" s="15"/>
      <c r="VMQ155" s="15"/>
      <c r="VMR155" s="15"/>
      <c r="VMS155" s="17"/>
      <c r="VMT155" s="41"/>
      <c r="VMU155" s="16"/>
      <c r="VMV155" s="16"/>
      <c r="VMW155" s="16"/>
      <c r="VMX155" s="15"/>
      <c r="VMY155" s="15"/>
      <c r="VMZ155" s="15"/>
      <c r="VNA155" s="15"/>
      <c r="VNB155" s="15"/>
      <c r="VNC155" s="15"/>
      <c r="VND155" s="16"/>
      <c r="VNE155" s="15"/>
      <c r="VNF155" s="15"/>
      <c r="VNG155" s="15"/>
      <c r="VNH155" s="15"/>
      <c r="VNI155" s="15"/>
      <c r="VNJ155" s="17"/>
      <c r="VNK155" s="41"/>
      <c r="VNL155" s="16"/>
      <c r="VNM155" s="16"/>
      <c r="VNN155" s="16"/>
      <c r="VNO155" s="15"/>
      <c r="VNP155" s="15"/>
      <c r="VNQ155" s="15"/>
      <c r="VNR155" s="15"/>
      <c r="VNS155" s="15"/>
      <c r="VNT155" s="15"/>
      <c r="VNU155" s="16"/>
      <c r="VNV155" s="15"/>
      <c r="VNW155" s="15"/>
      <c r="VNX155" s="15"/>
      <c r="VNY155" s="15"/>
      <c r="VNZ155" s="15"/>
      <c r="VOA155" s="17"/>
      <c r="VOB155" s="41"/>
      <c r="VOC155" s="16"/>
      <c r="VOD155" s="16"/>
      <c r="VOE155" s="16"/>
      <c r="VOF155" s="15"/>
      <c r="VOG155" s="15"/>
      <c r="VOH155" s="15"/>
      <c r="VOI155" s="15"/>
      <c r="VOJ155" s="15"/>
      <c r="VOK155" s="15"/>
      <c r="VOL155" s="16"/>
      <c r="VOM155" s="15"/>
      <c r="VON155" s="15"/>
      <c r="VOO155" s="15"/>
      <c r="VOP155" s="15"/>
      <c r="VOQ155" s="15"/>
      <c r="VOR155" s="17"/>
      <c r="VOS155" s="41"/>
      <c r="VOT155" s="16"/>
      <c r="VOU155" s="16"/>
      <c r="VOV155" s="16"/>
      <c r="VOW155" s="15"/>
      <c r="VOX155" s="15"/>
      <c r="VOY155" s="15"/>
      <c r="VOZ155" s="15"/>
      <c r="VPA155" s="15"/>
      <c r="VPB155" s="15"/>
      <c r="VPC155" s="16"/>
      <c r="VPD155" s="15"/>
      <c r="VPE155" s="15"/>
      <c r="VPF155" s="15"/>
      <c r="VPG155" s="15"/>
      <c r="VPH155" s="15"/>
      <c r="VPI155" s="17"/>
      <c r="VPJ155" s="41"/>
      <c r="VPK155" s="16"/>
      <c r="VPL155" s="16"/>
      <c r="VPM155" s="16"/>
      <c r="VPN155" s="15"/>
      <c r="VPO155" s="15"/>
      <c r="VPP155" s="15"/>
      <c r="VPQ155" s="15"/>
      <c r="VPR155" s="15"/>
      <c r="VPS155" s="15"/>
      <c r="VPT155" s="16"/>
      <c r="VPU155" s="15"/>
      <c r="VPV155" s="15"/>
      <c r="VPW155" s="15"/>
      <c r="VPX155" s="15"/>
      <c r="VPY155" s="15"/>
      <c r="VPZ155" s="17"/>
      <c r="VQA155" s="41"/>
      <c r="VQB155" s="16"/>
      <c r="VQC155" s="16"/>
      <c r="VQD155" s="16"/>
      <c r="VQE155" s="15"/>
      <c r="VQF155" s="15"/>
      <c r="VQG155" s="15"/>
      <c r="VQH155" s="15"/>
      <c r="VQI155" s="15"/>
      <c r="VQJ155" s="15"/>
      <c r="VQK155" s="16"/>
      <c r="VQL155" s="15"/>
      <c r="VQM155" s="15"/>
      <c r="VQN155" s="15"/>
      <c r="VQO155" s="15"/>
      <c r="VQP155" s="15"/>
      <c r="VQQ155" s="17"/>
      <c r="VQR155" s="41"/>
      <c r="VQS155" s="16"/>
      <c r="VQT155" s="16"/>
      <c r="VQU155" s="16"/>
      <c r="VQV155" s="15"/>
      <c r="VQW155" s="15"/>
      <c r="VQX155" s="15"/>
      <c r="VQY155" s="15"/>
      <c r="VQZ155" s="15"/>
      <c r="VRA155" s="15"/>
      <c r="VRB155" s="16"/>
      <c r="VRC155" s="15"/>
      <c r="VRD155" s="15"/>
      <c r="VRE155" s="15"/>
      <c r="VRF155" s="15"/>
      <c r="VRG155" s="15"/>
      <c r="VRH155" s="17"/>
      <c r="VRI155" s="41"/>
      <c r="VRJ155" s="16"/>
      <c r="VRK155" s="16"/>
      <c r="VRL155" s="16"/>
      <c r="VRM155" s="15"/>
      <c r="VRN155" s="15"/>
      <c r="VRO155" s="15"/>
      <c r="VRP155" s="15"/>
      <c r="VRQ155" s="15"/>
      <c r="VRR155" s="15"/>
      <c r="VRS155" s="16"/>
      <c r="VRT155" s="15"/>
      <c r="VRU155" s="15"/>
      <c r="VRV155" s="15"/>
      <c r="VRW155" s="15"/>
      <c r="VRX155" s="15"/>
      <c r="VRY155" s="17"/>
      <c r="VRZ155" s="41"/>
      <c r="VSA155" s="16"/>
      <c r="VSB155" s="16"/>
      <c r="VSC155" s="16"/>
      <c r="VSD155" s="15"/>
      <c r="VSE155" s="15"/>
      <c r="VSF155" s="15"/>
      <c r="VSG155" s="15"/>
      <c r="VSH155" s="15"/>
      <c r="VSI155" s="15"/>
      <c r="VSJ155" s="16"/>
      <c r="VSK155" s="15"/>
      <c r="VSL155" s="15"/>
      <c r="VSM155" s="15"/>
      <c r="VSN155" s="15"/>
      <c r="VSO155" s="15"/>
      <c r="VSP155" s="17"/>
      <c r="VSQ155" s="41"/>
      <c r="VSR155" s="16"/>
      <c r="VSS155" s="16"/>
      <c r="VST155" s="16"/>
      <c r="VSU155" s="15"/>
      <c r="VSV155" s="15"/>
      <c r="VSW155" s="15"/>
      <c r="VSX155" s="15"/>
      <c r="VSY155" s="15"/>
      <c r="VSZ155" s="15"/>
      <c r="VTA155" s="16"/>
      <c r="VTB155" s="15"/>
      <c r="VTC155" s="15"/>
      <c r="VTD155" s="15"/>
      <c r="VTE155" s="15"/>
      <c r="VTF155" s="15"/>
      <c r="VTG155" s="17"/>
      <c r="VTH155" s="41"/>
      <c r="VTI155" s="16"/>
      <c r="VTJ155" s="16"/>
      <c r="VTK155" s="16"/>
      <c r="VTL155" s="15"/>
      <c r="VTM155" s="15"/>
      <c r="VTN155" s="15"/>
      <c r="VTO155" s="15"/>
      <c r="VTP155" s="15"/>
      <c r="VTQ155" s="15"/>
      <c r="VTR155" s="16"/>
      <c r="VTS155" s="15"/>
      <c r="VTT155" s="15"/>
      <c r="VTU155" s="15"/>
      <c r="VTV155" s="15"/>
      <c r="VTW155" s="15"/>
      <c r="VTX155" s="17"/>
      <c r="VTY155" s="41"/>
      <c r="VTZ155" s="16"/>
      <c r="VUA155" s="16"/>
      <c r="VUB155" s="16"/>
      <c r="VUC155" s="15"/>
      <c r="VUD155" s="15"/>
      <c r="VUE155" s="15"/>
      <c r="VUF155" s="15"/>
      <c r="VUG155" s="15"/>
      <c r="VUH155" s="15"/>
      <c r="VUI155" s="16"/>
      <c r="VUJ155" s="15"/>
      <c r="VUK155" s="15"/>
      <c r="VUL155" s="15"/>
      <c r="VUM155" s="15"/>
      <c r="VUN155" s="15"/>
      <c r="VUO155" s="17"/>
      <c r="VUP155" s="41"/>
      <c r="VUQ155" s="16"/>
      <c r="VUR155" s="16"/>
      <c r="VUS155" s="16"/>
      <c r="VUT155" s="15"/>
      <c r="VUU155" s="15"/>
      <c r="VUV155" s="15"/>
      <c r="VUW155" s="15"/>
      <c r="VUX155" s="15"/>
      <c r="VUY155" s="15"/>
      <c r="VUZ155" s="16"/>
      <c r="VVA155" s="15"/>
      <c r="VVB155" s="15"/>
      <c r="VVC155" s="15"/>
      <c r="VVD155" s="15"/>
      <c r="VVE155" s="15"/>
      <c r="VVF155" s="17"/>
      <c r="VVG155" s="41"/>
      <c r="VVH155" s="16"/>
      <c r="VVI155" s="16"/>
      <c r="VVJ155" s="16"/>
      <c r="VVK155" s="15"/>
      <c r="VVL155" s="15"/>
      <c r="VVM155" s="15"/>
      <c r="VVN155" s="15"/>
      <c r="VVO155" s="15"/>
      <c r="VVP155" s="15"/>
      <c r="VVQ155" s="16"/>
      <c r="VVR155" s="15"/>
      <c r="VVS155" s="15"/>
      <c r="VVT155" s="15"/>
      <c r="VVU155" s="15"/>
      <c r="VVV155" s="15"/>
      <c r="VVW155" s="17"/>
      <c r="VVX155" s="41"/>
      <c r="VVY155" s="16"/>
      <c r="VVZ155" s="16"/>
      <c r="VWA155" s="16"/>
      <c r="VWB155" s="15"/>
      <c r="VWC155" s="15"/>
      <c r="VWD155" s="15"/>
      <c r="VWE155" s="15"/>
      <c r="VWF155" s="15"/>
      <c r="VWG155" s="15"/>
      <c r="VWH155" s="16"/>
      <c r="VWI155" s="15"/>
      <c r="VWJ155" s="15"/>
      <c r="VWK155" s="15"/>
      <c r="VWL155" s="15"/>
      <c r="VWM155" s="15"/>
      <c r="VWN155" s="17"/>
      <c r="VWO155" s="41"/>
      <c r="VWP155" s="16"/>
      <c r="VWQ155" s="16"/>
      <c r="VWR155" s="16"/>
      <c r="VWS155" s="15"/>
      <c r="VWT155" s="15"/>
      <c r="VWU155" s="15"/>
      <c r="VWV155" s="15"/>
      <c r="VWW155" s="15"/>
      <c r="VWX155" s="15"/>
      <c r="VWY155" s="16"/>
      <c r="VWZ155" s="15"/>
      <c r="VXA155" s="15"/>
      <c r="VXB155" s="15"/>
      <c r="VXC155" s="15"/>
      <c r="VXD155" s="15"/>
      <c r="VXE155" s="17"/>
      <c r="VXF155" s="41"/>
      <c r="VXG155" s="16"/>
      <c r="VXH155" s="16"/>
      <c r="VXI155" s="16"/>
      <c r="VXJ155" s="15"/>
      <c r="VXK155" s="15"/>
      <c r="VXL155" s="15"/>
      <c r="VXM155" s="15"/>
      <c r="VXN155" s="15"/>
      <c r="VXO155" s="15"/>
      <c r="VXP155" s="16"/>
      <c r="VXQ155" s="15"/>
      <c r="VXR155" s="15"/>
      <c r="VXS155" s="15"/>
      <c r="VXT155" s="15"/>
      <c r="VXU155" s="15"/>
      <c r="VXV155" s="17"/>
      <c r="VXW155" s="41"/>
      <c r="VXX155" s="16"/>
      <c r="VXY155" s="16"/>
      <c r="VXZ155" s="16"/>
      <c r="VYA155" s="15"/>
      <c r="VYB155" s="15"/>
      <c r="VYC155" s="15"/>
      <c r="VYD155" s="15"/>
      <c r="VYE155" s="15"/>
      <c r="VYF155" s="15"/>
      <c r="VYG155" s="16"/>
      <c r="VYH155" s="15"/>
      <c r="VYI155" s="15"/>
      <c r="VYJ155" s="15"/>
      <c r="VYK155" s="15"/>
      <c r="VYL155" s="15"/>
      <c r="VYM155" s="17"/>
      <c r="VYN155" s="41"/>
      <c r="VYO155" s="16"/>
      <c r="VYP155" s="16"/>
      <c r="VYQ155" s="16"/>
      <c r="VYR155" s="15"/>
      <c r="VYS155" s="15"/>
      <c r="VYT155" s="15"/>
      <c r="VYU155" s="15"/>
      <c r="VYV155" s="15"/>
      <c r="VYW155" s="15"/>
      <c r="VYX155" s="16"/>
      <c r="VYY155" s="15"/>
      <c r="VYZ155" s="15"/>
      <c r="VZA155" s="15"/>
      <c r="VZB155" s="15"/>
      <c r="VZC155" s="15"/>
      <c r="VZD155" s="17"/>
      <c r="VZE155" s="41"/>
      <c r="VZF155" s="16"/>
      <c r="VZG155" s="16"/>
      <c r="VZH155" s="16"/>
      <c r="VZI155" s="15"/>
      <c r="VZJ155" s="15"/>
      <c r="VZK155" s="15"/>
      <c r="VZL155" s="15"/>
      <c r="VZM155" s="15"/>
      <c r="VZN155" s="15"/>
      <c r="VZO155" s="16"/>
      <c r="VZP155" s="15"/>
      <c r="VZQ155" s="15"/>
      <c r="VZR155" s="15"/>
      <c r="VZS155" s="15"/>
      <c r="VZT155" s="15"/>
      <c r="VZU155" s="17"/>
      <c r="VZV155" s="41"/>
      <c r="VZW155" s="16"/>
      <c r="VZX155" s="16"/>
      <c r="VZY155" s="16"/>
      <c r="VZZ155" s="15"/>
      <c r="WAA155" s="15"/>
      <c r="WAB155" s="15"/>
      <c r="WAC155" s="15"/>
      <c r="WAD155" s="15"/>
      <c r="WAE155" s="15"/>
      <c r="WAF155" s="16"/>
      <c r="WAG155" s="15"/>
      <c r="WAH155" s="15"/>
      <c r="WAI155" s="15"/>
      <c r="WAJ155" s="15"/>
      <c r="WAK155" s="15"/>
      <c r="WAL155" s="17"/>
      <c r="WAM155" s="41"/>
      <c r="WAN155" s="16"/>
      <c r="WAO155" s="16"/>
      <c r="WAP155" s="16"/>
      <c r="WAQ155" s="15"/>
      <c r="WAR155" s="15"/>
      <c r="WAS155" s="15"/>
      <c r="WAT155" s="15"/>
      <c r="WAU155" s="15"/>
      <c r="WAV155" s="15"/>
      <c r="WAW155" s="16"/>
      <c r="WAX155" s="15"/>
      <c r="WAY155" s="15"/>
      <c r="WAZ155" s="15"/>
      <c r="WBA155" s="15"/>
      <c r="WBB155" s="15"/>
      <c r="WBC155" s="17"/>
      <c r="WBD155" s="41"/>
      <c r="WBE155" s="16"/>
      <c r="WBF155" s="16"/>
      <c r="WBG155" s="16"/>
      <c r="WBH155" s="15"/>
      <c r="WBI155" s="15"/>
      <c r="WBJ155" s="15"/>
      <c r="WBK155" s="15"/>
      <c r="WBL155" s="15"/>
      <c r="WBM155" s="15"/>
      <c r="WBN155" s="16"/>
      <c r="WBO155" s="15"/>
      <c r="WBP155" s="15"/>
      <c r="WBQ155" s="15"/>
      <c r="WBR155" s="15"/>
      <c r="WBS155" s="15"/>
      <c r="WBT155" s="17"/>
      <c r="WBU155" s="41"/>
      <c r="WBV155" s="16"/>
      <c r="WBW155" s="16"/>
      <c r="WBX155" s="16"/>
      <c r="WBY155" s="15"/>
      <c r="WBZ155" s="15"/>
      <c r="WCA155" s="15"/>
      <c r="WCB155" s="15"/>
      <c r="WCC155" s="15"/>
      <c r="WCD155" s="15"/>
      <c r="WCE155" s="16"/>
      <c r="WCF155" s="15"/>
      <c r="WCG155" s="15"/>
      <c r="WCH155" s="15"/>
      <c r="WCI155" s="15"/>
      <c r="WCJ155" s="15"/>
      <c r="WCK155" s="17"/>
      <c r="WCL155" s="41"/>
      <c r="WCM155" s="16"/>
      <c r="WCN155" s="16"/>
      <c r="WCO155" s="16"/>
      <c r="WCP155" s="15"/>
      <c r="WCQ155" s="15"/>
      <c r="WCR155" s="15"/>
      <c r="WCS155" s="15"/>
      <c r="WCT155" s="15"/>
      <c r="WCU155" s="15"/>
      <c r="WCV155" s="16"/>
      <c r="WCW155" s="15"/>
      <c r="WCX155" s="15"/>
      <c r="WCY155" s="15"/>
      <c r="WCZ155" s="15"/>
      <c r="WDA155" s="15"/>
      <c r="WDB155" s="17"/>
      <c r="WDC155" s="41"/>
      <c r="WDD155" s="16"/>
      <c r="WDE155" s="16"/>
      <c r="WDF155" s="16"/>
      <c r="WDG155" s="15"/>
      <c r="WDH155" s="15"/>
      <c r="WDI155" s="15"/>
      <c r="WDJ155" s="15"/>
      <c r="WDK155" s="15"/>
      <c r="WDL155" s="15"/>
      <c r="WDM155" s="16"/>
      <c r="WDN155" s="15"/>
      <c r="WDO155" s="15"/>
      <c r="WDP155" s="15"/>
      <c r="WDQ155" s="15"/>
      <c r="WDR155" s="15"/>
      <c r="WDS155" s="17"/>
      <c r="WDT155" s="41"/>
      <c r="WDU155" s="16"/>
      <c r="WDV155" s="16"/>
      <c r="WDW155" s="16"/>
      <c r="WDX155" s="15"/>
      <c r="WDY155" s="15"/>
      <c r="WDZ155" s="15"/>
      <c r="WEA155" s="15"/>
      <c r="WEB155" s="15"/>
      <c r="WEC155" s="15"/>
      <c r="WED155" s="16"/>
      <c r="WEE155" s="15"/>
      <c r="WEF155" s="15"/>
      <c r="WEG155" s="15"/>
      <c r="WEH155" s="15"/>
      <c r="WEI155" s="15"/>
      <c r="WEJ155" s="17"/>
      <c r="WEK155" s="41"/>
      <c r="WEL155" s="16"/>
      <c r="WEM155" s="16"/>
      <c r="WEN155" s="16"/>
      <c r="WEO155" s="15"/>
      <c r="WEP155" s="15"/>
      <c r="WEQ155" s="15"/>
      <c r="WER155" s="15"/>
      <c r="WES155" s="15"/>
      <c r="WET155" s="15"/>
      <c r="WEU155" s="16"/>
      <c r="WEV155" s="15"/>
      <c r="WEW155" s="15"/>
      <c r="WEX155" s="15"/>
      <c r="WEY155" s="15"/>
      <c r="WEZ155" s="15"/>
      <c r="WFA155" s="17"/>
      <c r="WFB155" s="41"/>
      <c r="WFC155" s="16"/>
      <c r="WFD155" s="16"/>
      <c r="WFE155" s="16"/>
      <c r="WFF155" s="15"/>
      <c r="WFG155" s="15"/>
      <c r="WFH155" s="15"/>
      <c r="WFI155" s="15"/>
      <c r="WFJ155" s="15"/>
      <c r="WFK155" s="15"/>
      <c r="WFL155" s="16"/>
      <c r="WFM155" s="15"/>
      <c r="WFN155" s="15"/>
      <c r="WFO155" s="15"/>
      <c r="WFP155" s="15"/>
      <c r="WFQ155" s="15"/>
      <c r="WFR155" s="17"/>
      <c r="WFS155" s="41"/>
      <c r="WFT155" s="16"/>
      <c r="WFU155" s="16"/>
      <c r="WFV155" s="16"/>
      <c r="WFW155" s="15"/>
      <c r="WFX155" s="15"/>
      <c r="WFY155" s="15"/>
      <c r="WFZ155" s="15"/>
      <c r="WGA155" s="15"/>
      <c r="WGB155" s="15"/>
      <c r="WGC155" s="16"/>
      <c r="WGD155" s="15"/>
      <c r="WGE155" s="15"/>
      <c r="WGF155" s="15"/>
      <c r="WGG155" s="15"/>
      <c r="WGH155" s="15"/>
      <c r="WGI155" s="17"/>
      <c r="WGJ155" s="41"/>
      <c r="WGK155" s="16"/>
      <c r="WGL155" s="16"/>
      <c r="WGM155" s="16"/>
      <c r="WGN155" s="15"/>
      <c r="WGO155" s="15"/>
      <c r="WGP155" s="15"/>
      <c r="WGQ155" s="15"/>
      <c r="WGR155" s="15"/>
      <c r="WGS155" s="15"/>
      <c r="WGT155" s="16"/>
      <c r="WGU155" s="15"/>
      <c r="WGV155" s="15"/>
      <c r="WGW155" s="15"/>
      <c r="WGX155" s="15"/>
      <c r="WGY155" s="15"/>
      <c r="WGZ155" s="17"/>
      <c r="WHA155" s="41"/>
      <c r="WHB155" s="16"/>
      <c r="WHC155" s="16"/>
      <c r="WHD155" s="16"/>
      <c r="WHE155" s="15"/>
      <c r="WHF155" s="15"/>
      <c r="WHG155" s="15"/>
      <c r="WHH155" s="15"/>
      <c r="WHI155" s="15"/>
      <c r="WHJ155" s="15"/>
      <c r="WHK155" s="16"/>
      <c r="WHL155" s="15"/>
      <c r="WHM155" s="15"/>
      <c r="WHN155" s="15"/>
      <c r="WHO155" s="15"/>
      <c r="WHP155" s="15"/>
      <c r="WHQ155" s="17"/>
      <c r="WHR155" s="41"/>
      <c r="WHS155" s="16"/>
      <c r="WHT155" s="16"/>
      <c r="WHU155" s="16"/>
      <c r="WHV155" s="15"/>
      <c r="WHW155" s="15"/>
      <c r="WHX155" s="15"/>
      <c r="WHY155" s="15"/>
      <c r="WHZ155" s="15"/>
      <c r="WIA155" s="15"/>
      <c r="WIB155" s="16"/>
      <c r="WIC155" s="15"/>
      <c r="WID155" s="15"/>
      <c r="WIE155" s="15"/>
      <c r="WIF155" s="15"/>
      <c r="WIG155" s="15"/>
      <c r="WIH155" s="17"/>
      <c r="WII155" s="41"/>
      <c r="WIJ155" s="16"/>
      <c r="WIK155" s="16"/>
      <c r="WIL155" s="16"/>
      <c r="WIM155" s="15"/>
      <c r="WIN155" s="15"/>
      <c r="WIO155" s="15"/>
      <c r="WIP155" s="15"/>
      <c r="WIQ155" s="15"/>
      <c r="WIR155" s="15"/>
      <c r="WIS155" s="16"/>
      <c r="WIT155" s="15"/>
      <c r="WIU155" s="15"/>
      <c r="WIV155" s="15"/>
      <c r="WIW155" s="15"/>
      <c r="WIX155" s="15"/>
      <c r="WIY155" s="17"/>
      <c r="WIZ155" s="41"/>
      <c r="WJA155" s="16"/>
      <c r="WJB155" s="16"/>
      <c r="WJC155" s="16"/>
      <c r="WJD155" s="15"/>
      <c r="WJE155" s="15"/>
      <c r="WJF155" s="15"/>
      <c r="WJG155" s="15"/>
      <c r="WJH155" s="15"/>
      <c r="WJI155" s="15"/>
      <c r="WJJ155" s="16"/>
      <c r="WJK155" s="15"/>
      <c r="WJL155" s="15"/>
      <c r="WJM155" s="15"/>
      <c r="WJN155" s="15"/>
      <c r="WJO155" s="15"/>
      <c r="WJP155" s="17"/>
      <c r="WJQ155" s="41"/>
      <c r="WJR155" s="16"/>
      <c r="WJS155" s="16"/>
      <c r="WJT155" s="16"/>
      <c r="WJU155" s="15"/>
      <c r="WJV155" s="15"/>
      <c r="WJW155" s="15"/>
      <c r="WJX155" s="15"/>
      <c r="WJY155" s="15"/>
      <c r="WJZ155" s="15"/>
      <c r="WKA155" s="16"/>
      <c r="WKB155" s="15"/>
      <c r="WKC155" s="15"/>
      <c r="WKD155" s="15"/>
      <c r="WKE155" s="15"/>
      <c r="WKF155" s="15"/>
      <c r="WKG155" s="17"/>
      <c r="WKH155" s="41"/>
      <c r="WKI155" s="16"/>
      <c r="WKJ155" s="16"/>
      <c r="WKK155" s="16"/>
      <c r="WKL155" s="15"/>
      <c r="WKM155" s="15"/>
      <c r="WKN155" s="15"/>
      <c r="WKO155" s="15"/>
      <c r="WKP155" s="15"/>
      <c r="WKQ155" s="15"/>
      <c r="WKR155" s="16"/>
      <c r="WKS155" s="15"/>
      <c r="WKT155" s="15"/>
      <c r="WKU155" s="15"/>
      <c r="WKV155" s="15"/>
      <c r="WKW155" s="15"/>
      <c r="WKX155" s="17"/>
      <c r="WKY155" s="41"/>
      <c r="WKZ155" s="16"/>
      <c r="WLA155" s="16"/>
      <c r="WLB155" s="16"/>
      <c r="WLC155" s="15"/>
      <c r="WLD155" s="15"/>
      <c r="WLE155" s="15"/>
      <c r="WLF155" s="15"/>
      <c r="WLG155" s="15"/>
      <c r="WLH155" s="15"/>
      <c r="WLI155" s="16"/>
      <c r="WLJ155" s="15"/>
      <c r="WLK155" s="15"/>
      <c r="WLL155" s="15"/>
      <c r="WLM155" s="15"/>
      <c r="WLN155" s="15"/>
      <c r="WLO155" s="17"/>
      <c r="WLP155" s="41"/>
      <c r="WLQ155" s="16"/>
      <c r="WLR155" s="16"/>
      <c r="WLS155" s="16"/>
      <c r="WLT155" s="15"/>
      <c r="WLU155" s="15"/>
      <c r="WLV155" s="15"/>
      <c r="WLW155" s="15"/>
      <c r="WLX155" s="15"/>
      <c r="WLY155" s="15"/>
      <c r="WLZ155" s="16"/>
      <c r="WMA155" s="15"/>
      <c r="WMB155" s="15"/>
      <c r="WMC155" s="15"/>
      <c r="WMD155" s="15"/>
      <c r="WME155" s="15"/>
      <c r="WMF155" s="17"/>
      <c r="WMG155" s="41"/>
      <c r="WMH155" s="16"/>
      <c r="WMI155" s="16"/>
      <c r="WMJ155" s="16"/>
      <c r="WMK155" s="15"/>
      <c r="WML155" s="15"/>
      <c r="WMM155" s="15"/>
      <c r="WMN155" s="15"/>
      <c r="WMO155" s="15"/>
      <c r="WMP155" s="15"/>
      <c r="WMQ155" s="16"/>
      <c r="WMR155" s="15"/>
      <c r="WMS155" s="15"/>
      <c r="WMT155" s="15"/>
      <c r="WMU155" s="15"/>
      <c r="WMV155" s="15"/>
      <c r="WMW155" s="17"/>
      <c r="WMX155" s="41"/>
      <c r="WMY155" s="16"/>
      <c r="WMZ155" s="16"/>
      <c r="WNA155" s="16"/>
      <c r="WNB155" s="15"/>
      <c r="WNC155" s="15"/>
      <c r="WND155" s="15"/>
      <c r="WNE155" s="15"/>
      <c r="WNF155" s="15"/>
      <c r="WNG155" s="15"/>
      <c r="WNH155" s="16"/>
      <c r="WNI155" s="15"/>
      <c r="WNJ155" s="15"/>
      <c r="WNK155" s="15"/>
      <c r="WNL155" s="15"/>
      <c r="WNM155" s="15"/>
      <c r="WNN155" s="17"/>
      <c r="WNO155" s="41"/>
      <c r="WNP155" s="16"/>
      <c r="WNQ155" s="16"/>
      <c r="WNR155" s="16"/>
      <c r="WNS155" s="15"/>
      <c r="WNT155" s="15"/>
      <c r="WNU155" s="15"/>
      <c r="WNV155" s="15"/>
      <c r="WNW155" s="15"/>
      <c r="WNX155" s="15"/>
      <c r="WNY155" s="16"/>
      <c r="WNZ155" s="15"/>
      <c r="WOA155" s="15"/>
      <c r="WOB155" s="15"/>
      <c r="WOC155" s="15"/>
      <c r="WOD155" s="15"/>
      <c r="WOE155" s="17"/>
      <c r="WOF155" s="41"/>
      <c r="WOG155" s="16"/>
      <c r="WOH155" s="16"/>
      <c r="WOI155" s="16"/>
      <c r="WOJ155" s="15"/>
      <c r="WOK155" s="15"/>
      <c r="WOL155" s="15"/>
      <c r="WOM155" s="15"/>
      <c r="WON155" s="15"/>
      <c r="WOO155" s="15"/>
      <c r="WOP155" s="16"/>
      <c r="WOQ155" s="15"/>
      <c r="WOR155" s="15"/>
      <c r="WOS155" s="15"/>
      <c r="WOT155" s="15"/>
      <c r="WOU155" s="15"/>
      <c r="WOV155" s="17"/>
      <c r="WOW155" s="41"/>
      <c r="WOX155" s="16"/>
      <c r="WOY155" s="16"/>
      <c r="WOZ155" s="16"/>
      <c r="WPA155" s="15"/>
      <c r="WPB155" s="15"/>
      <c r="WPC155" s="15"/>
      <c r="WPD155" s="15"/>
      <c r="WPE155" s="15"/>
      <c r="WPF155" s="15"/>
      <c r="WPG155" s="16"/>
      <c r="WPH155" s="15"/>
      <c r="WPI155" s="15"/>
      <c r="WPJ155" s="15"/>
      <c r="WPK155" s="15"/>
      <c r="WPL155" s="15"/>
      <c r="WPM155" s="17"/>
      <c r="WPN155" s="41"/>
      <c r="WPO155" s="16"/>
      <c r="WPP155" s="16"/>
      <c r="WPQ155" s="16"/>
      <c r="WPR155" s="15"/>
      <c r="WPS155" s="15"/>
      <c r="WPT155" s="15"/>
      <c r="WPU155" s="15"/>
      <c r="WPV155" s="15"/>
      <c r="WPW155" s="15"/>
      <c r="WPX155" s="16"/>
      <c r="WPY155" s="15"/>
      <c r="WPZ155" s="15"/>
      <c r="WQA155" s="15"/>
      <c r="WQB155" s="15"/>
      <c r="WQC155" s="15"/>
      <c r="WQD155" s="17"/>
      <c r="WQE155" s="41"/>
      <c r="WQF155" s="16"/>
      <c r="WQG155" s="16"/>
      <c r="WQH155" s="16"/>
      <c r="WQI155" s="15"/>
      <c r="WQJ155" s="15"/>
      <c r="WQK155" s="15"/>
      <c r="WQL155" s="15"/>
      <c r="WQM155" s="15"/>
      <c r="WQN155" s="15"/>
      <c r="WQO155" s="16"/>
      <c r="WQP155" s="15"/>
      <c r="WQQ155" s="15"/>
      <c r="WQR155" s="15"/>
      <c r="WQS155" s="15"/>
      <c r="WQT155" s="15"/>
      <c r="WQU155" s="17"/>
      <c r="WQV155" s="41"/>
      <c r="WQW155" s="16"/>
      <c r="WQX155" s="16"/>
      <c r="WQY155" s="16"/>
      <c r="WQZ155" s="15"/>
      <c r="WRA155" s="15"/>
      <c r="WRB155" s="15"/>
      <c r="WRC155" s="15"/>
      <c r="WRD155" s="15"/>
      <c r="WRE155" s="15"/>
      <c r="WRF155" s="16"/>
      <c r="WRG155" s="15"/>
      <c r="WRH155" s="15"/>
      <c r="WRI155" s="15"/>
      <c r="WRJ155" s="15"/>
      <c r="WRK155" s="15"/>
      <c r="WRL155" s="17"/>
      <c r="WRM155" s="41"/>
      <c r="WRN155" s="16"/>
      <c r="WRO155" s="16"/>
      <c r="WRP155" s="16"/>
      <c r="WRQ155" s="15"/>
      <c r="WRR155" s="15"/>
      <c r="WRS155" s="15"/>
      <c r="WRT155" s="15"/>
      <c r="WRU155" s="15"/>
      <c r="WRV155" s="15"/>
      <c r="WRW155" s="16"/>
      <c r="WRX155" s="15"/>
      <c r="WRY155" s="15"/>
      <c r="WRZ155" s="15"/>
      <c r="WSA155" s="15"/>
      <c r="WSB155" s="15"/>
      <c r="WSC155" s="17"/>
      <c r="WSD155" s="41"/>
      <c r="WSE155" s="16"/>
      <c r="WSF155" s="16"/>
      <c r="WSG155" s="16"/>
      <c r="WSH155" s="15"/>
      <c r="WSI155" s="15"/>
      <c r="WSJ155" s="15"/>
      <c r="WSK155" s="15"/>
      <c r="WSL155" s="15"/>
      <c r="WSM155" s="15"/>
      <c r="WSN155" s="16"/>
      <c r="WSO155" s="15"/>
      <c r="WSP155" s="15"/>
      <c r="WSQ155" s="15"/>
      <c r="WSR155" s="15"/>
      <c r="WSS155" s="15"/>
      <c r="WST155" s="17"/>
      <c r="WSU155" s="41"/>
      <c r="WSV155" s="16"/>
      <c r="WSW155" s="16"/>
      <c r="WSX155" s="16"/>
      <c r="WSY155" s="15"/>
      <c r="WSZ155" s="15"/>
      <c r="WTA155" s="15"/>
      <c r="WTB155" s="15"/>
      <c r="WTC155" s="15"/>
      <c r="WTD155" s="15"/>
      <c r="WTE155" s="16"/>
      <c r="WTF155" s="15"/>
      <c r="WTG155" s="15"/>
      <c r="WTH155" s="15"/>
      <c r="WTI155" s="15"/>
      <c r="WTJ155" s="15"/>
      <c r="WTK155" s="17"/>
      <c r="WTL155" s="41"/>
      <c r="WTM155" s="16"/>
      <c r="WTN155" s="16"/>
      <c r="WTO155" s="16"/>
      <c r="WTP155" s="15"/>
      <c r="WTQ155" s="15"/>
      <c r="WTR155" s="15"/>
      <c r="WTS155" s="15"/>
      <c r="WTT155" s="15"/>
      <c r="WTU155" s="15"/>
      <c r="WTV155" s="16"/>
      <c r="WTW155" s="15"/>
      <c r="WTX155" s="15"/>
      <c r="WTY155" s="15"/>
      <c r="WTZ155" s="15"/>
      <c r="WUA155" s="15"/>
      <c r="WUB155" s="17"/>
      <c r="WUC155" s="41"/>
      <c r="WUD155" s="16"/>
      <c r="WUE155" s="16"/>
      <c r="WUF155" s="16"/>
      <c r="WUG155" s="15"/>
      <c r="WUH155" s="15"/>
      <c r="WUI155" s="15"/>
      <c r="WUJ155" s="15"/>
      <c r="WUK155" s="15"/>
      <c r="WUL155" s="15"/>
      <c r="WUM155" s="16"/>
      <c r="WUN155" s="15"/>
      <c r="WUO155" s="15"/>
      <c r="WUP155" s="15"/>
      <c r="WUQ155" s="15"/>
      <c r="WUR155" s="15"/>
      <c r="WUS155" s="17"/>
      <c r="WUT155" s="41"/>
      <c r="WUU155" s="16"/>
      <c r="WUV155" s="16"/>
      <c r="WUW155" s="16"/>
      <c r="WUX155" s="15"/>
      <c r="WUY155" s="15"/>
      <c r="WUZ155" s="15"/>
      <c r="WVA155" s="15"/>
      <c r="WVB155" s="15"/>
      <c r="WVC155" s="15"/>
      <c r="WVD155" s="16"/>
      <c r="WVE155" s="15"/>
      <c r="WVF155" s="15"/>
      <c r="WVG155" s="15"/>
      <c r="WVH155" s="15"/>
      <c r="WVI155" s="15"/>
      <c r="WVJ155" s="17"/>
      <c r="WVK155" s="41"/>
      <c r="WVL155" s="16"/>
      <c r="WVM155" s="16"/>
      <c r="WVN155" s="16"/>
      <c r="WVO155" s="15"/>
      <c r="WVP155" s="15"/>
      <c r="WVQ155" s="15"/>
      <c r="WVR155" s="15"/>
      <c r="WVS155" s="15"/>
      <c r="WVT155" s="15"/>
      <c r="WVU155" s="16"/>
      <c r="WVV155" s="15"/>
      <c r="WVW155" s="15"/>
      <c r="WVX155" s="15"/>
      <c r="WVY155" s="15"/>
      <c r="WVZ155" s="15"/>
      <c r="WWA155" s="17"/>
      <c r="WWB155" s="41"/>
      <c r="WWC155" s="16"/>
      <c r="WWD155" s="16"/>
      <c r="WWE155" s="16"/>
      <c r="WWF155" s="15"/>
      <c r="WWG155" s="15"/>
      <c r="WWH155" s="15"/>
      <c r="WWI155" s="15"/>
      <c r="WWJ155" s="15"/>
      <c r="WWK155" s="15"/>
      <c r="WWL155" s="16"/>
      <c r="WWM155" s="15"/>
      <c r="WWN155" s="15"/>
      <c r="WWO155" s="15"/>
      <c r="WWP155" s="15"/>
      <c r="WWQ155" s="15"/>
      <c r="WWR155" s="17"/>
      <c r="WWS155" s="41"/>
      <c r="WWT155" s="16"/>
      <c r="WWU155" s="16"/>
      <c r="WWV155" s="16"/>
      <c r="WWW155" s="15"/>
      <c r="WWX155" s="15"/>
      <c r="WWY155" s="15"/>
      <c r="WWZ155" s="15"/>
      <c r="WXA155" s="15"/>
      <c r="WXB155" s="15"/>
      <c r="WXC155" s="16"/>
      <c r="WXD155" s="15"/>
      <c r="WXE155" s="15"/>
      <c r="WXF155" s="15"/>
      <c r="WXG155" s="15"/>
      <c r="WXH155" s="15"/>
      <c r="WXI155" s="17"/>
      <c r="WXJ155" s="41"/>
      <c r="WXK155" s="16"/>
      <c r="WXL155" s="16"/>
      <c r="WXM155" s="16"/>
      <c r="WXN155" s="15"/>
      <c r="WXO155" s="15"/>
      <c r="WXP155" s="15"/>
      <c r="WXQ155" s="15"/>
      <c r="WXR155" s="15"/>
      <c r="WXS155" s="15"/>
      <c r="WXT155" s="16"/>
      <c r="WXU155" s="15"/>
      <c r="WXV155" s="15"/>
      <c r="WXW155" s="15"/>
      <c r="WXX155" s="15"/>
      <c r="WXY155" s="15"/>
      <c r="WXZ155" s="17"/>
      <c r="WYA155" s="41"/>
      <c r="WYB155" s="16"/>
      <c r="WYC155" s="16"/>
      <c r="WYD155" s="16"/>
      <c r="WYE155" s="15"/>
      <c r="WYF155" s="15"/>
      <c r="WYG155" s="15"/>
      <c r="WYH155" s="15"/>
      <c r="WYI155" s="15"/>
      <c r="WYJ155" s="15"/>
      <c r="WYK155" s="16"/>
      <c r="WYL155" s="15"/>
      <c r="WYM155" s="15"/>
      <c r="WYN155" s="15"/>
      <c r="WYO155" s="15"/>
      <c r="WYP155" s="15"/>
      <c r="WYQ155" s="17"/>
      <c r="WYR155" s="41"/>
      <c r="WYS155" s="16"/>
      <c r="WYT155" s="16"/>
      <c r="WYU155" s="16"/>
      <c r="WYV155" s="15"/>
      <c r="WYW155" s="15"/>
      <c r="WYX155" s="15"/>
      <c r="WYY155" s="15"/>
      <c r="WYZ155" s="15"/>
      <c r="WZA155" s="15"/>
      <c r="WZB155" s="16"/>
      <c r="WZC155" s="15"/>
      <c r="WZD155" s="15"/>
      <c r="WZE155" s="15"/>
      <c r="WZF155" s="15"/>
      <c r="WZG155" s="15"/>
      <c r="WZH155" s="17"/>
      <c r="WZI155" s="41"/>
      <c r="WZJ155" s="16"/>
      <c r="WZK155" s="16"/>
      <c r="WZL155" s="16"/>
      <c r="WZM155" s="15"/>
      <c r="WZN155" s="15"/>
      <c r="WZO155" s="15"/>
      <c r="WZP155" s="15"/>
      <c r="WZQ155" s="15"/>
      <c r="WZR155" s="15"/>
      <c r="WZS155" s="16"/>
      <c r="WZT155" s="15"/>
      <c r="WZU155" s="15"/>
      <c r="WZV155" s="15"/>
      <c r="WZW155" s="15"/>
      <c r="WZX155" s="15"/>
      <c r="WZY155" s="17"/>
      <c r="WZZ155" s="41"/>
      <c r="XAA155" s="16"/>
      <c r="XAB155" s="16"/>
      <c r="XAC155" s="16"/>
      <c r="XAD155" s="15"/>
      <c r="XAE155" s="15"/>
      <c r="XAF155" s="15"/>
      <c r="XAG155" s="15"/>
      <c r="XAH155" s="15"/>
      <c r="XAI155" s="15"/>
      <c r="XAJ155" s="16"/>
      <c r="XAK155" s="15"/>
      <c r="XAL155" s="15"/>
      <c r="XAM155" s="15"/>
      <c r="XAN155" s="15"/>
      <c r="XAO155" s="15"/>
      <c r="XAP155" s="17"/>
      <c r="XAQ155" s="41"/>
      <c r="XAR155" s="16"/>
      <c r="XAS155" s="16"/>
      <c r="XAT155" s="16"/>
      <c r="XAU155" s="15"/>
      <c r="XAV155" s="15"/>
      <c r="XAW155" s="15"/>
      <c r="XAX155" s="15"/>
      <c r="XAY155" s="15"/>
      <c r="XAZ155" s="15"/>
      <c r="XBA155" s="16"/>
      <c r="XBB155" s="15"/>
      <c r="XBC155" s="15"/>
      <c r="XBD155" s="15"/>
      <c r="XBE155" s="15"/>
      <c r="XBF155" s="15"/>
      <c r="XBG155" s="17"/>
      <c r="XBH155" s="41"/>
      <c r="XBI155" s="16"/>
      <c r="XBJ155" s="16"/>
      <c r="XBK155" s="16"/>
      <c r="XBL155" s="15"/>
      <c r="XBM155" s="15"/>
      <c r="XBN155" s="15"/>
      <c r="XBO155" s="15"/>
      <c r="XBP155" s="15"/>
      <c r="XBQ155" s="15"/>
      <c r="XBR155" s="16"/>
      <c r="XBS155" s="15"/>
      <c r="XBT155" s="15"/>
      <c r="XBU155" s="15"/>
      <c r="XBV155" s="15"/>
      <c r="XBW155" s="15"/>
      <c r="XBX155" s="17"/>
      <c r="XBY155" s="41"/>
      <c r="XBZ155" s="16"/>
      <c r="XCA155" s="16"/>
      <c r="XCB155" s="16"/>
      <c r="XCC155" s="15"/>
      <c r="XCD155" s="15"/>
      <c r="XCE155" s="15"/>
      <c r="XCF155" s="15"/>
      <c r="XCG155" s="15"/>
      <c r="XCH155" s="15"/>
      <c r="XCI155" s="16"/>
      <c r="XCJ155" s="15"/>
      <c r="XCK155" s="15"/>
      <c r="XCL155" s="15"/>
      <c r="XCM155" s="15"/>
      <c r="XCN155" s="15"/>
      <c r="XCO155" s="17"/>
      <c r="XCP155" s="41"/>
      <c r="XCQ155" s="16"/>
      <c r="XCR155" s="16"/>
      <c r="XCS155" s="16"/>
      <c r="XCT155" s="15"/>
      <c r="XCU155" s="15"/>
      <c r="XCV155" s="15"/>
      <c r="XCW155" s="15"/>
      <c r="XCX155" s="15"/>
      <c r="XCY155" s="15"/>
      <c r="XCZ155" s="16"/>
      <c r="XDA155" s="15"/>
      <c r="XDB155" s="15"/>
      <c r="XDC155" s="15"/>
      <c r="XDD155" s="15"/>
      <c r="XDE155" s="15"/>
      <c r="XDF155" s="17"/>
      <c r="XDG155" s="41"/>
      <c r="XDH155" s="16"/>
      <c r="XDI155" s="16"/>
      <c r="XDJ155" s="16"/>
      <c r="XDK155" s="15"/>
      <c r="XDL155" s="15"/>
      <c r="XDM155" s="15"/>
      <c r="XDN155" s="15"/>
      <c r="XDO155" s="15"/>
      <c r="XDP155" s="15"/>
      <c r="XDQ155" s="16"/>
      <c r="XDR155" s="15"/>
      <c r="XDS155" s="15"/>
      <c r="XDT155" s="15"/>
      <c r="XDU155" s="15"/>
      <c r="XDV155" s="15"/>
      <c r="XDW155" s="17"/>
      <c r="XDX155" s="41"/>
      <c r="XDY155" s="16"/>
      <c r="XDZ155" s="16"/>
      <c r="XEA155" s="16"/>
      <c r="XEB155" s="15"/>
      <c r="XEC155" s="15"/>
      <c r="XED155" s="15"/>
      <c r="XEE155" s="15"/>
      <c r="XEF155" s="15"/>
      <c r="XEG155" s="15"/>
      <c r="XEH155" s="16"/>
      <c r="XEI155" s="15"/>
      <c r="XEJ155" s="15"/>
      <c r="XEK155" s="15"/>
      <c r="XEL155" s="15"/>
      <c r="XEM155" s="15"/>
      <c r="XEN155" s="17"/>
      <c r="XEO155" s="41"/>
      <c r="XEP155" s="16"/>
      <c r="XEQ155" s="16"/>
      <c r="XER155" s="16"/>
      <c r="XES155" s="15"/>
      <c r="XET155" s="15"/>
      <c r="XEU155" s="15"/>
      <c r="XEV155" s="15"/>
      <c r="XEW155" s="15"/>
      <c r="XEX155" s="15"/>
      <c r="XEY155" s="16"/>
      <c r="XEZ155" s="15"/>
      <c r="XFA155" s="15"/>
      <c r="XFB155" s="15"/>
      <c r="XFC155" s="15"/>
    </row>
    <row r="156" spans="1:16383" s="14" customFormat="1" ht="30" x14ac:dyDescent="0.2">
      <c r="A156" s="16"/>
      <c r="B156" s="16" t="s">
        <v>226</v>
      </c>
      <c r="C156" s="15" t="s">
        <v>227</v>
      </c>
      <c r="D156" s="15" t="s">
        <v>227</v>
      </c>
      <c r="E156" s="15" t="s">
        <v>1788</v>
      </c>
      <c r="F156" s="15"/>
      <c r="G156" s="15" t="str">
        <f t="shared" si="13"/>
        <v xml:space="preserve">Digitoxin AWD 0,07MG TABL 100x  </v>
      </c>
      <c r="H156" s="15"/>
      <c r="I156" s="16" t="s">
        <v>102</v>
      </c>
      <c r="J156" s="15">
        <v>100</v>
      </c>
      <c r="K156" s="15">
        <v>0.7</v>
      </c>
      <c r="L156" s="15"/>
      <c r="M156" s="15" t="s">
        <v>36</v>
      </c>
      <c r="N156" s="15" t="s">
        <v>37</v>
      </c>
      <c r="O156" s="41">
        <v>2480</v>
      </c>
      <c r="P156" s="41">
        <f t="shared" si="14"/>
        <v>24.8</v>
      </c>
      <c r="Q156" s="16" t="s">
        <v>1380</v>
      </c>
      <c r="R156" s="45">
        <v>44887</v>
      </c>
      <c r="S156" s="47"/>
      <c r="T156" s="41"/>
      <c r="U156" s="41"/>
    </row>
    <row r="157" spans="1:16383" s="14" customFormat="1" ht="30" x14ac:dyDescent="0.2">
      <c r="A157" s="16" t="s">
        <v>1789</v>
      </c>
      <c r="B157" s="16" t="s">
        <v>479</v>
      </c>
      <c r="C157" s="15" t="s">
        <v>480</v>
      </c>
      <c r="D157" s="15" t="s">
        <v>480</v>
      </c>
      <c r="E157" s="15" t="s">
        <v>1790</v>
      </c>
      <c r="F157" s="15"/>
      <c r="G157" s="15" t="str">
        <f t="shared" si="13"/>
        <v>Synacthen injekcio 0,25mg  10x  inj.</v>
      </c>
      <c r="H157" s="15" t="s">
        <v>55</v>
      </c>
      <c r="I157" s="16" t="s">
        <v>56</v>
      </c>
      <c r="J157" s="15">
        <v>10</v>
      </c>
      <c r="K157" s="15">
        <v>0.25</v>
      </c>
      <c r="L157" s="15" t="s">
        <v>411</v>
      </c>
      <c r="M157" s="15" t="s">
        <v>1356</v>
      </c>
      <c r="N157" s="15" t="s">
        <v>37</v>
      </c>
      <c r="O157" s="41">
        <v>45500</v>
      </c>
      <c r="P157" s="41">
        <f t="shared" si="14"/>
        <v>4550</v>
      </c>
      <c r="Q157" s="16" t="s">
        <v>1380</v>
      </c>
      <c r="R157" s="45">
        <v>44927</v>
      </c>
      <c r="S157" s="47"/>
      <c r="T157" s="41"/>
      <c r="U157" s="41" t="s">
        <v>28</v>
      </c>
    </row>
    <row r="158" spans="1:16383" s="14" customFormat="1" ht="30" x14ac:dyDescent="0.2">
      <c r="A158" s="16" t="s">
        <v>1791</v>
      </c>
      <c r="B158" s="16" t="s">
        <v>639</v>
      </c>
      <c r="C158" s="15" t="s">
        <v>640</v>
      </c>
      <c r="D158" s="15" t="s">
        <v>640</v>
      </c>
      <c r="E158" s="15" t="s">
        <v>1792</v>
      </c>
      <c r="F158" s="15"/>
      <c r="G158" s="15" t="str">
        <f t="shared" si="13"/>
        <v xml:space="preserve">Eritromicina ESTEDI 250 mg kapszula 40x  </v>
      </c>
      <c r="H158" s="15"/>
      <c r="I158" s="16" t="s">
        <v>102</v>
      </c>
      <c r="J158" s="15">
        <v>40</v>
      </c>
      <c r="K158" s="15">
        <v>250</v>
      </c>
      <c r="L158" s="15" t="s">
        <v>1722</v>
      </c>
      <c r="M158" s="15" t="s">
        <v>150</v>
      </c>
      <c r="N158" s="15" t="s">
        <v>151</v>
      </c>
      <c r="O158" s="41">
        <v>3520</v>
      </c>
      <c r="P158" s="41">
        <f t="shared" si="14"/>
        <v>88</v>
      </c>
      <c r="Q158" s="16" t="s">
        <v>1380</v>
      </c>
      <c r="R158" s="45">
        <v>44927</v>
      </c>
      <c r="S158" s="47"/>
      <c r="T158" s="41"/>
      <c r="U158" s="41"/>
      <c r="V158" s="48"/>
    </row>
    <row r="159" spans="1:16383" s="14" customFormat="1" ht="30" x14ac:dyDescent="0.2">
      <c r="A159" s="16" t="s">
        <v>488</v>
      </c>
      <c r="B159" s="16" t="s">
        <v>479</v>
      </c>
      <c r="C159" s="15" t="s">
        <v>480</v>
      </c>
      <c r="D159" s="15" t="s">
        <v>480</v>
      </c>
      <c r="E159" s="15" t="s">
        <v>1793</v>
      </c>
      <c r="F159" s="15"/>
      <c r="G159" s="15" t="str">
        <f t="shared" si="13"/>
        <v>Synacthen injekcio 0,25mg  1x  inj.</v>
      </c>
      <c r="H159" s="15" t="s">
        <v>55</v>
      </c>
      <c r="I159" s="16" t="s">
        <v>56</v>
      </c>
      <c r="J159" s="15">
        <v>1</v>
      </c>
      <c r="K159" s="15">
        <v>0.25</v>
      </c>
      <c r="L159" s="15" t="s">
        <v>411</v>
      </c>
      <c r="M159" s="15" t="s">
        <v>1356</v>
      </c>
      <c r="N159" s="15" t="s">
        <v>37</v>
      </c>
      <c r="O159" s="41">
        <v>5900</v>
      </c>
      <c r="P159" s="41">
        <f t="shared" si="14"/>
        <v>5900</v>
      </c>
      <c r="Q159" s="16" t="s">
        <v>1380</v>
      </c>
      <c r="R159" s="45">
        <v>44927</v>
      </c>
      <c r="S159" s="47"/>
      <c r="T159" s="41"/>
      <c r="U159" s="41"/>
    </row>
    <row r="160" spans="1:16383" s="14" customFormat="1" ht="25.5" x14ac:dyDescent="0.2">
      <c r="A160" s="51"/>
      <c r="B160" s="51" t="s">
        <v>1352</v>
      </c>
      <c r="C160" s="53" t="s">
        <v>1402</v>
      </c>
      <c r="D160" s="53" t="s">
        <v>1402</v>
      </c>
      <c r="E160" s="51" t="s">
        <v>1662</v>
      </c>
      <c r="F160" s="51"/>
      <c r="G160" s="51" t="str">
        <f t="shared" ref="G160:G200" si="15">CONCATENATE(E160," ",F160," ",H160)</f>
        <v xml:space="preserve">Sucrabest 1g tabletta 50x  </v>
      </c>
      <c r="H160" s="51"/>
      <c r="I160" s="53" t="s">
        <v>102</v>
      </c>
      <c r="J160" s="51">
        <v>50</v>
      </c>
      <c r="K160" s="51">
        <v>1</v>
      </c>
      <c r="L160" s="51"/>
      <c r="M160" s="53" t="s">
        <v>36</v>
      </c>
      <c r="N160" s="54" t="s">
        <v>37</v>
      </c>
      <c r="O160" s="52">
        <v>6100</v>
      </c>
      <c r="P160" s="55">
        <f t="shared" ref="P160:P200" si="16">O160/J160</f>
        <v>122</v>
      </c>
      <c r="Q160" s="16" t="s">
        <v>30</v>
      </c>
      <c r="R160" s="45">
        <v>44839</v>
      </c>
      <c r="S160" s="53"/>
      <c r="T160" s="49"/>
      <c r="V160" s="50"/>
    </row>
    <row r="161" spans="1:22" s="14" customFormat="1" ht="15" x14ac:dyDescent="0.2">
      <c r="A161" s="16"/>
      <c r="B161" s="16" t="s">
        <v>137</v>
      </c>
      <c r="C161" s="16" t="s">
        <v>138</v>
      </c>
      <c r="D161" s="16" t="s">
        <v>138</v>
      </c>
      <c r="E161" s="16" t="s">
        <v>1794</v>
      </c>
      <c r="F161" s="16"/>
      <c r="G161" s="16" t="str">
        <f t="shared" si="15"/>
        <v xml:space="preserve">Persantin 10mg/2ml old inf-hoz 2ml 5x  </v>
      </c>
      <c r="H161" s="16"/>
      <c r="I161" s="16" t="s">
        <v>56</v>
      </c>
      <c r="J161" s="16">
        <v>5</v>
      </c>
      <c r="K161" s="16">
        <v>10</v>
      </c>
      <c r="L161" s="16"/>
      <c r="M161" s="16"/>
      <c r="N161" s="16"/>
      <c r="O161" s="41">
        <v>1900</v>
      </c>
      <c r="P161" s="41">
        <f t="shared" si="16"/>
        <v>380</v>
      </c>
      <c r="Q161" s="16" t="s">
        <v>30</v>
      </c>
      <c r="R161" s="45">
        <v>44839</v>
      </c>
      <c r="S161" s="16"/>
      <c r="T161" s="49"/>
      <c r="V161" s="50"/>
    </row>
    <row r="162" spans="1:22" s="14" customFormat="1" ht="15" x14ac:dyDescent="0.2">
      <c r="A162" s="16"/>
      <c r="B162" s="16" t="s">
        <v>292</v>
      </c>
      <c r="C162" s="16" t="s">
        <v>293</v>
      </c>
      <c r="D162" s="16" t="s">
        <v>308</v>
      </c>
      <c r="E162" s="16" t="s">
        <v>1795</v>
      </c>
      <c r="F162" s="16"/>
      <c r="G162" s="16" t="str">
        <f t="shared" si="15"/>
        <v xml:space="preserve">Catapresan 300mcg tabletta 100x  </v>
      </c>
      <c r="H162" s="16"/>
      <c r="I162" s="16" t="s">
        <v>102</v>
      </c>
      <c r="J162" s="16">
        <v>100</v>
      </c>
      <c r="K162" s="16">
        <v>300</v>
      </c>
      <c r="L162" s="16"/>
      <c r="M162" s="16" t="s">
        <v>1356</v>
      </c>
      <c r="N162" s="16" t="s">
        <v>37</v>
      </c>
      <c r="O162" s="41">
        <v>5900</v>
      </c>
      <c r="P162" s="41">
        <f t="shared" si="16"/>
        <v>59</v>
      </c>
      <c r="Q162" s="16" t="s">
        <v>30</v>
      </c>
      <c r="R162" s="45">
        <v>44839</v>
      </c>
      <c r="S162" s="16"/>
      <c r="T162" s="49"/>
      <c r="V162" s="50"/>
    </row>
    <row r="163" spans="1:22" s="14" customFormat="1" ht="15" x14ac:dyDescent="0.2">
      <c r="A163" s="16"/>
      <c r="B163" s="16" t="s">
        <v>377</v>
      </c>
      <c r="C163" s="16" t="s">
        <v>378</v>
      </c>
      <c r="D163" s="16" t="s">
        <v>379</v>
      </c>
      <c r="E163" s="16" t="s">
        <v>380</v>
      </c>
      <c r="F163" s="16"/>
      <c r="G163" s="16" t="str">
        <f t="shared" si="15"/>
        <v xml:space="preserve">Trandate 5mg/ml oldatos injekció 20ml 5x  </v>
      </c>
      <c r="H163" s="16"/>
      <c r="I163" s="16" t="s">
        <v>56</v>
      </c>
      <c r="J163" s="16">
        <v>5</v>
      </c>
      <c r="K163" s="16">
        <v>100</v>
      </c>
      <c r="L163" s="16"/>
      <c r="M163" s="16" t="s">
        <v>150</v>
      </c>
      <c r="N163" s="16" t="s">
        <v>151</v>
      </c>
      <c r="O163" s="41">
        <v>7600</v>
      </c>
      <c r="P163" s="41">
        <f t="shared" si="16"/>
        <v>1520</v>
      </c>
      <c r="Q163" s="16" t="s">
        <v>30</v>
      </c>
      <c r="R163" s="45">
        <v>44839</v>
      </c>
      <c r="S163" s="16"/>
      <c r="T163" s="49"/>
      <c r="V163" s="50"/>
    </row>
    <row r="164" spans="1:22" s="14" customFormat="1" ht="15" x14ac:dyDescent="0.2">
      <c r="A164" s="16"/>
      <c r="B164" s="16" t="s">
        <v>386</v>
      </c>
      <c r="C164" s="16" t="s">
        <v>387</v>
      </c>
      <c r="D164" s="16" t="s">
        <v>387</v>
      </c>
      <c r="E164" s="16" t="s">
        <v>1796</v>
      </c>
      <c r="F164" s="16"/>
      <c r="G164" s="16" t="str">
        <f t="shared" si="15"/>
        <v xml:space="preserve">Brainal 30mg filmtabletta 100x  </v>
      </c>
      <c r="H164" s="16"/>
      <c r="I164" s="16" t="s">
        <v>102</v>
      </c>
      <c r="J164" s="16">
        <v>100</v>
      </c>
      <c r="K164" s="16">
        <v>30</v>
      </c>
      <c r="L164" s="16"/>
      <c r="M164" s="16"/>
      <c r="N164" s="16"/>
      <c r="O164" s="41">
        <v>7600</v>
      </c>
      <c r="P164" s="41">
        <f t="shared" si="16"/>
        <v>76</v>
      </c>
      <c r="Q164" s="16" t="s">
        <v>30</v>
      </c>
      <c r="R164" s="45">
        <v>44839</v>
      </c>
      <c r="S164" s="16"/>
      <c r="T164" s="49"/>
      <c r="U164" s="14" t="s">
        <v>28</v>
      </c>
      <c r="V164" s="50"/>
    </row>
    <row r="165" spans="1:22" s="14" customFormat="1" ht="15" x14ac:dyDescent="0.2">
      <c r="A165" s="16"/>
      <c r="B165" s="16" t="s">
        <v>386</v>
      </c>
      <c r="C165" s="16" t="s">
        <v>387</v>
      </c>
      <c r="D165" s="16" t="s">
        <v>387</v>
      </c>
      <c r="E165" s="16" t="s">
        <v>392</v>
      </c>
      <c r="F165" s="16"/>
      <c r="G165" s="16" t="str">
        <f t="shared" si="15"/>
        <v xml:space="preserve">Brainal 30mg filmtabletta 30x  </v>
      </c>
      <c r="H165" s="16"/>
      <c r="I165" s="16" t="s">
        <v>102</v>
      </c>
      <c r="J165" s="16">
        <v>30</v>
      </c>
      <c r="K165" s="16">
        <v>30</v>
      </c>
      <c r="L165" s="16"/>
      <c r="M165" s="16" t="s">
        <v>150</v>
      </c>
      <c r="N165" s="16" t="s">
        <v>151</v>
      </c>
      <c r="O165" s="41">
        <v>3450</v>
      </c>
      <c r="P165" s="41">
        <f t="shared" si="16"/>
        <v>115</v>
      </c>
      <c r="Q165" s="16" t="s">
        <v>30</v>
      </c>
      <c r="R165" s="45">
        <v>44839</v>
      </c>
      <c r="S165" s="16"/>
      <c r="T165" s="49"/>
      <c r="V165" s="50"/>
    </row>
    <row r="166" spans="1:22" s="14" customFormat="1" ht="15" x14ac:dyDescent="0.2">
      <c r="A166" s="16"/>
      <c r="B166" s="16" t="s">
        <v>505</v>
      </c>
      <c r="C166" s="16" t="s">
        <v>506</v>
      </c>
      <c r="D166" s="16" t="s">
        <v>506</v>
      </c>
      <c r="E166" s="16" t="s">
        <v>510</v>
      </c>
      <c r="F166" s="16"/>
      <c r="G166" s="16" t="str">
        <f t="shared" si="15"/>
        <v xml:space="preserve">Dexamethason 0,5mg Jenapharm tbl 100x  </v>
      </c>
      <c r="H166" s="16"/>
      <c r="I166" s="16" t="s">
        <v>102</v>
      </c>
      <c r="J166" s="16">
        <v>100</v>
      </c>
      <c r="K166" s="16">
        <v>0.5</v>
      </c>
      <c r="L166" s="16"/>
      <c r="M166" s="16" t="s">
        <v>1356</v>
      </c>
      <c r="N166" s="16" t="s">
        <v>37</v>
      </c>
      <c r="O166" s="41">
        <v>3685</v>
      </c>
      <c r="P166" s="41">
        <f t="shared" si="16"/>
        <v>36.85</v>
      </c>
      <c r="Q166" s="16" t="s">
        <v>30</v>
      </c>
      <c r="R166" s="45">
        <v>44839</v>
      </c>
      <c r="S166" s="16"/>
      <c r="T166" s="49"/>
      <c r="V166" s="50"/>
    </row>
    <row r="167" spans="1:22" s="14" customFormat="1" ht="15" x14ac:dyDescent="0.2">
      <c r="A167" s="16"/>
      <c r="B167" s="16" t="s">
        <v>521</v>
      </c>
      <c r="C167" s="16" t="s">
        <v>522</v>
      </c>
      <c r="D167" s="16" t="s">
        <v>525</v>
      </c>
      <c r="E167" s="16" t="s">
        <v>1414</v>
      </c>
      <c r="F167" s="16"/>
      <c r="G167" s="16" t="str">
        <f t="shared" si="15"/>
        <v xml:space="preserve">Prednisolut 25mg por és oldószer 6x  </v>
      </c>
      <c r="H167" s="16"/>
      <c r="I167" s="16" t="s">
        <v>56</v>
      </c>
      <c r="J167" s="16">
        <v>6</v>
      </c>
      <c r="K167" s="16">
        <v>25</v>
      </c>
      <c r="L167" s="16"/>
      <c r="M167" s="16"/>
      <c r="N167" s="16"/>
      <c r="O167" s="41">
        <v>7280</v>
      </c>
      <c r="P167" s="41">
        <f t="shared" si="16"/>
        <v>1213.3333333333333</v>
      </c>
      <c r="Q167" s="16" t="s">
        <v>30</v>
      </c>
      <c r="R167" s="45">
        <v>44839</v>
      </c>
      <c r="S167" s="16"/>
      <c r="T167" s="49"/>
      <c r="V167" s="50"/>
    </row>
    <row r="168" spans="1:22" s="14" customFormat="1" ht="15" x14ac:dyDescent="0.2">
      <c r="A168" s="16"/>
      <c r="B168" s="16" t="s">
        <v>539</v>
      </c>
      <c r="C168" s="16" t="s">
        <v>541</v>
      </c>
      <c r="D168" s="16" t="s">
        <v>1797</v>
      </c>
      <c r="E168" s="16" t="s">
        <v>545</v>
      </c>
      <c r="F168" s="16"/>
      <c r="G168" s="16" t="str">
        <f t="shared" si="15"/>
        <v xml:space="preserve">Hydrocortison VUAB 100mg por old inj 1x  </v>
      </c>
      <c r="H168" s="16"/>
      <c r="I168" s="16" t="s">
        <v>56</v>
      </c>
      <c r="J168" s="16">
        <v>1</v>
      </c>
      <c r="K168" s="16">
        <v>100</v>
      </c>
      <c r="L168" s="16"/>
      <c r="M168" s="16" t="s">
        <v>546</v>
      </c>
      <c r="N168" s="16" t="s">
        <v>547</v>
      </c>
      <c r="O168" s="41">
        <v>3140</v>
      </c>
      <c r="P168" s="41">
        <f t="shared" si="16"/>
        <v>3140</v>
      </c>
      <c r="Q168" s="16" t="s">
        <v>30</v>
      </c>
      <c r="R168" s="45">
        <v>44839</v>
      </c>
      <c r="S168" s="16"/>
      <c r="T168" s="49"/>
      <c r="U168" s="14" t="s">
        <v>28</v>
      </c>
      <c r="V168" s="50"/>
    </row>
    <row r="169" spans="1:22" s="14" customFormat="1" ht="15" x14ac:dyDescent="0.2">
      <c r="A169" s="16"/>
      <c r="B169" s="16" t="s">
        <v>592</v>
      </c>
      <c r="C169" s="16" t="s">
        <v>593</v>
      </c>
      <c r="D169" s="16" t="s">
        <v>1798</v>
      </c>
      <c r="E169" s="16" t="s">
        <v>1799</v>
      </c>
      <c r="F169" s="16"/>
      <c r="G169" s="16" t="str">
        <f t="shared" si="15"/>
        <v xml:space="preserve">Fluclox Stragen 1g por old inj inf 10x  </v>
      </c>
      <c r="H169" s="16"/>
      <c r="I169" s="16" t="s">
        <v>56</v>
      </c>
      <c r="J169" s="16">
        <v>10</v>
      </c>
      <c r="K169" s="16">
        <v>1000</v>
      </c>
      <c r="L169" s="16"/>
      <c r="M169" s="16" t="s">
        <v>1356</v>
      </c>
      <c r="N169" s="16" t="s">
        <v>37</v>
      </c>
      <c r="O169" s="41">
        <v>18750</v>
      </c>
      <c r="P169" s="41">
        <f t="shared" si="16"/>
        <v>1875</v>
      </c>
      <c r="Q169" s="16" t="s">
        <v>30</v>
      </c>
      <c r="R169" s="45">
        <v>44839</v>
      </c>
      <c r="S169" s="16"/>
      <c r="T169" s="49"/>
      <c r="V169" s="50"/>
    </row>
    <row r="170" spans="1:22" s="14" customFormat="1" ht="15" x14ac:dyDescent="0.2">
      <c r="A170" s="16"/>
      <c r="B170" s="16" t="s">
        <v>600</v>
      </c>
      <c r="C170" s="16" t="s">
        <v>601</v>
      </c>
      <c r="D170" s="16" t="s">
        <v>601</v>
      </c>
      <c r="E170" s="16" t="s">
        <v>1800</v>
      </c>
      <c r="F170" s="16"/>
      <c r="G170" s="16" t="str">
        <f t="shared" si="15"/>
        <v xml:space="preserve">Cefurox Basics 500mg tabletta 12x  </v>
      </c>
      <c r="H170" s="16"/>
      <c r="I170" s="16" t="s">
        <v>102</v>
      </c>
      <c r="J170" s="16">
        <v>12</v>
      </c>
      <c r="K170" s="16">
        <v>500</v>
      </c>
      <c r="L170" s="16"/>
      <c r="M170" s="16"/>
      <c r="N170" s="16"/>
      <c r="O170" s="41">
        <v>5460</v>
      </c>
      <c r="P170" s="41">
        <f t="shared" si="16"/>
        <v>455</v>
      </c>
      <c r="Q170" s="16" t="s">
        <v>30</v>
      </c>
      <c r="R170" s="45">
        <v>44839</v>
      </c>
      <c r="S170" s="16"/>
      <c r="T170" s="49"/>
      <c r="V170" s="50"/>
    </row>
    <row r="171" spans="1:22" s="14" customFormat="1" ht="15" x14ac:dyDescent="0.2">
      <c r="A171" s="16"/>
      <c r="B171" s="16" t="s">
        <v>626</v>
      </c>
      <c r="C171" s="16" t="s">
        <v>627</v>
      </c>
      <c r="D171" s="16" t="s">
        <v>1801</v>
      </c>
      <c r="E171" s="16" t="s">
        <v>1802</v>
      </c>
      <c r="F171" s="16"/>
      <c r="G171" s="16" t="str">
        <f t="shared" si="15"/>
        <v xml:space="preserve">Cotrim Ratiopharm SF 480mg/5ml inj 5x  </v>
      </c>
      <c r="H171" s="16"/>
      <c r="I171" s="16" t="s">
        <v>56</v>
      </c>
      <c r="J171" s="16">
        <v>5</v>
      </c>
      <c r="K171" s="16">
        <v>480</v>
      </c>
      <c r="L171" s="16"/>
      <c r="M171" s="16" t="s">
        <v>1356</v>
      </c>
      <c r="N171" s="16" t="s">
        <v>37</v>
      </c>
      <c r="O171" s="41">
        <v>5050</v>
      </c>
      <c r="P171" s="41">
        <f t="shared" si="16"/>
        <v>1010</v>
      </c>
      <c r="Q171" s="16" t="s">
        <v>30</v>
      </c>
      <c r="R171" s="45">
        <v>44839</v>
      </c>
      <c r="S171" s="16"/>
      <c r="T171" s="49"/>
      <c r="V171" s="50"/>
    </row>
    <row r="172" spans="1:22" s="14" customFormat="1" ht="15" x14ac:dyDescent="0.2">
      <c r="A172" s="16"/>
      <c r="B172" s="16" t="s">
        <v>1803</v>
      </c>
      <c r="C172" s="16" t="s">
        <v>1138</v>
      </c>
      <c r="D172" s="16" t="s">
        <v>1138</v>
      </c>
      <c r="E172" s="16" t="s">
        <v>1804</v>
      </c>
      <c r="F172" s="16"/>
      <c r="G172" s="16" t="str">
        <f t="shared" si="15"/>
        <v xml:space="preserve">GANCICLOVIR Accord 500 mg Plv.f.Konz.z.H.e.Inf.L. 5x  </v>
      </c>
      <c r="H172" s="16"/>
      <c r="I172" s="16" t="s">
        <v>56</v>
      </c>
      <c r="J172" s="16">
        <v>5</v>
      </c>
      <c r="K172" s="16">
        <v>500</v>
      </c>
      <c r="L172" s="16" t="s">
        <v>608</v>
      </c>
      <c r="M172" s="16" t="s">
        <v>36</v>
      </c>
      <c r="N172" s="16" t="s">
        <v>37</v>
      </c>
      <c r="O172" s="41">
        <v>134990</v>
      </c>
      <c r="P172" s="41">
        <f t="shared" si="16"/>
        <v>26998</v>
      </c>
      <c r="Q172" s="16" t="s">
        <v>30</v>
      </c>
      <c r="R172" s="45">
        <v>44855</v>
      </c>
      <c r="S172" s="16"/>
      <c r="T172" s="49"/>
      <c r="U172" s="14" t="s">
        <v>28</v>
      </c>
      <c r="V172" s="50"/>
    </row>
    <row r="173" spans="1:22" s="14" customFormat="1" ht="15" x14ac:dyDescent="0.2">
      <c r="A173" s="16"/>
      <c r="B173" s="16" t="s">
        <v>709</v>
      </c>
      <c r="C173" s="16" t="s">
        <v>710</v>
      </c>
      <c r="D173" s="16" t="s">
        <v>711</v>
      </c>
      <c r="E173" s="16" t="s">
        <v>717</v>
      </c>
      <c r="F173" s="16"/>
      <c r="G173" s="16" t="str">
        <f t="shared" si="15"/>
        <v xml:space="preserve">Dukoral szuszp és pezsgőgran szuszp 2x  </v>
      </c>
      <c r="H173" s="16"/>
      <c r="I173" s="16" t="s">
        <v>1805</v>
      </c>
      <c r="J173" s="16">
        <v>2</v>
      </c>
      <c r="K173" s="16">
        <v>1</v>
      </c>
      <c r="L173" s="16"/>
      <c r="M173" s="16" t="s">
        <v>36</v>
      </c>
      <c r="N173" s="16" t="s">
        <v>37</v>
      </c>
      <c r="O173" s="41">
        <v>26600</v>
      </c>
      <c r="P173" s="41">
        <f t="shared" si="16"/>
        <v>13300</v>
      </c>
      <c r="Q173" s="16" t="s">
        <v>30</v>
      </c>
      <c r="R173" s="45">
        <v>44896</v>
      </c>
      <c r="S173" s="16"/>
      <c r="T173" s="49"/>
      <c r="V173" s="50"/>
    </row>
    <row r="174" spans="1:22" s="14" customFormat="1" ht="15" x14ac:dyDescent="0.2">
      <c r="A174" s="16"/>
      <c r="B174" s="16" t="s">
        <v>773</v>
      </c>
      <c r="C174" s="16" t="s">
        <v>774</v>
      </c>
      <c r="D174" s="16" t="s">
        <v>1806</v>
      </c>
      <c r="E174" s="16" t="s">
        <v>1807</v>
      </c>
      <c r="F174" s="16"/>
      <c r="G174" s="16" t="str">
        <f t="shared" si="15"/>
        <v xml:space="preserve">Ara-cell 20mg/ml old inj 40mg 10x  </v>
      </c>
      <c r="H174" s="16"/>
      <c r="I174" s="16" t="s">
        <v>56</v>
      </c>
      <c r="J174" s="16">
        <v>10</v>
      </c>
      <c r="K174" s="16">
        <v>40</v>
      </c>
      <c r="L174" s="16"/>
      <c r="M174" s="16" t="s">
        <v>1356</v>
      </c>
      <c r="N174" s="16" t="s">
        <v>37</v>
      </c>
      <c r="O174" s="41">
        <v>12440</v>
      </c>
      <c r="P174" s="41">
        <f t="shared" si="16"/>
        <v>1244</v>
      </c>
      <c r="Q174" s="16" t="s">
        <v>30</v>
      </c>
      <c r="R174" s="45">
        <v>44839</v>
      </c>
      <c r="S174" s="16"/>
      <c r="T174" s="49"/>
      <c r="U174" s="14" t="s">
        <v>28</v>
      </c>
      <c r="V174" s="50"/>
    </row>
    <row r="175" spans="1:22" s="14" customFormat="1" ht="15" x14ac:dyDescent="0.2">
      <c r="A175" s="16"/>
      <c r="B175" s="16" t="s">
        <v>1808</v>
      </c>
      <c r="C175" s="16" t="s">
        <v>1809</v>
      </c>
      <c r="D175" s="16" t="s">
        <v>1809</v>
      </c>
      <c r="E175" s="16" t="s">
        <v>1810</v>
      </c>
      <c r="F175" s="16"/>
      <c r="G175" s="16" t="str">
        <f t="shared" si="15"/>
        <v xml:space="preserve">Gemcitabine Acc 100mg/ml knc inj 20ml 1x  </v>
      </c>
      <c r="H175" s="16"/>
      <c r="I175" s="16" t="s">
        <v>56</v>
      </c>
      <c r="J175" s="16">
        <v>1</v>
      </c>
      <c r="K175" s="16">
        <v>2000</v>
      </c>
      <c r="L175" s="16"/>
      <c r="M175" s="16"/>
      <c r="N175" s="16"/>
      <c r="O175" s="41">
        <v>38400</v>
      </c>
      <c r="P175" s="41">
        <f t="shared" si="16"/>
        <v>38400</v>
      </c>
      <c r="Q175" s="16" t="s">
        <v>30</v>
      </c>
      <c r="R175" s="45">
        <v>44839</v>
      </c>
      <c r="S175" s="16"/>
      <c r="T175" s="49"/>
      <c r="V175" s="50"/>
    </row>
    <row r="176" spans="1:22" s="14" customFormat="1" ht="15" x14ac:dyDescent="0.2">
      <c r="A176" s="16"/>
      <c r="B176" s="16" t="s">
        <v>1811</v>
      </c>
      <c r="C176" s="16" t="s">
        <v>1812</v>
      </c>
      <c r="D176" s="16" t="s">
        <v>1812</v>
      </c>
      <c r="E176" s="16" t="s">
        <v>1813</v>
      </c>
      <c r="F176" s="16"/>
      <c r="G176" s="16" t="str">
        <f t="shared" si="15"/>
        <v xml:space="preserve">DOCETAXEL Accord 80 mg/4 ml Konz.z.Her.e.Inf.-L. 1 St  </v>
      </c>
      <c r="H176" s="16"/>
      <c r="I176" s="16" t="s">
        <v>56</v>
      </c>
      <c r="J176" s="16">
        <v>1</v>
      </c>
      <c r="K176" s="16">
        <v>80</v>
      </c>
      <c r="L176" s="16"/>
      <c r="M176" s="16" t="s">
        <v>36</v>
      </c>
      <c r="N176" s="16" t="s">
        <v>37</v>
      </c>
      <c r="O176" s="41">
        <v>274300</v>
      </c>
      <c r="P176" s="41">
        <f t="shared" si="16"/>
        <v>274300</v>
      </c>
      <c r="Q176" s="16" t="s">
        <v>30</v>
      </c>
      <c r="R176" s="45">
        <v>44936</v>
      </c>
      <c r="S176" s="16"/>
      <c r="T176" s="49"/>
      <c r="V176" s="50"/>
    </row>
    <row r="177" spans="1:16383" s="14" customFormat="1" ht="15" x14ac:dyDescent="0.2">
      <c r="A177" s="16"/>
      <c r="B177" s="16" t="s">
        <v>1811</v>
      </c>
      <c r="C177" s="16" t="s">
        <v>1812</v>
      </c>
      <c r="D177" s="16" t="s">
        <v>1812</v>
      </c>
      <c r="E177" s="16" t="s">
        <v>1814</v>
      </c>
      <c r="F177" s="16"/>
      <c r="G177" s="16" t="str">
        <f t="shared" si="15"/>
        <v xml:space="preserve">DOCETAXEL Accord 160 mg/8 ml Konz.z.Her.e.Inf.-L. 1 St  </v>
      </c>
      <c r="H177" s="16"/>
      <c r="I177" s="16" t="s">
        <v>56</v>
      </c>
      <c r="J177" s="16">
        <v>1</v>
      </c>
      <c r="K177" s="16">
        <v>160</v>
      </c>
      <c r="L177" s="16"/>
      <c r="M177" s="16" t="s">
        <v>36</v>
      </c>
      <c r="N177" s="16" t="s">
        <v>37</v>
      </c>
      <c r="O177" s="41">
        <v>553180</v>
      </c>
      <c r="P177" s="41">
        <f t="shared" si="16"/>
        <v>553180</v>
      </c>
      <c r="Q177" s="16" t="s">
        <v>30</v>
      </c>
      <c r="R177" s="45">
        <v>44936</v>
      </c>
      <c r="S177" s="16"/>
      <c r="T177" s="49"/>
      <c r="V177" s="50"/>
    </row>
    <row r="178" spans="1:16383" s="14" customFormat="1" ht="15" x14ac:dyDescent="0.2">
      <c r="A178" s="16"/>
      <c r="B178" s="16" t="s">
        <v>802</v>
      </c>
      <c r="C178" s="16" t="s">
        <v>803</v>
      </c>
      <c r="D178" s="16" t="s">
        <v>803</v>
      </c>
      <c r="E178" s="16" t="s">
        <v>1815</v>
      </c>
      <c r="F178" s="16"/>
      <c r="G178" s="16" t="str">
        <f t="shared" si="15"/>
        <v xml:space="preserve">Irinotecan Kabi 20mg/ml konc inf 5ml 1x  </v>
      </c>
      <c r="H178" s="16"/>
      <c r="I178" s="16" t="s">
        <v>56</v>
      </c>
      <c r="J178" s="16">
        <v>1</v>
      </c>
      <c r="K178" s="16">
        <v>100</v>
      </c>
      <c r="L178" s="16"/>
      <c r="M178" s="16"/>
      <c r="N178" s="16"/>
      <c r="O178" s="41">
        <v>8540</v>
      </c>
      <c r="P178" s="41">
        <f t="shared" si="16"/>
        <v>8540</v>
      </c>
      <c r="Q178" s="16" t="s">
        <v>30</v>
      </c>
      <c r="R178" s="45">
        <v>44839</v>
      </c>
      <c r="S178" s="16"/>
      <c r="T178" s="49"/>
      <c r="V178" s="50"/>
    </row>
    <row r="179" spans="1:16383" s="14" customFormat="1" ht="15" x14ac:dyDescent="0.2">
      <c r="A179" s="16"/>
      <c r="B179" s="16" t="s">
        <v>802</v>
      </c>
      <c r="C179" s="16" t="s">
        <v>803</v>
      </c>
      <c r="D179" s="16" t="s">
        <v>803</v>
      </c>
      <c r="E179" s="16" t="s">
        <v>1363</v>
      </c>
      <c r="F179" s="16"/>
      <c r="G179" s="16" t="str">
        <f t="shared" si="15"/>
        <v xml:space="preserve">Irinotecan Kabi 20mg/ml konc inf 25ml 1x  </v>
      </c>
      <c r="H179" s="16"/>
      <c r="I179" s="16" t="s">
        <v>56</v>
      </c>
      <c r="J179" s="16">
        <v>1</v>
      </c>
      <c r="K179" s="16">
        <v>500</v>
      </c>
      <c r="L179" s="16"/>
      <c r="M179" s="16"/>
      <c r="N179" s="16"/>
      <c r="O179" s="41">
        <v>42980</v>
      </c>
      <c r="P179" s="41">
        <f t="shared" si="16"/>
        <v>42980</v>
      </c>
      <c r="Q179" s="16" t="s">
        <v>30</v>
      </c>
      <c r="R179" s="45">
        <v>44839</v>
      </c>
      <c r="S179" s="16"/>
      <c r="T179" s="49"/>
      <c r="V179" s="50"/>
    </row>
    <row r="180" spans="1:16383" s="14" customFormat="1" ht="15" x14ac:dyDescent="0.2">
      <c r="A180" s="16"/>
      <c r="B180" s="16" t="s">
        <v>814</v>
      </c>
      <c r="C180" s="16" t="s">
        <v>815</v>
      </c>
      <c r="D180" s="16" t="s">
        <v>815</v>
      </c>
      <c r="E180" s="16" t="s">
        <v>823</v>
      </c>
      <c r="F180" s="16"/>
      <c r="G180" s="16" t="str">
        <f t="shared" si="15"/>
        <v xml:space="preserve">Mitomycin Med 1mg/ml por inj-hoz 20mg 1x  </v>
      </c>
      <c r="H180" s="16"/>
      <c r="I180" s="16" t="s">
        <v>56</v>
      </c>
      <c r="J180" s="16">
        <v>1</v>
      </c>
      <c r="K180" s="16">
        <v>20</v>
      </c>
      <c r="L180" s="16"/>
      <c r="M180" s="16" t="s">
        <v>1356</v>
      </c>
      <c r="N180" s="16" t="s">
        <v>37</v>
      </c>
      <c r="O180" s="41">
        <v>62700</v>
      </c>
      <c r="P180" s="41">
        <f t="shared" si="16"/>
        <v>62700</v>
      </c>
      <c r="Q180" s="16" t="s">
        <v>30</v>
      </c>
      <c r="R180" s="45">
        <v>44839</v>
      </c>
      <c r="S180" s="16"/>
      <c r="T180" s="49"/>
      <c r="U180" s="14" t="s">
        <v>28</v>
      </c>
      <c r="V180" s="50"/>
    </row>
    <row r="181" spans="1:16383" s="48" customFormat="1" ht="15" x14ac:dyDescent="0.2">
      <c r="A181" s="16"/>
      <c r="B181" s="16" t="s">
        <v>1816</v>
      </c>
      <c r="C181" s="16" t="s">
        <v>869</v>
      </c>
      <c r="D181" s="16" t="s">
        <v>869</v>
      </c>
      <c r="E181" s="16" t="s">
        <v>1817</v>
      </c>
      <c r="F181" s="16"/>
      <c r="G181" s="16" t="str">
        <f t="shared" si="15"/>
        <v xml:space="preserve">Piroxicam Ratio 20mg/ml old inj 1ml 10x  </v>
      </c>
      <c r="H181" s="16"/>
      <c r="I181" s="16" t="s">
        <v>56</v>
      </c>
      <c r="J181" s="16">
        <v>10</v>
      </c>
      <c r="K181" s="16">
        <v>20</v>
      </c>
      <c r="L181" s="16"/>
      <c r="M181" s="16" t="s">
        <v>1356</v>
      </c>
      <c r="N181" s="16" t="s">
        <v>37</v>
      </c>
      <c r="O181" s="41">
        <v>2940</v>
      </c>
      <c r="P181" s="41">
        <f t="shared" si="16"/>
        <v>294</v>
      </c>
      <c r="Q181" s="16" t="s">
        <v>30</v>
      </c>
      <c r="R181" s="45">
        <v>44839</v>
      </c>
      <c r="S181" s="16"/>
      <c r="T181" s="49"/>
      <c r="U181" s="14"/>
      <c r="V181" s="50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  <c r="GN181" s="14"/>
      <c r="GO181" s="14"/>
      <c r="GP181" s="14"/>
      <c r="GQ181" s="14"/>
      <c r="GR181" s="14"/>
      <c r="GS181" s="14"/>
      <c r="GT181" s="14"/>
      <c r="GU181" s="14"/>
      <c r="GV181" s="14"/>
      <c r="GW181" s="14"/>
      <c r="GX181" s="14"/>
      <c r="GY181" s="14"/>
      <c r="GZ181" s="14"/>
      <c r="HA181" s="14"/>
      <c r="HB181" s="14"/>
      <c r="HC181" s="14"/>
      <c r="HD181" s="14"/>
      <c r="HE181" s="14"/>
      <c r="HF181" s="14"/>
      <c r="HG181" s="14"/>
      <c r="HH181" s="14"/>
      <c r="HI181" s="14"/>
      <c r="HJ181" s="14"/>
      <c r="HK181" s="14"/>
      <c r="HL181" s="14"/>
      <c r="HM181" s="14"/>
      <c r="HN181" s="14"/>
      <c r="HO181" s="14"/>
      <c r="HP181" s="14"/>
      <c r="HQ181" s="14"/>
      <c r="HR181" s="14"/>
      <c r="HS181" s="14"/>
      <c r="HT181" s="14"/>
      <c r="HU181" s="14"/>
      <c r="HV181" s="14"/>
      <c r="HW181" s="14"/>
      <c r="HX181" s="14"/>
      <c r="HY181" s="14"/>
      <c r="HZ181" s="14"/>
      <c r="IA181" s="14"/>
      <c r="IB181" s="14"/>
      <c r="IC181" s="14"/>
      <c r="ID181" s="14"/>
      <c r="IE181" s="14"/>
      <c r="IF181" s="14"/>
      <c r="IG181" s="14"/>
      <c r="IH181" s="14"/>
      <c r="II181" s="14"/>
      <c r="IJ181" s="14"/>
      <c r="IK181" s="14"/>
      <c r="IL181" s="14"/>
      <c r="IM181" s="14"/>
      <c r="IN181" s="14"/>
      <c r="IO181" s="14"/>
      <c r="IP181" s="14"/>
      <c r="IQ181" s="14"/>
      <c r="IR181" s="14"/>
      <c r="IS181" s="14"/>
      <c r="IT181" s="14"/>
      <c r="IU181" s="14"/>
      <c r="IV181" s="14"/>
      <c r="IW181" s="14"/>
      <c r="IX181" s="14"/>
      <c r="IY181" s="14"/>
      <c r="IZ181" s="14"/>
      <c r="JA181" s="14"/>
      <c r="JB181" s="14"/>
      <c r="JC181" s="14"/>
      <c r="JD181" s="14"/>
      <c r="JE181" s="14"/>
      <c r="JF181" s="14"/>
      <c r="JG181" s="14"/>
      <c r="JH181" s="14"/>
      <c r="JI181" s="14"/>
      <c r="JJ181" s="14"/>
      <c r="JK181" s="14"/>
      <c r="JL181" s="14"/>
      <c r="JM181" s="14"/>
      <c r="JN181" s="14"/>
      <c r="JO181" s="14"/>
      <c r="JP181" s="14"/>
      <c r="JQ181" s="14"/>
      <c r="JR181" s="14"/>
      <c r="JS181" s="14"/>
      <c r="JT181" s="14"/>
      <c r="JU181" s="14"/>
      <c r="JV181" s="14"/>
      <c r="JW181" s="14"/>
      <c r="JX181" s="14"/>
      <c r="JY181" s="14"/>
      <c r="JZ181" s="14"/>
      <c r="KA181" s="14"/>
      <c r="KB181" s="14"/>
      <c r="KC181" s="14"/>
      <c r="KD181" s="14"/>
      <c r="KE181" s="14"/>
      <c r="KF181" s="14"/>
      <c r="KG181" s="14"/>
      <c r="KH181" s="14"/>
      <c r="KI181" s="14"/>
      <c r="KJ181" s="14"/>
      <c r="KK181" s="14"/>
      <c r="KL181" s="14"/>
      <c r="KM181" s="14"/>
      <c r="KN181" s="14"/>
      <c r="KO181" s="14"/>
      <c r="KP181" s="14"/>
      <c r="KQ181" s="14"/>
      <c r="KR181" s="14"/>
      <c r="KS181" s="14"/>
      <c r="KT181" s="14"/>
      <c r="KU181" s="14"/>
      <c r="KV181" s="14"/>
      <c r="KW181" s="14"/>
      <c r="KX181" s="14"/>
      <c r="KY181" s="14"/>
      <c r="KZ181" s="14"/>
      <c r="LA181" s="14"/>
      <c r="LB181" s="14"/>
      <c r="LC181" s="14"/>
      <c r="LD181" s="14"/>
      <c r="LE181" s="14"/>
      <c r="LF181" s="14"/>
      <c r="LG181" s="14"/>
      <c r="LH181" s="14"/>
      <c r="LI181" s="14"/>
      <c r="LJ181" s="14"/>
      <c r="LK181" s="14"/>
      <c r="LL181" s="14"/>
      <c r="LM181" s="14"/>
      <c r="LN181" s="14"/>
      <c r="LO181" s="14"/>
      <c r="LP181" s="14"/>
      <c r="LQ181" s="14"/>
      <c r="LR181" s="14"/>
      <c r="LS181" s="14"/>
      <c r="LT181" s="14"/>
      <c r="LU181" s="14"/>
      <c r="LV181" s="14"/>
      <c r="LW181" s="14"/>
      <c r="LX181" s="14"/>
      <c r="LY181" s="14"/>
      <c r="LZ181" s="14"/>
      <c r="MA181" s="14"/>
      <c r="MB181" s="14"/>
      <c r="MC181" s="14"/>
      <c r="MD181" s="14"/>
      <c r="ME181" s="14"/>
      <c r="MF181" s="14"/>
      <c r="MG181" s="14"/>
      <c r="MH181" s="14"/>
      <c r="MI181" s="14"/>
      <c r="MJ181" s="14"/>
      <c r="MK181" s="14"/>
      <c r="ML181" s="14"/>
      <c r="MM181" s="14"/>
      <c r="MN181" s="14"/>
      <c r="MO181" s="14"/>
      <c r="MP181" s="14"/>
      <c r="MQ181" s="14"/>
      <c r="MR181" s="14"/>
      <c r="MS181" s="14"/>
      <c r="MT181" s="14"/>
      <c r="MU181" s="14"/>
      <c r="MV181" s="14"/>
      <c r="MW181" s="14"/>
      <c r="MX181" s="14"/>
      <c r="MY181" s="14"/>
      <c r="MZ181" s="14"/>
      <c r="NA181" s="14"/>
      <c r="NB181" s="14"/>
      <c r="NC181" s="14"/>
      <c r="ND181" s="14"/>
      <c r="NE181" s="14"/>
      <c r="NF181" s="14"/>
      <c r="NG181" s="14"/>
      <c r="NH181" s="14"/>
      <c r="NI181" s="14"/>
      <c r="NJ181" s="14"/>
      <c r="NK181" s="14"/>
      <c r="NL181" s="14"/>
      <c r="NM181" s="14"/>
      <c r="NN181" s="14"/>
      <c r="NO181" s="14"/>
      <c r="NP181" s="14"/>
      <c r="NQ181" s="14"/>
      <c r="NR181" s="14"/>
      <c r="NS181" s="14"/>
      <c r="NT181" s="14"/>
      <c r="NU181" s="14"/>
      <c r="NV181" s="14"/>
      <c r="NW181" s="14"/>
      <c r="NX181" s="14"/>
      <c r="NY181" s="14"/>
      <c r="NZ181" s="14"/>
      <c r="OA181" s="14"/>
      <c r="OB181" s="14"/>
      <c r="OC181" s="14"/>
      <c r="OD181" s="14"/>
      <c r="OE181" s="14"/>
      <c r="OF181" s="14"/>
      <c r="OG181" s="14"/>
      <c r="OH181" s="14"/>
      <c r="OI181" s="14"/>
      <c r="OJ181" s="14"/>
      <c r="OK181" s="14"/>
      <c r="OL181" s="14"/>
      <c r="OM181" s="14"/>
      <c r="ON181" s="14"/>
      <c r="OO181" s="14"/>
      <c r="OP181" s="14"/>
      <c r="OQ181" s="14"/>
      <c r="OR181" s="14"/>
      <c r="OS181" s="14"/>
      <c r="OT181" s="14"/>
      <c r="OU181" s="14"/>
      <c r="OV181" s="14"/>
      <c r="OW181" s="14"/>
      <c r="OX181" s="14"/>
      <c r="OY181" s="14"/>
      <c r="OZ181" s="14"/>
      <c r="PA181" s="14"/>
      <c r="PB181" s="14"/>
      <c r="PC181" s="14"/>
      <c r="PD181" s="14"/>
      <c r="PE181" s="14"/>
      <c r="PF181" s="14"/>
      <c r="PG181" s="14"/>
      <c r="PH181" s="14"/>
      <c r="PI181" s="14"/>
      <c r="PJ181" s="14"/>
      <c r="PK181" s="14"/>
      <c r="PL181" s="14"/>
      <c r="PM181" s="14"/>
      <c r="PN181" s="14"/>
      <c r="PO181" s="14"/>
      <c r="PP181" s="14"/>
      <c r="PQ181" s="14"/>
      <c r="PR181" s="14"/>
      <c r="PS181" s="14"/>
      <c r="PT181" s="14"/>
      <c r="PU181" s="14"/>
      <c r="PV181" s="14"/>
      <c r="PW181" s="14"/>
      <c r="PX181" s="14"/>
      <c r="PY181" s="14"/>
      <c r="PZ181" s="14"/>
      <c r="QA181" s="14"/>
      <c r="QB181" s="14"/>
      <c r="QC181" s="14"/>
      <c r="QD181" s="14"/>
      <c r="QE181" s="14"/>
      <c r="QF181" s="14"/>
      <c r="QG181" s="14"/>
      <c r="QH181" s="14"/>
      <c r="QI181" s="14"/>
      <c r="QJ181" s="14"/>
      <c r="QK181" s="14"/>
      <c r="QL181" s="14"/>
      <c r="QM181" s="14"/>
      <c r="QN181" s="14"/>
      <c r="QO181" s="14"/>
      <c r="QP181" s="14"/>
      <c r="QQ181" s="14"/>
      <c r="QR181" s="14"/>
      <c r="QS181" s="14"/>
      <c r="QT181" s="14"/>
      <c r="QU181" s="14"/>
      <c r="QV181" s="14"/>
      <c r="QW181" s="14"/>
      <c r="QX181" s="14"/>
      <c r="QY181" s="14"/>
      <c r="QZ181" s="14"/>
      <c r="RA181" s="14"/>
      <c r="RB181" s="14"/>
      <c r="RC181" s="14"/>
      <c r="RD181" s="14"/>
      <c r="RE181" s="14"/>
      <c r="RF181" s="14"/>
      <c r="RG181" s="14"/>
      <c r="RH181" s="14"/>
      <c r="RI181" s="14"/>
      <c r="RJ181" s="14"/>
      <c r="RK181" s="14"/>
      <c r="RL181" s="14"/>
      <c r="RM181" s="14"/>
      <c r="RN181" s="14"/>
      <c r="RO181" s="14"/>
      <c r="RP181" s="14"/>
      <c r="RQ181" s="14"/>
      <c r="RR181" s="14"/>
      <c r="RS181" s="14"/>
      <c r="RT181" s="14"/>
      <c r="RU181" s="14"/>
      <c r="RV181" s="14"/>
      <c r="RW181" s="14"/>
      <c r="RX181" s="14"/>
      <c r="RY181" s="14"/>
      <c r="RZ181" s="14"/>
      <c r="SA181" s="14"/>
      <c r="SB181" s="14"/>
      <c r="SC181" s="14"/>
      <c r="SD181" s="14"/>
      <c r="SE181" s="14"/>
      <c r="SF181" s="14"/>
      <c r="SG181" s="14"/>
      <c r="SH181" s="14"/>
      <c r="SI181" s="14"/>
      <c r="SJ181" s="14"/>
      <c r="SK181" s="14"/>
      <c r="SL181" s="14"/>
      <c r="SM181" s="14"/>
      <c r="SN181" s="14"/>
      <c r="SO181" s="14"/>
      <c r="SP181" s="14"/>
      <c r="SQ181" s="14"/>
      <c r="SR181" s="14"/>
      <c r="SS181" s="14"/>
      <c r="ST181" s="14"/>
      <c r="SU181" s="14"/>
      <c r="SV181" s="14"/>
      <c r="SW181" s="14"/>
      <c r="SX181" s="14"/>
      <c r="SY181" s="14"/>
      <c r="SZ181" s="14"/>
      <c r="TA181" s="14"/>
      <c r="TB181" s="14"/>
      <c r="TC181" s="14"/>
      <c r="TD181" s="14"/>
      <c r="TE181" s="14"/>
      <c r="TF181" s="14"/>
      <c r="TG181" s="14"/>
      <c r="TH181" s="14"/>
      <c r="TI181" s="14"/>
      <c r="TJ181" s="14"/>
      <c r="TK181" s="14"/>
      <c r="TL181" s="14"/>
      <c r="TM181" s="14"/>
      <c r="TN181" s="14"/>
      <c r="TO181" s="14"/>
      <c r="TP181" s="14"/>
      <c r="TQ181" s="14"/>
      <c r="TR181" s="14"/>
      <c r="TS181" s="14"/>
      <c r="TT181" s="14"/>
      <c r="TU181" s="14"/>
      <c r="TV181" s="14"/>
      <c r="TW181" s="14"/>
      <c r="TX181" s="14"/>
      <c r="TY181" s="14"/>
      <c r="TZ181" s="14"/>
      <c r="UA181" s="14"/>
      <c r="UB181" s="14"/>
      <c r="UC181" s="14"/>
      <c r="UD181" s="14"/>
      <c r="UE181" s="14"/>
      <c r="UF181" s="14"/>
      <c r="UG181" s="14"/>
      <c r="UH181" s="14"/>
      <c r="UI181" s="14"/>
      <c r="UJ181" s="14"/>
      <c r="UK181" s="14"/>
      <c r="UL181" s="14"/>
      <c r="UM181" s="14"/>
      <c r="UN181" s="14"/>
      <c r="UO181" s="14"/>
      <c r="UP181" s="14"/>
      <c r="UQ181" s="14"/>
      <c r="UR181" s="14"/>
      <c r="US181" s="14"/>
      <c r="UT181" s="14"/>
      <c r="UU181" s="14"/>
      <c r="UV181" s="14"/>
      <c r="UW181" s="14"/>
      <c r="UX181" s="14"/>
      <c r="UY181" s="14"/>
      <c r="UZ181" s="14"/>
      <c r="VA181" s="14"/>
      <c r="VB181" s="14"/>
      <c r="VC181" s="14"/>
      <c r="VD181" s="14"/>
      <c r="VE181" s="14"/>
      <c r="VF181" s="14"/>
      <c r="VG181" s="14"/>
      <c r="VH181" s="14"/>
      <c r="VI181" s="14"/>
      <c r="VJ181" s="14"/>
      <c r="VK181" s="14"/>
      <c r="VL181" s="14"/>
      <c r="VM181" s="14"/>
      <c r="VN181" s="14"/>
      <c r="VO181" s="14"/>
      <c r="VP181" s="14"/>
      <c r="VQ181" s="14"/>
      <c r="VR181" s="14"/>
      <c r="VS181" s="14"/>
      <c r="VT181" s="14"/>
      <c r="VU181" s="14"/>
      <c r="VV181" s="14"/>
      <c r="VW181" s="14"/>
      <c r="VX181" s="14"/>
      <c r="VY181" s="14"/>
      <c r="VZ181" s="14"/>
      <c r="WA181" s="14"/>
      <c r="WB181" s="14"/>
      <c r="WC181" s="14"/>
      <c r="WD181" s="14"/>
      <c r="WE181" s="14"/>
      <c r="WF181" s="14"/>
      <c r="WG181" s="14"/>
      <c r="WH181" s="14"/>
      <c r="WI181" s="14"/>
      <c r="WJ181" s="14"/>
      <c r="WK181" s="14"/>
      <c r="WL181" s="14"/>
      <c r="WM181" s="14"/>
      <c r="WN181" s="14"/>
      <c r="WO181" s="14"/>
      <c r="WP181" s="14"/>
      <c r="WQ181" s="14"/>
      <c r="WR181" s="14"/>
      <c r="WS181" s="14"/>
      <c r="WT181" s="14"/>
      <c r="WU181" s="14"/>
      <c r="WV181" s="14"/>
      <c r="WW181" s="14"/>
      <c r="WX181" s="14"/>
      <c r="WY181" s="14"/>
      <c r="WZ181" s="14"/>
      <c r="XA181" s="14"/>
      <c r="XB181" s="14"/>
      <c r="XC181" s="14"/>
      <c r="XD181" s="14"/>
      <c r="XE181" s="14"/>
      <c r="XF181" s="14"/>
      <c r="XG181" s="14"/>
      <c r="XH181" s="14"/>
      <c r="XI181" s="14"/>
      <c r="XJ181" s="14"/>
      <c r="XK181" s="14"/>
      <c r="XL181" s="14"/>
      <c r="XM181" s="14"/>
      <c r="XN181" s="14"/>
      <c r="XO181" s="14"/>
      <c r="XP181" s="14"/>
      <c r="XQ181" s="14"/>
      <c r="XR181" s="14"/>
      <c r="XS181" s="14"/>
      <c r="XT181" s="14"/>
      <c r="XU181" s="14"/>
      <c r="XV181" s="14"/>
      <c r="XW181" s="14"/>
      <c r="XX181" s="14"/>
      <c r="XY181" s="14"/>
      <c r="XZ181" s="14"/>
      <c r="YA181" s="14"/>
      <c r="YB181" s="14"/>
      <c r="YC181" s="14"/>
      <c r="YD181" s="14"/>
      <c r="YE181" s="14"/>
      <c r="YF181" s="14"/>
      <c r="YG181" s="14"/>
      <c r="YH181" s="14"/>
      <c r="YI181" s="14"/>
      <c r="YJ181" s="14"/>
      <c r="YK181" s="14"/>
      <c r="YL181" s="14"/>
      <c r="YM181" s="14"/>
      <c r="YN181" s="14"/>
      <c r="YO181" s="14"/>
      <c r="YP181" s="14"/>
      <c r="YQ181" s="14"/>
      <c r="YR181" s="14"/>
      <c r="YS181" s="14"/>
      <c r="YT181" s="14"/>
      <c r="YU181" s="14"/>
      <c r="YV181" s="14"/>
      <c r="YW181" s="14"/>
      <c r="YX181" s="14"/>
      <c r="YY181" s="14"/>
      <c r="YZ181" s="14"/>
      <c r="ZA181" s="14"/>
      <c r="ZB181" s="14"/>
      <c r="ZC181" s="14"/>
      <c r="ZD181" s="14"/>
      <c r="ZE181" s="14"/>
      <c r="ZF181" s="14"/>
      <c r="ZG181" s="14"/>
      <c r="ZH181" s="14"/>
      <c r="ZI181" s="14"/>
      <c r="ZJ181" s="14"/>
      <c r="ZK181" s="14"/>
      <c r="ZL181" s="14"/>
      <c r="ZM181" s="14"/>
      <c r="ZN181" s="14"/>
      <c r="ZO181" s="14"/>
      <c r="ZP181" s="14"/>
      <c r="ZQ181" s="14"/>
      <c r="ZR181" s="14"/>
      <c r="ZS181" s="14"/>
      <c r="ZT181" s="14"/>
      <c r="ZU181" s="14"/>
      <c r="ZV181" s="14"/>
      <c r="ZW181" s="14"/>
      <c r="ZX181" s="14"/>
      <c r="ZY181" s="14"/>
      <c r="ZZ181" s="14"/>
      <c r="AAA181" s="14"/>
      <c r="AAB181" s="14"/>
      <c r="AAC181" s="14"/>
      <c r="AAD181" s="14"/>
      <c r="AAE181" s="14"/>
      <c r="AAF181" s="14"/>
      <c r="AAG181" s="14"/>
      <c r="AAH181" s="14"/>
      <c r="AAI181" s="14"/>
      <c r="AAJ181" s="14"/>
      <c r="AAK181" s="14"/>
      <c r="AAL181" s="14"/>
      <c r="AAM181" s="14"/>
      <c r="AAN181" s="14"/>
      <c r="AAO181" s="14"/>
      <c r="AAP181" s="14"/>
      <c r="AAQ181" s="14"/>
      <c r="AAR181" s="14"/>
      <c r="AAS181" s="14"/>
      <c r="AAT181" s="14"/>
      <c r="AAU181" s="14"/>
      <c r="AAV181" s="14"/>
      <c r="AAW181" s="14"/>
      <c r="AAX181" s="14"/>
      <c r="AAY181" s="14"/>
      <c r="AAZ181" s="14"/>
      <c r="ABA181" s="14"/>
      <c r="ABB181" s="14"/>
      <c r="ABC181" s="14"/>
      <c r="ABD181" s="14"/>
      <c r="ABE181" s="14"/>
      <c r="ABF181" s="14"/>
      <c r="ABG181" s="14"/>
      <c r="ABH181" s="14"/>
      <c r="ABI181" s="14"/>
      <c r="ABJ181" s="14"/>
      <c r="ABK181" s="14"/>
      <c r="ABL181" s="14"/>
      <c r="ABM181" s="14"/>
      <c r="ABN181" s="14"/>
      <c r="ABO181" s="14"/>
      <c r="ABP181" s="14"/>
      <c r="ABQ181" s="14"/>
      <c r="ABR181" s="14"/>
      <c r="ABS181" s="14"/>
      <c r="ABT181" s="14"/>
      <c r="ABU181" s="14"/>
      <c r="ABV181" s="14"/>
      <c r="ABW181" s="14"/>
      <c r="ABX181" s="14"/>
      <c r="ABY181" s="14"/>
      <c r="ABZ181" s="14"/>
      <c r="ACA181" s="14"/>
      <c r="ACB181" s="14"/>
      <c r="ACC181" s="14"/>
      <c r="ACD181" s="14"/>
      <c r="ACE181" s="14"/>
      <c r="ACF181" s="14"/>
      <c r="ACG181" s="14"/>
      <c r="ACH181" s="14"/>
      <c r="ACI181" s="14"/>
      <c r="ACJ181" s="14"/>
      <c r="ACK181" s="14"/>
      <c r="ACL181" s="14"/>
      <c r="ACM181" s="14"/>
      <c r="ACN181" s="14"/>
      <c r="ACO181" s="14"/>
      <c r="ACP181" s="14"/>
      <c r="ACQ181" s="14"/>
      <c r="ACR181" s="14"/>
      <c r="ACS181" s="14"/>
      <c r="ACT181" s="14"/>
      <c r="ACU181" s="14"/>
      <c r="ACV181" s="14"/>
      <c r="ACW181" s="14"/>
      <c r="ACX181" s="14"/>
      <c r="ACY181" s="14"/>
      <c r="ACZ181" s="14"/>
      <c r="ADA181" s="14"/>
      <c r="ADB181" s="14"/>
      <c r="ADC181" s="14"/>
      <c r="ADD181" s="14"/>
      <c r="ADE181" s="14"/>
      <c r="ADF181" s="14"/>
      <c r="ADG181" s="14"/>
      <c r="ADH181" s="14"/>
      <c r="ADI181" s="14"/>
      <c r="ADJ181" s="14"/>
      <c r="ADK181" s="14"/>
      <c r="ADL181" s="14"/>
      <c r="ADM181" s="14"/>
      <c r="ADN181" s="14"/>
      <c r="ADO181" s="14"/>
      <c r="ADP181" s="14"/>
      <c r="ADQ181" s="14"/>
      <c r="ADR181" s="14"/>
      <c r="ADS181" s="14"/>
      <c r="ADT181" s="14"/>
      <c r="ADU181" s="14"/>
      <c r="ADV181" s="14"/>
      <c r="ADW181" s="14"/>
      <c r="ADX181" s="14"/>
      <c r="ADY181" s="14"/>
      <c r="ADZ181" s="14"/>
      <c r="AEA181" s="14"/>
      <c r="AEB181" s="14"/>
      <c r="AEC181" s="14"/>
      <c r="AED181" s="14"/>
      <c r="AEE181" s="14"/>
      <c r="AEF181" s="14"/>
      <c r="AEG181" s="14"/>
      <c r="AEH181" s="14"/>
      <c r="AEI181" s="14"/>
      <c r="AEJ181" s="14"/>
      <c r="AEK181" s="14"/>
      <c r="AEL181" s="14"/>
      <c r="AEM181" s="14"/>
      <c r="AEN181" s="14"/>
      <c r="AEO181" s="14"/>
      <c r="AEP181" s="14"/>
      <c r="AEQ181" s="14"/>
      <c r="AER181" s="14"/>
      <c r="AES181" s="14"/>
      <c r="AET181" s="14"/>
      <c r="AEU181" s="14"/>
      <c r="AEV181" s="14"/>
      <c r="AEW181" s="14"/>
      <c r="AEX181" s="14"/>
      <c r="AEY181" s="14"/>
      <c r="AEZ181" s="14"/>
      <c r="AFA181" s="14"/>
      <c r="AFB181" s="14"/>
      <c r="AFC181" s="14"/>
      <c r="AFD181" s="14"/>
      <c r="AFE181" s="14"/>
      <c r="AFF181" s="14"/>
      <c r="AFG181" s="14"/>
      <c r="AFH181" s="14"/>
      <c r="AFI181" s="14"/>
      <c r="AFJ181" s="14"/>
      <c r="AFK181" s="14"/>
      <c r="AFL181" s="14"/>
      <c r="AFM181" s="14"/>
      <c r="AFN181" s="14"/>
      <c r="AFO181" s="14"/>
      <c r="AFP181" s="14"/>
      <c r="AFQ181" s="14"/>
      <c r="AFR181" s="14"/>
      <c r="AFS181" s="14"/>
      <c r="AFT181" s="14"/>
      <c r="AFU181" s="14"/>
      <c r="AFV181" s="14"/>
      <c r="AFW181" s="14"/>
      <c r="AFX181" s="14"/>
      <c r="AFY181" s="14"/>
      <c r="AFZ181" s="14"/>
      <c r="AGA181" s="14"/>
      <c r="AGB181" s="14"/>
      <c r="AGC181" s="14"/>
      <c r="AGD181" s="14"/>
      <c r="AGE181" s="14"/>
      <c r="AGF181" s="14"/>
      <c r="AGG181" s="14"/>
      <c r="AGH181" s="14"/>
      <c r="AGI181" s="14"/>
      <c r="AGJ181" s="14"/>
      <c r="AGK181" s="14"/>
      <c r="AGL181" s="14"/>
      <c r="AGM181" s="14"/>
      <c r="AGN181" s="14"/>
      <c r="AGO181" s="14"/>
      <c r="AGP181" s="14"/>
      <c r="AGQ181" s="14"/>
      <c r="AGR181" s="14"/>
      <c r="AGS181" s="14"/>
      <c r="AGT181" s="14"/>
      <c r="AGU181" s="14"/>
      <c r="AGV181" s="14"/>
      <c r="AGW181" s="14"/>
      <c r="AGX181" s="14"/>
      <c r="AGY181" s="14"/>
      <c r="AGZ181" s="14"/>
      <c r="AHA181" s="14"/>
      <c r="AHB181" s="14"/>
      <c r="AHC181" s="14"/>
      <c r="AHD181" s="14"/>
      <c r="AHE181" s="14"/>
      <c r="AHF181" s="14"/>
      <c r="AHG181" s="14"/>
      <c r="AHH181" s="14"/>
      <c r="AHI181" s="14"/>
      <c r="AHJ181" s="14"/>
      <c r="AHK181" s="14"/>
      <c r="AHL181" s="14"/>
      <c r="AHM181" s="14"/>
      <c r="AHN181" s="14"/>
      <c r="AHO181" s="14"/>
      <c r="AHP181" s="14"/>
      <c r="AHQ181" s="14"/>
      <c r="AHR181" s="14"/>
      <c r="AHS181" s="14"/>
      <c r="AHT181" s="14"/>
      <c r="AHU181" s="14"/>
      <c r="AHV181" s="14"/>
      <c r="AHW181" s="14"/>
      <c r="AHX181" s="14"/>
      <c r="AHY181" s="14"/>
      <c r="AHZ181" s="14"/>
      <c r="AIA181" s="14"/>
      <c r="AIB181" s="14"/>
      <c r="AIC181" s="14"/>
      <c r="AID181" s="14"/>
      <c r="AIE181" s="14"/>
      <c r="AIF181" s="14"/>
      <c r="AIG181" s="14"/>
      <c r="AIH181" s="14"/>
      <c r="AII181" s="14"/>
      <c r="AIJ181" s="14"/>
      <c r="AIK181" s="14"/>
      <c r="AIL181" s="14"/>
      <c r="AIM181" s="14"/>
      <c r="AIN181" s="14"/>
      <c r="AIO181" s="14"/>
      <c r="AIP181" s="14"/>
      <c r="AIQ181" s="14"/>
      <c r="AIR181" s="14"/>
      <c r="AIS181" s="14"/>
      <c r="AIT181" s="14"/>
      <c r="AIU181" s="14"/>
      <c r="AIV181" s="14"/>
      <c r="AIW181" s="14"/>
      <c r="AIX181" s="14"/>
      <c r="AIY181" s="14"/>
      <c r="AIZ181" s="14"/>
      <c r="AJA181" s="14"/>
      <c r="AJB181" s="14"/>
      <c r="AJC181" s="14"/>
      <c r="AJD181" s="14"/>
      <c r="AJE181" s="14"/>
      <c r="AJF181" s="14"/>
      <c r="AJG181" s="14"/>
      <c r="AJH181" s="14"/>
      <c r="AJI181" s="14"/>
      <c r="AJJ181" s="14"/>
      <c r="AJK181" s="14"/>
      <c r="AJL181" s="14"/>
      <c r="AJM181" s="14"/>
      <c r="AJN181" s="14"/>
      <c r="AJO181" s="14"/>
      <c r="AJP181" s="14"/>
      <c r="AJQ181" s="14"/>
      <c r="AJR181" s="14"/>
      <c r="AJS181" s="14"/>
      <c r="AJT181" s="14"/>
      <c r="AJU181" s="14"/>
      <c r="AJV181" s="14"/>
      <c r="AJW181" s="14"/>
      <c r="AJX181" s="14"/>
      <c r="AJY181" s="14"/>
      <c r="AJZ181" s="14"/>
      <c r="AKA181" s="14"/>
      <c r="AKB181" s="14"/>
      <c r="AKC181" s="14"/>
      <c r="AKD181" s="14"/>
      <c r="AKE181" s="14"/>
      <c r="AKF181" s="14"/>
      <c r="AKG181" s="14"/>
      <c r="AKH181" s="14"/>
      <c r="AKI181" s="14"/>
      <c r="AKJ181" s="14"/>
      <c r="AKK181" s="14"/>
      <c r="AKL181" s="14"/>
      <c r="AKM181" s="14"/>
      <c r="AKN181" s="14"/>
      <c r="AKO181" s="14"/>
      <c r="AKP181" s="14"/>
      <c r="AKQ181" s="14"/>
      <c r="AKR181" s="14"/>
      <c r="AKS181" s="14"/>
      <c r="AKT181" s="14"/>
      <c r="AKU181" s="14"/>
      <c r="AKV181" s="14"/>
      <c r="AKW181" s="14"/>
      <c r="AKX181" s="14"/>
      <c r="AKY181" s="14"/>
      <c r="AKZ181" s="14"/>
      <c r="ALA181" s="14"/>
      <c r="ALB181" s="14"/>
      <c r="ALC181" s="14"/>
      <c r="ALD181" s="14"/>
      <c r="ALE181" s="14"/>
      <c r="ALF181" s="14"/>
      <c r="ALG181" s="14"/>
      <c r="ALH181" s="14"/>
      <c r="ALI181" s="14"/>
      <c r="ALJ181" s="14"/>
      <c r="ALK181" s="14"/>
      <c r="ALL181" s="14"/>
      <c r="ALM181" s="14"/>
      <c r="ALN181" s="14"/>
      <c r="ALO181" s="14"/>
      <c r="ALP181" s="14"/>
      <c r="ALQ181" s="14"/>
      <c r="ALR181" s="14"/>
      <c r="ALS181" s="14"/>
      <c r="ALT181" s="14"/>
      <c r="ALU181" s="14"/>
      <c r="ALV181" s="14"/>
      <c r="ALW181" s="14"/>
      <c r="ALX181" s="14"/>
      <c r="ALY181" s="14"/>
      <c r="ALZ181" s="14"/>
      <c r="AMA181" s="14"/>
      <c r="AMB181" s="14"/>
      <c r="AMC181" s="14"/>
      <c r="AMD181" s="14"/>
      <c r="AME181" s="14"/>
      <c r="AMF181" s="14"/>
      <c r="AMG181" s="14"/>
      <c r="AMH181" s="14"/>
      <c r="AMI181" s="14"/>
      <c r="AMJ181" s="14"/>
      <c r="AMK181" s="14"/>
      <c r="AML181" s="14"/>
      <c r="AMM181" s="14"/>
      <c r="AMN181" s="14"/>
      <c r="AMO181" s="14"/>
      <c r="AMP181" s="14"/>
      <c r="AMQ181" s="14"/>
      <c r="AMR181" s="14"/>
      <c r="AMS181" s="14"/>
      <c r="AMT181" s="14"/>
      <c r="AMU181" s="14"/>
      <c r="AMV181" s="14"/>
      <c r="AMW181" s="14"/>
      <c r="AMX181" s="14"/>
      <c r="AMY181" s="14"/>
      <c r="AMZ181" s="14"/>
      <c r="ANA181" s="14"/>
      <c r="ANB181" s="14"/>
      <c r="ANC181" s="14"/>
      <c r="AND181" s="14"/>
      <c r="ANE181" s="14"/>
      <c r="ANF181" s="14"/>
      <c r="ANG181" s="14"/>
      <c r="ANH181" s="14"/>
      <c r="ANI181" s="14"/>
      <c r="ANJ181" s="14"/>
      <c r="ANK181" s="14"/>
      <c r="ANL181" s="14"/>
      <c r="ANM181" s="14"/>
      <c r="ANN181" s="14"/>
      <c r="ANO181" s="14"/>
      <c r="ANP181" s="14"/>
      <c r="ANQ181" s="14"/>
      <c r="ANR181" s="14"/>
      <c r="ANS181" s="14"/>
      <c r="ANT181" s="14"/>
      <c r="ANU181" s="14"/>
      <c r="ANV181" s="14"/>
      <c r="ANW181" s="14"/>
      <c r="ANX181" s="14"/>
      <c r="ANY181" s="14"/>
      <c r="ANZ181" s="14"/>
      <c r="AOA181" s="14"/>
      <c r="AOB181" s="14"/>
      <c r="AOC181" s="14"/>
      <c r="AOD181" s="14"/>
      <c r="AOE181" s="14"/>
      <c r="AOF181" s="14"/>
      <c r="AOG181" s="14"/>
      <c r="AOH181" s="14"/>
      <c r="AOI181" s="14"/>
      <c r="AOJ181" s="14"/>
      <c r="AOK181" s="14"/>
      <c r="AOL181" s="14"/>
      <c r="AOM181" s="14"/>
      <c r="AON181" s="14"/>
      <c r="AOO181" s="14"/>
      <c r="AOP181" s="14"/>
      <c r="AOQ181" s="14"/>
      <c r="AOR181" s="14"/>
      <c r="AOS181" s="14"/>
      <c r="AOT181" s="14"/>
      <c r="AOU181" s="14"/>
      <c r="AOV181" s="14"/>
      <c r="AOW181" s="14"/>
      <c r="AOX181" s="14"/>
      <c r="AOY181" s="14"/>
      <c r="AOZ181" s="14"/>
      <c r="APA181" s="14"/>
      <c r="APB181" s="14"/>
      <c r="APC181" s="14"/>
      <c r="APD181" s="14"/>
      <c r="APE181" s="14"/>
      <c r="APF181" s="14"/>
      <c r="APG181" s="14"/>
      <c r="APH181" s="14"/>
      <c r="API181" s="14"/>
      <c r="APJ181" s="14"/>
      <c r="APK181" s="14"/>
      <c r="APL181" s="14"/>
      <c r="APM181" s="14"/>
      <c r="APN181" s="14"/>
      <c r="APO181" s="14"/>
      <c r="APP181" s="14"/>
      <c r="APQ181" s="14"/>
      <c r="APR181" s="14"/>
      <c r="APS181" s="14"/>
      <c r="APT181" s="14"/>
      <c r="APU181" s="14"/>
      <c r="APV181" s="14"/>
      <c r="APW181" s="14"/>
      <c r="APX181" s="14"/>
      <c r="APY181" s="14"/>
      <c r="APZ181" s="14"/>
      <c r="AQA181" s="14"/>
      <c r="AQB181" s="14"/>
      <c r="AQC181" s="14"/>
      <c r="AQD181" s="14"/>
      <c r="AQE181" s="14"/>
      <c r="AQF181" s="14"/>
      <c r="AQG181" s="14"/>
      <c r="AQH181" s="14"/>
      <c r="AQI181" s="14"/>
      <c r="AQJ181" s="14"/>
      <c r="AQK181" s="14"/>
      <c r="AQL181" s="14"/>
      <c r="AQM181" s="14"/>
      <c r="AQN181" s="14"/>
      <c r="AQO181" s="14"/>
      <c r="AQP181" s="14"/>
      <c r="AQQ181" s="14"/>
      <c r="AQR181" s="14"/>
      <c r="AQS181" s="14"/>
      <c r="AQT181" s="14"/>
      <c r="AQU181" s="14"/>
      <c r="AQV181" s="14"/>
      <c r="AQW181" s="14"/>
      <c r="AQX181" s="14"/>
      <c r="AQY181" s="14"/>
      <c r="AQZ181" s="14"/>
      <c r="ARA181" s="14"/>
      <c r="ARB181" s="14"/>
      <c r="ARC181" s="14"/>
      <c r="ARD181" s="14"/>
      <c r="ARE181" s="14"/>
      <c r="ARF181" s="14"/>
      <c r="ARG181" s="14"/>
      <c r="ARH181" s="14"/>
      <c r="ARI181" s="14"/>
      <c r="ARJ181" s="14"/>
      <c r="ARK181" s="14"/>
      <c r="ARL181" s="14"/>
      <c r="ARM181" s="14"/>
      <c r="ARN181" s="14"/>
      <c r="ARO181" s="14"/>
      <c r="ARP181" s="14"/>
      <c r="ARQ181" s="14"/>
      <c r="ARR181" s="14"/>
      <c r="ARS181" s="14"/>
      <c r="ART181" s="14"/>
      <c r="ARU181" s="14"/>
      <c r="ARV181" s="14"/>
      <c r="ARW181" s="14"/>
      <c r="ARX181" s="14"/>
      <c r="ARY181" s="14"/>
      <c r="ARZ181" s="14"/>
      <c r="ASA181" s="14"/>
      <c r="ASB181" s="14"/>
      <c r="ASC181" s="14"/>
      <c r="ASD181" s="14"/>
      <c r="ASE181" s="14"/>
      <c r="ASF181" s="14"/>
      <c r="ASG181" s="14"/>
      <c r="ASH181" s="14"/>
      <c r="ASI181" s="14"/>
      <c r="ASJ181" s="14"/>
      <c r="ASK181" s="14"/>
      <c r="ASL181" s="14"/>
      <c r="ASM181" s="14"/>
      <c r="ASN181" s="14"/>
      <c r="ASO181" s="14"/>
      <c r="ASP181" s="14"/>
      <c r="ASQ181" s="14"/>
      <c r="ASR181" s="14"/>
      <c r="ASS181" s="14"/>
      <c r="AST181" s="14"/>
      <c r="ASU181" s="14"/>
      <c r="ASV181" s="14"/>
      <c r="ASW181" s="14"/>
      <c r="ASX181" s="14"/>
      <c r="ASY181" s="14"/>
      <c r="ASZ181" s="14"/>
      <c r="ATA181" s="14"/>
      <c r="ATB181" s="14"/>
      <c r="ATC181" s="14"/>
      <c r="ATD181" s="14"/>
      <c r="ATE181" s="14"/>
      <c r="ATF181" s="14"/>
      <c r="ATG181" s="14"/>
      <c r="ATH181" s="14"/>
      <c r="ATI181" s="14"/>
      <c r="ATJ181" s="14"/>
      <c r="ATK181" s="14"/>
      <c r="ATL181" s="14"/>
      <c r="ATM181" s="14"/>
      <c r="ATN181" s="14"/>
      <c r="ATO181" s="14"/>
      <c r="ATP181" s="14"/>
      <c r="ATQ181" s="14"/>
      <c r="ATR181" s="14"/>
      <c r="ATS181" s="14"/>
      <c r="ATT181" s="14"/>
      <c r="ATU181" s="14"/>
      <c r="ATV181" s="14"/>
      <c r="ATW181" s="14"/>
      <c r="ATX181" s="14"/>
      <c r="ATY181" s="14"/>
      <c r="ATZ181" s="14"/>
      <c r="AUA181" s="14"/>
      <c r="AUB181" s="14"/>
      <c r="AUC181" s="14"/>
      <c r="AUD181" s="14"/>
      <c r="AUE181" s="14"/>
      <c r="AUF181" s="14"/>
      <c r="AUG181" s="14"/>
      <c r="AUH181" s="14"/>
      <c r="AUI181" s="14"/>
      <c r="AUJ181" s="14"/>
      <c r="AUK181" s="14"/>
      <c r="AUL181" s="14"/>
      <c r="AUM181" s="14"/>
      <c r="AUN181" s="14"/>
      <c r="AUO181" s="14"/>
      <c r="AUP181" s="14"/>
      <c r="AUQ181" s="14"/>
      <c r="AUR181" s="14"/>
      <c r="AUS181" s="14"/>
      <c r="AUT181" s="14"/>
      <c r="AUU181" s="14"/>
      <c r="AUV181" s="14"/>
      <c r="AUW181" s="14"/>
      <c r="AUX181" s="14"/>
      <c r="AUY181" s="14"/>
      <c r="AUZ181" s="14"/>
      <c r="AVA181" s="14"/>
      <c r="AVB181" s="14"/>
      <c r="AVC181" s="14"/>
      <c r="AVD181" s="14"/>
      <c r="AVE181" s="14"/>
      <c r="AVF181" s="14"/>
      <c r="AVG181" s="14"/>
      <c r="AVH181" s="14"/>
      <c r="AVI181" s="14"/>
      <c r="AVJ181" s="14"/>
      <c r="AVK181" s="14"/>
      <c r="AVL181" s="14"/>
      <c r="AVM181" s="14"/>
      <c r="AVN181" s="14"/>
      <c r="AVO181" s="14"/>
      <c r="AVP181" s="14"/>
      <c r="AVQ181" s="14"/>
      <c r="AVR181" s="14"/>
      <c r="AVS181" s="14"/>
      <c r="AVT181" s="14"/>
      <c r="AVU181" s="14"/>
      <c r="AVV181" s="14"/>
      <c r="AVW181" s="14"/>
      <c r="AVX181" s="14"/>
      <c r="AVY181" s="14"/>
      <c r="AVZ181" s="14"/>
      <c r="AWA181" s="14"/>
      <c r="AWB181" s="14"/>
      <c r="AWC181" s="14"/>
      <c r="AWD181" s="14"/>
      <c r="AWE181" s="14"/>
      <c r="AWF181" s="14"/>
      <c r="AWG181" s="14"/>
      <c r="AWH181" s="14"/>
      <c r="AWI181" s="14"/>
      <c r="AWJ181" s="14"/>
      <c r="AWK181" s="14"/>
      <c r="AWL181" s="14"/>
      <c r="AWM181" s="14"/>
      <c r="AWN181" s="14"/>
      <c r="AWO181" s="14"/>
      <c r="AWP181" s="14"/>
      <c r="AWQ181" s="14"/>
      <c r="AWR181" s="14"/>
      <c r="AWS181" s="14"/>
      <c r="AWT181" s="14"/>
      <c r="AWU181" s="14"/>
      <c r="AWV181" s="14"/>
      <c r="AWW181" s="14"/>
      <c r="AWX181" s="14"/>
      <c r="AWY181" s="14"/>
      <c r="AWZ181" s="14"/>
      <c r="AXA181" s="14"/>
      <c r="AXB181" s="14"/>
      <c r="AXC181" s="14"/>
      <c r="AXD181" s="14"/>
      <c r="AXE181" s="14"/>
      <c r="AXF181" s="14"/>
      <c r="AXG181" s="14"/>
      <c r="AXH181" s="14"/>
      <c r="AXI181" s="14"/>
      <c r="AXJ181" s="14"/>
      <c r="AXK181" s="14"/>
      <c r="AXL181" s="14"/>
      <c r="AXM181" s="14"/>
      <c r="AXN181" s="14"/>
      <c r="AXO181" s="14"/>
      <c r="AXP181" s="14"/>
      <c r="AXQ181" s="14"/>
      <c r="AXR181" s="14"/>
      <c r="AXS181" s="14"/>
      <c r="AXT181" s="14"/>
      <c r="AXU181" s="14"/>
      <c r="AXV181" s="14"/>
      <c r="AXW181" s="14"/>
      <c r="AXX181" s="14"/>
      <c r="AXY181" s="14"/>
      <c r="AXZ181" s="14"/>
      <c r="AYA181" s="14"/>
      <c r="AYB181" s="14"/>
      <c r="AYC181" s="14"/>
      <c r="AYD181" s="14"/>
      <c r="AYE181" s="14"/>
      <c r="AYF181" s="14"/>
      <c r="AYG181" s="14"/>
      <c r="AYH181" s="14"/>
      <c r="AYI181" s="14"/>
      <c r="AYJ181" s="14"/>
      <c r="AYK181" s="14"/>
      <c r="AYL181" s="14"/>
      <c r="AYM181" s="14"/>
      <c r="AYN181" s="14"/>
      <c r="AYO181" s="14"/>
      <c r="AYP181" s="14"/>
      <c r="AYQ181" s="14"/>
      <c r="AYR181" s="14"/>
      <c r="AYS181" s="14"/>
      <c r="AYT181" s="14"/>
      <c r="AYU181" s="14"/>
      <c r="AYV181" s="14"/>
      <c r="AYW181" s="14"/>
      <c r="AYX181" s="14"/>
      <c r="AYY181" s="14"/>
      <c r="AYZ181" s="14"/>
      <c r="AZA181" s="14"/>
      <c r="AZB181" s="14"/>
      <c r="AZC181" s="14"/>
      <c r="AZD181" s="14"/>
      <c r="AZE181" s="14"/>
      <c r="AZF181" s="14"/>
      <c r="AZG181" s="14"/>
      <c r="AZH181" s="14"/>
      <c r="AZI181" s="14"/>
      <c r="AZJ181" s="14"/>
      <c r="AZK181" s="14"/>
      <c r="AZL181" s="14"/>
      <c r="AZM181" s="14"/>
      <c r="AZN181" s="14"/>
      <c r="AZO181" s="14"/>
      <c r="AZP181" s="14"/>
      <c r="AZQ181" s="14"/>
      <c r="AZR181" s="14"/>
      <c r="AZS181" s="14"/>
      <c r="AZT181" s="14"/>
      <c r="AZU181" s="14"/>
      <c r="AZV181" s="14"/>
      <c r="AZW181" s="14"/>
      <c r="AZX181" s="14"/>
      <c r="AZY181" s="14"/>
      <c r="AZZ181" s="14"/>
      <c r="BAA181" s="14"/>
      <c r="BAB181" s="14"/>
      <c r="BAC181" s="14"/>
      <c r="BAD181" s="14"/>
      <c r="BAE181" s="14"/>
      <c r="BAF181" s="14"/>
      <c r="BAG181" s="14"/>
      <c r="BAH181" s="14"/>
      <c r="BAI181" s="14"/>
      <c r="BAJ181" s="14"/>
      <c r="BAK181" s="14"/>
      <c r="BAL181" s="14"/>
      <c r="BAM181" s="14"/>
      <c r="BAN181" s="14"/>
      <c r="BAO181" s="14"/>
      <c r="BAP181" s="14"/>
      <c r="BAQ181" s="14"/>
      <c r="BAR181" s="14"/>
      <c r="BAS181" s="14"/>
      <c r="BAT181" s="14"/>
      <c r="BAU181" s="14"/>
      <c r="BAV181" s="14"/>
      <c r="BAW181" s="14"/>
      <c r="BAX181" s="14"/>
      <c r="BAY181" s="14"/>
      <c r="BAZ181" s="14"/>
      <c r="BBA181" s="14"/>
      <c r="BBB181" s="14"/>
      <c r="BBC181" s="14"/>
      <c r="BBD181" s="14"/>
      <c r="BBE181" s="14"/>
      <c r="BBF181" s="14"/>
      <c r="BBG181" s="14"/>
      <c r="BBH181" s="14"/>
      <c r="BBI181" s="14"/>
      <c r="BBJ181" s="14"/>
      <c r="BBK181" s="14"/>
      <c r="BBL181" s="14"/>
      <c r="BBM181" s="14"/>
      <c r="BBN181" s="14"/>
      <c r="BBO181" s="14"/>
      <c r="BBP181" s="14"/>
      <c r="BBQ181" s="14"/>
      <c r="BBR181" s="14"/>
      <c r="BBS181" s="14"/>
      <c r="BBT181" s="14"/>
      <c r="BBU181" s="14"/>
      <c r="BBV181" s="14"/>
      <c r="BBW181" s="14"/>
      <c r="BBX181" s="14"/>
      <c r="BBY181" s="14"/>
      <c r="BBZ181" s="14"/>
      <c r="BCA181" s="14"/>
      <c r="BCB181" s="14"/>
      <c r="BCC181" s="14"/>
      <c r="BCD181" s="14"/>
      <c r="BCE181" s="14"/>
      <c r="BCF181" s="14"/>
      <c r="BCG181" s="14"/>
      <c r="BCH181" s="14"/>
      <c r="BCI181" s="14"/>
      <c r="BCJ181" s="14"/>
      <c r="BCK181" s="14"/>
      <c r="BCL181" s="14"/>
      <c r="BCM181" s="14"/>
      <c r="BCN181" s="14"/>
      <c r="BCO181" s="14"/>
      <c r="BCP181" s="14"/>
      <c r="BCQ181" s="14"/>
      <c r="BCR181" s="14"/>
      <c r="BCS181" s="14"/>
      <c r="BCT181" s="14"/>
      <c r="BCU181" s="14"/>
      <c r="BCV181" s="14"/>
      <c r="BCW181" s="14"/>
      <c r="BCX181" s="14"/>
      <c r="BCY181" s="14"/>
      <c r="BCZ181" s="14"/>
      <c r="BDA181" s="14"/>
      <c r="BDB181" s="14"/>
      <c r="BDC181" s="14"/>
      <c r="BDD181" s="14"/>
      <c r="BDE181" s="14"/>
      <c r="BDF181" s="14"/>
      <c r="BDG181" s="14"/>
      <c r="BDH181" s="14"/>
      <c r="BDI181" s="14"/>
      <c r="BDJ181" s="14"/>
      <c r="BDK181" s="14"/>
      <c r="BDL181" s="14"/>
      <c r="BDM181" s="14"/>
      <c r="BDN181" s="14"/>
      <c r="BDO181" s="14"/>
      <c r="BDP181" s="14"/>
      <c r="BDQ181" s="14"/>
      <c r="BDR181" s="14"/>
      <c r="BDS181" s="14"/>
      <c r="BDT181" s="14"/>
      <c r="BDU181" s="14"/>
      <c r="BDV181" s="14"/>
      <c r="BDW181" s="14"/>
      <c r="BDX181" s="14"/>
      <c r="BDY181" s="14"/>
      <c r="BDZ181" s="14"/>
      <c r="BEA181" s="14"/>
      <c r="BEB181" s="14"/>
      <c r="BEC181" s="14"/>
      <c r="BED181" s="14"/>
      <c r="BEE181" s="14"/>
      <c r="BEF181" s="14"/>
      <c r="BEG181" s="14"/>
      <c r="BEH181" s="14"/>
      <c r="BEI181" s="14"/>
      <c r="BEJ181" s="14"/>
      <c r="BEK181" s="14"/>
      <c r="BEL181" s="14"/>
      <c r="BEM181" s="14"/>
      <c r="BEN181" s="14"/>
      <c r="BEO181" s="14"/>
      <c r="BEP181" s="14"/>
      <c r="BEQ181" s="14"/>
      <c r="BER181" s="14"/>
      <c r="BES181" s="14"/>
      <c r="BET181" s="14"/>
      <c r="BEU181" s="14"/>
      <c r="BEV181" s="14"/>
      <c r="BEW181" s="14"/>
      <c r="BEX181" s="14"/>
      <c r="BEY181" s="14"/>
      <c r="BEZ181" s="14"/>
      <c r="BFA181" s="14"/>
      <c r="BFB181" s="14"/>
      <c r="BFC181" s="14"/>
      <c r="BFD181" s="14"/>
      <c r="BFE181" s="14"/>
      <c r="BFF181" s="14"/>
      <c r="BFG181" s="14"/>
      <c r="BFH181" s="14"/>
      <c r="BFI181" s="14"/>
      <c r="BFJ181" s="14"/>
      <c r="BFK181" s="14"/>
      <c r="BFL181" s="14"/>
      <c r="BFM181" s="14"/>
      <c r="BFN181" s="14"/>
      <c r="BFO181" s="14"/>
      <c r="BFP181" s="14"/>
      <c r="BFQ181" s="14"/>
      <c r="BFR181" s="14"/>
      <c r="BFS181" s="14"/>
      <c r="BFT181" s="14"/>
      <c r="BFU181" s="14"/>
      <c r="BFV181" s="14"/>
      <c r="BFW181" s="14"/>
      <c r="BFX181" s="14"/>
      <c r="BFY181" s="14"/>
      <c r="BFZ181" s="14"/>
      <c r="BGA181" s="14"/>
      <c r="BGB181" s="14"/>
      <c r="BGC181" s="14"/>
      <c r="BGD181" s="14"/>
      <c r="BGE181" s="14"/>
      <c r="BGF181" s="14"/>
      <c r="BGG181" s="14"/>
      <c r="BGH181" s="14"/>
      <c r="BGI181" s="14"/>
      <c r="BGJ181" s="14"/>
      <c r="BGK181" s="14"/>
      <c r="BGL181" s="14"/>
      <c r="BGM181" s="14"/>
      <c r="BGN181" s="14"/>
      <c r="BGO181" s="14"/>
      <c r="BGP181" s="14"/>
      <c r="BGQ181" s="14"/>
      <c r="BGR181" s="14"/>
      <c r="BGS181" s="14"/>
      <c r="BGT181" s="14"/>
      <c r="BGU181" s="14"/>
      <c r="BGV181" s="14"/>
      <c r="BGW181" s="14"/>
      <c r="BGX181" s="14"/>
      <c r="BGY181" s="14"/>
      <c r="BGZ181" s="14"/>
      <c r="BHA181" s="14"/>
      <c r="BHB181" s="14"/>
      <c r="BHC181" s="14"/>
      <c r="BHD181" s="14"/>
      <c r="BHE181" s="14"/>
      <c r="BHF181" s="14"/>
      <c r="BHG181" s="14"/>
      <c r="BHH181" s="14"/>
      <c r="BHI181" s="14"/>
      <c r="BHJ181" s="14"/>
      <c r="BHK181" s="14"/>
      <c r="BHL181" s="14"/>
      <c r="BHM181" s="14"/>
      <c r="BHN181" s="14"/>
      <c r="BHO181" s="14"/>
      <c r="BHP181" s="14"/>
      <c r="BHQ181" s="14"/>
      <c r="BHR181" s="14"/>
      <c r="BHS181" s="14"/>
      <c r="BHT181" s="14"/>
      <c r="BHU181" s="14"/>
      <c r="BHV181" s="14"/>
      <c r="BHW181" s="14"/>
      <c r="BHX181" s="14"/>
      <c r="BHY181" s="14"/>
      <c r="BHZ181" s="14"/>
      <c r="BIA181" s="14"/>
      <c r="BIB181" s="14"/>
      <c r="BIC181" s="14"/>
      <c r="BID181" s="14"/>
      <c r="BIE181" s="14"/>
      <c r="BIF181" s="14"/>
      <c r="BIG181" s="14"/>
      <c r="BIH181" s="14"/>
      <c r="BII181" s="14"/>
      <c r="BIJ181" s="14"/>
      <c r="BIK181" s="14"/>
      <c r="BIL181" s="14"/>
      <c r="BIM181" s="14"/>
      <c r="BIN181" s="14"/>
      <c r="BIO181" s="14"/>
      <c r="BIP181" s="14"/>
      <c r="BIQ181" s="14"/>
      <c r="BIR181" s="14"/>
      <c r="BIS181" s="14"/>
      <c r="BIT181" s="14"/>
      <c r="BIU181" s="14"/>
      <c r="BIV181" s="14"/>
      <c r="BIW181" s="14"/>
      <c r="BIX181" s="14"/>
      <c r="BIY181" s="14"/>
      <c r="BIZ181" s="14"/>
      <c r="BJA181" s="14"/>
      <c r="BJB181" s="14"/>
      <c r="BJC181" s="14"/>
      <c r="BJD181" s="14"/>
      <c r="BJE181" s="14"/>
      <c r="BJF181" s="14"/>
      <c r="BJG181" s="14"/>
      <c r="BJH181" s="14"/>
      <c r="BJI181" s="14"/>
      <c r="BJJ181" s="14"/>
      <c r="BJK181" s="14"/>
      <c r="BJL181" s="14"/>
      <c r="BJM181" s="14"/>
      <c r="BJN181" s="14"/>
      <c r="BJO181" s="14"/>
      <c r="BJP181" s="14"/>
      <c r="BJQ181" s="14"/>
      <c r="BJR181" s="14"/>
      <c r="BJS181" s="14"/>
      <c r="BJT181" s="14"/>
      <c r="BJU181" s="14"/>
      <c r="BJV181" s="14"/>
      <c r="BJW181" s="14"/>
      <c r="BJX181" s="14"/>
      <c r="BJY181" s="14"/>
      <c r="BJZ181" s="14"/>
      <c r="BKA181" s="14"/>
      <c r="BKB181" s="14"/>
      <c r="BKC181" s="14"/>
      <c r="BKD181" s="14"/>
      <c r="BKE181" s="14"/>
      <c r="BKF181" s="14"/>
      <c r="BKG181" s="14"/>
      <c r="BKH181" s="14"/>
      <c r="BKI181" s="14"/>
      <c r="BKJ181" s="14"/>
      <c r="BKK181" s="14"/>
      <c r="BKL181" s="14"/>
      <c r="BKM181" s="14"/>
      <c r="BKN181" s="14"/>
      <c r="BKO181" s="14"/>
      <c r="BKP181" s="14"/>
      <c r="BKQ181" s="14"/>
      <c r="BKR181" s="14"/>
      <c r="BKS181" s="14"/>
      <c r="BKT181" s="14"/>
      <c r="BKU181" s="14"/>
      <c r="BKV181" s="14"/>
      <c r="BKW181" s="14"/>
      <c r="BKX181" s="14"/>
      <c r="BKY181" s="14"/>
      <c r="BKZ181" s="14"/>
      <c r="BLA181" s="14"/>
      <c r="BLB181" s="14"/>
      <c r="BLC181" s="14"/>
      <c r="BLD181" s="14"/>
      <c r="BLE181" s="14"/>
      <c r="BLF181" s="14"/>
      <c r="BLG181" s="14"/>
      <c r="BLH181" s="14"/>
      <c r="BLI181" s="14"/>
      <c r="BLJ181" s="14"/>
      <c r="BLK181" s="14"/>
      <c r="BLL181" s="14"/>
      <c r="BLM181" s="14"/>
      <c r="BLN181" s="14"/>
      <c r="BLO181" s="14"/>
      <c r="BLP181" s="14"/>
      <c r="BLQ181" s="14"/>
      <c r="BLR181" s="14"/>
      <c r="BLS181" s="14"/>
      <c r="BLT181" s="14"/>
      <c r="BLU181" s="14"/>
      <c r="BLV181" s="14"/>
      <c r="BLW181" s="14"/>
      <c r="BLX181" s="14"/>
      <c r="BLY181" s="14"/>
      <c r="BLZ181" s="14"/>
      <c r="BMA181" s="14"/>
      <c r="BMB181" s="14"/>
      <c r="BMC181" s="14"/>
      <c r="BMD181" s="14"/>
      <c r="BME181" s="14"/>
      <c r="BMF181" s="14"/>
      <c r="BMG181" s="14"/>
      <c r="BMH181" s="14"/>
      <c r="BMI181" s="14"/>
      <c r="BMJ181" s="14"/>
      <c r="BMK181" s="14"/>
      <c r="BML181" s="14"/>
      <c r="BMM181" s="14"/>
      <c r="BMN181" s="14"/>
      <c r="BMO181" s="14"/>
      <c r="BMP181" s="14"/>
      <c r="BMQ181" s="14"/>
      <c r="BMR181" s="14"/>
      <c r="BMS181" s="14"/>
      <c r="BMT181" s="14"/>
      <c r="BMU181" s="14"/>
      <c r="BMV181" s="14"/>
      <c r="BMW181" s="14"/>
      <c r="BMX181" s="14"/>
      <c r="BMY181" s="14"/>
      <c r="BMZ181" s="14"/>
      <c r="BNA181" s="14"/>
      <c r="BNB181" s="14"/>
      <c r="BNC181" s="14"/>
      <c r="BND181" s="14"/>
      <c r="BNE181" s="14"/>
      <c r="BNF181" s="14"/>
      <c r="BNG181" s="14"/>
      <c r="BNH181" s="14"/>
      <c r="BNI181" s="14"/>
      <c r="BNJ181" s="14"/>
      <c r="BNK181" s="14"/>
      <c r="BNL181" s="14"/>
      <c r="BNM181" s="14"/>
      <c r="BNN181" s="14"/>
      <c r="BNO181" s="14"/>
      <c r="BNP181" s="14"/>
      <c r="BNQ181" s="14"/>
      <c r="BNR181" s="14"/>
      <c r="BNS181" s="14"/>
      <c r="BNT181" s="14"/>
      <c r="BNU181" s="14"/>
      <c r="BNV181" s="14"/>
      <c r="BNW181" s="14"/>
      <c r="BNX181" s="14"/>
      <c r="BNY181" s="14"/>
      <c r="BNZ181" s="14"/>
      <c r="BOA181" s="14"/>
      <c r="BOB181" s="14"/>
      <c r="BOC181" s="14"/>
      <c r="BOD181" s="14"/>
      <c r="BOE181" s="14"/>
      <c r="BOF181" s="14"/>
      <c r="BOG181" s="14"/>
      <c r="BOH181" s="14"/>
      <c r="BOI181" s="14"/>
      <c r="BOJ181" s="14"/>
      <c r="BOK181" s="14"/>
      <c r="BOL181" s="14"/>
      <c r="BOM181" s="14"/>
      <c r="BON181" s="14"/>
      <c r="BOO181" s="14"/>
      <c r="BOP181" s="14"/>
      <c r="BOQ181" s="14"/>
      <c r="BOR181" s="14"/>
      <c r="BOS181" s="14"/>
      <c r="BOT181" s="14"/>
      <c r="BOU181" s="14"/>
      <c r="BOV181" s="14"/>
      <c r="BOW181" s="14"/>
      <c r="BOX181" s="14"/>
      <c r="BOY181" s="14"/>
      <c r="BOZ181" s="14"/>
      <c r="BPA181" s="14"/>
      <c r="BPB181" s="14"/>
      <c r="BPC181" s="14"/>
      <c r="BPD181" s="14"/>
      <c r="BPE181" s="14"/>
      <c r="BPF181" s="14"/>
      <c r="BPG181" s="14"/>
      <c r="BPH181" s="14"/>
      <c r="BPI181" s="14"/>
      <c r="BPJ181" s="14"/>
      <c r="BPK181" s="14"/>
      <c r="BPL181" s="14"/>
      <c r="BPM181" s="14"/>
      <c r="BPN181" s="14"/>
      <c r="BPO181" s="14"/>
      <c r="BPP181" s="14"/>
      <c r="BPQ181" s="14"/>
      <c r="BPR181" s="14"/>
      <c r="BPS181" s="14"/>
      <c r="BPT181" s="14"/>
      <c r="BPU181" s="14"/>
      <c r="BPV181" s="14"/>
      <c r="BPW181" s="14"/>
      <c r="BPX181" s="14"/>
      <c r="BPY181" s="14"/>
      <c r="BPZ181" s="14"/>
      <c r="BQA181" s="14"/>
      <c r="BQB181" s="14"/>
      <c r="BQC181" s="14"/>
      <c r="BQD181" s="14"/>
      <c r="BQE181" s="14"/>
      <c r="BQF181" s="14"/>
      <c r="BQG181" s="14"/>
      <c r="BQH181" s="14"/>
      <c r="BQI181" s="14"/>
      <c r="BQJ181" s="14"/>
      <c r="BQK181" s="14"/>
      <c r="BQL181" s="14"/>
      <c r="BQM181" s="14"/>
      <c r="BQN181" s="14"/>
      <c r="BQO181" s="14"/>
      <c r="BQP181" s="14"/>
      <c r="BQQ181" s="14"/>
      <c r="BQR181" s="14"/>
      <c r="BQS181" s="14"/>
      <c r="BQT181" s="14"/>
      <c r="BQU181" s="14"/>
      <c r="BQV181" s="14"/>
      <c r="BQW181" s="14"/>
      <c r="BQX181" s="14"/>
      <c r="BQY181" s="14"/>
      <c r="BQZ181" s="14"/>
      <c r="BRA181" s="14"/>
      <c r="BRB181" s="14"/>
      <c r="BRC181" s="14"/>
      <c r="BRD181" s="14"/>
      <c r="BRE181" s="14"/>
      <c r="BRF181" s="14"/>
      <c r="BRG181" s="14"/>
      <c r="BRH181" s="14"/>
      <c r="BRI181" s="14"/>
      <c r="BRJ181" s="14"/>
      <c r="BRK181" s="14"/>
      <c r="BRL181" s="14"/>
      <c r="BRM181" s="14"/>
      <c r="BRN181" s="14"/>
      <c r="BRO181" s="14"/>
      <c r="BRP181" s="14"/>
      <c r="BRQ181" s="14"/>
      <c r="BRR181" s="14"/>
      <c r="BRS181" s="14"/>
      <c r="BRT181" s="14"/>
      <c r="BRU181" s="14"/>
      <c r="BRV181" s="14"/>
      <c r="BRW181" s="14"/>
      <c r="BRX181" s="14"/>
      <c r="BRY181" s="14"/>
      <c r="BRZ181" s="14"/>
      <c r="BSA181" s="14"/>
      <c r="BSB181" s="14"/>
      <c r="BSC181" s="14"/>
      <c r="BSD181" s="14"/>
      <c r="BSE181" s="14"/>
      <c r="BSF181" s="14"/>
      <c r="BSG181" s="14"/>
      <c r="BSH181" s="14"/>
      <c r="BSI181" s="14"/>
      <c r="BSJ181" s="14"/>
      <c r="BSK181" s="14"/>
      <c r="BSL181" s="14"/>
      <c r="BSM181" s="14"/>
      <c r="BSN181" s="14"/>
      <c r="BSO181" s="14"/>
      <c r="BSP181" s="14"/>
      <c r="BSQ181" s="14"/>
      <c r="BSR181" s="14"/>
      <c r="BSS181" s="14"/>
      <c r="BST181" s="14"/>
      <c r="BSU181" s="14"/>
      <c r="BSV181" s="14"/>
      <c r="BSW181" s="14"/>
      <c r="BSX181" s="14"/>
      <c r="BSY181" s="14"/>
      <c r="BSZ181" s="14"/>
      <c r="BTA181" s="14"/>
      <c r="BTB181" s="14"/>
      <c r="BTC181" s="14"/>
      <c r="BTD181" s="14"/>
      <c r="BTE181" s="14"/>
      <c r="BTF181" s="14"/>
      <c r="BTG181" s="14"/>
      <c r="BTH181" s="14"/>
      <c r="BTI181" s="14"/>
      <c r="BTJ181" s="14"/>
      <c r="BTK181" s="14"/>
      <c r="BTL181" s="14"/>
      <c r="BTM181" s="14"/>
      <c r="BTN181" s="14"/>
      <c r="BTO181" s="14"/>
      <c r="BTP181" s="14"/>
      <c r="BTQ181" s="14"/>
      <c r="BTR181" s="14"/>
      <c r="BTS181" s="14"/>
      <c r="BTT181" s="14"/>
      <c r="BTU181" s="14"/>
      <c r="BTV181" s="14"/>
      <c r="BTW181" s="14"/>
      <c r="BTX181" s="14"/>
      <c r="BTY181" s="14"/>
      <c r="BTZ181" s="14"/>
      <c r="BUA181" s="14"/>
      <c r="BUB181" s="14"/>
      <c r="BUC181" s="14"/>
      <c r="BUD181" s="14"/>
      <c r="BUE181" s="14"/>
      <c r="BUF181" s="14"/>
      <c r="BUG181" s="14"/>
      <c r="BUH181" s="14"/>
      <c r="BUI181" s="14"/>
      <c r="BUJ181" s="14"/>
      <c r="BUK181" s="14"/>
      <c r="BUL181" s="14"/>
      <c r="BUM181" s="14"/>
      <c r="BUN181" s="14"/>
      <c r="BUO181" s="14"/>
      <c r="BUP181" s="14"/>
      <c r="BUQ181" s="14"/>
      <c r="BUR181" s="14"/>
      <c r="BUS181" s="14"/>
      <c r="BUT181" s="14"/>
      <c r="BUU181" s="14"/>
      <c r="BUV181" s="14"/>
      <c r="BUW181" s="14"/>
      <c r="BUX181" s="14"/>
      <c r="BUY181" s="14"/>
      <c r="BUZ181" s="14"/>
      <c r="BVA181" s="14"/>
      <c r="BVB181" s="14"/>
      <c r="BVC181" s="14"/>
      <c r="BVD181" s="14"/>
      <c r="BVE181" s="14"/>
      <c r="BVF181" s="14"/>
      <c r="BVG181" s="14"/>
      <c r="BVH181" s="14"/>
      <c r="BVI181" s="14"/>
      <c r="BVJ181" s="14"/>
      <c r="BVK181" s="14"/>
      <c r="BVL181" s="14"/>
      <c r="BVM181" s="14"/>
      <c r="BVN181" s="14"/>
      <c r="BVO181" s="14"/>
      <c r="BVP181" s="14"/>
      <c r="BVQ181" s="14"/>
      <c r="BVR181" s="14"/>
      <c r="BVS181" s="14"/>
      <c r="BVT181" s="14"/>
      <c r="BVU181" s="14"/>
      <c r="BVV181" s="14"/>
      <c r="BVW181" s="14"/>
      <c r="BVX181" s="14"/>
      <c r="BVY181" s="14"/>
      <c r="BVZ181" s="14"/>
      <c r="BWA181" s="14"/>
      <c r="BWB181" s="14"/>
      <c r="BWC181" s="14"/>
      <c r="BWD181" s="14"/>
      <c r="BWE181" s="14"/>
      <c r="BWF181" s="14"/>
      <c r="BWG181" s="14"/>
      <c r="BWH181" s="14"/>
      <c r="BWI181" s="14"/>
      <c r="BWJ181" s="14"/>
      <c r="BWK181" s="14"/>
      <c r="BWL181" s="14"/>
      <c r="BWM181" s="14"/>
      <c r="BWN181" s="14"/>
      <c r="BWO181" s="14"/>
      <c r="BWP181" s="14"/>
      <c r="BWQ181" s="14"/>
      <c r="BWR181" s="14"/>
      <c r="BWS181" s="14"/>
      <c r="BWT181" s="14"/>
      <c r="BWU181" s="14"/>
      <c r="BWV181" s="14"/>
      <c r="BWW181" s="14"/>
      <c r="BWX181" s="14"/>
      <c r="BWY181" s="14"/>
      <c r="BWZ181" s="14"/>
      <c r="BXA181" s="14"/>
      <c r="BXB181" s="14"/>
      <c r="BXC181" s="14"/>
      <c r="BXD181" s="14"/>
      <c r="BXE181" s="14"/>
      <c r="BXF181" s="14"/>
      <c r="BXG181" s="14"/>
      <c r="BXH181" s="14"/>
      <c r="BXI181" s="14"/>
      <c r="BXJ181" s="14"/>
      <c r="BXK181" s="14"/>
      <c r="BXL181" s="14"/>
      <c r="BXM181" s="14"/>
      <c r="BXN181" s="14"/>
      <c r="BXO181" s="14"/>
      <c r="BXP181" s="14"/>
      <c r="BXQ181" s="14"/>
      <c r="BXR181" s="14"/>
      <c r="BXS181" s="14"/>
      <c r="BXT181" s="14"/>
      <c r="BXU181" s="14"/>
      <c r="BXV181" s="14"/>
      <c r="BXW181" s="14"/>
      <c r="BXX181" s="14"/>
      <c r="BXY181" s="14"/>
      <c r="BXZ181" s="14"/>
      <c r="BYA181" s="14"/>
      <c r="BYB181" s="14"/>
      <c r="BYC181" s="14"/>
      <c r="BYD181" s="14"/>
      <c r="BYE181" s="14"/>
      <c r="BYF181" s="14"/>
      <c r="BYG181" s="14"/>
      <c r="BYH181" s="14"/>
      <c r="BYI181" s="14"/>
      <c r="BYJ181" s="14"/>
      <c r="BYK181" s="14"/>
      <c r="BYL181" s="14"/>
      <c r="BYM181" s="14"/>
      <c r="BYN181" s="14"/>
      <c r="BYO181" s="14"/>
      <c r="BYP181" s="14"/>
      <c r="BYQ181" s="14"/>
      <c r="BYR181" s="14"/>
      <c r="BYS181" s="14"/>
      <c r="BYT181" s="14"/>
      <c r="BYU181" s="14"/>
      <c r="BYV181" s="14"/>
      <c r="BYW181" s="14"/>
      <c r="BYX181" s="14"/>
      <c r="BYY181" s="14"/>
      <c r="BYZ181" s="14"/>
      <c r="BZA181" s="14"/>
      <c r="BZB181" s="14"/>
      <c r="BZC181" s="14"/>
      <c r="BZD181" s="14"/>
      <c r="BZE181" s="14"/>
      <c r="BZF181" s="14"/>
      <c r="BZG181" s="14"/>
      <c r="BZH181" s="14"/>
      <c r="BZI181" s="14"/>
      <c r="BZJ181" s="14"/>
      <c r="BZK181" s="14"/>
      <c r="BZL181" s="14"/>
      <c r="BZM181" s="14"/>
      <c r="BZN181" s="14"/>
      <c r="BZO181" s="14"/>
      <c r="BZP181" s="14"/>
      <c r="BZQ181" s="14"/>
      <c r="BZR181" s="14"/>
      <c r="BZS181" s="14"/>
      <c r="BZT181" s="14"/>
      <c r="BZU181" s="14"/>
      <c r="BZV181" s="14"/>
      <c r="BZW181" s="14"/>
      <c r="BZX181" s="14"/>
      <c r="BZY181" s="14"/>
      <c r="BZZ181" s="14"/>
      <c r="CAA181" s="14"/>
      <c r="CAB181" s="14"/>
      <c r="CAC181" s="14"/>
      <c r="CAD181" s="14"/>
      <c r="CAE181" s="14"/>
      <c r="CAF181" s="14"/>
      <c r="CAG181" s="14"/>
      <c r="CAH181" s="14"/>
      <c r="CAI181" s="14"/>
      <c r="CAJ181" s="14"/>
      <c r="CAK181" s="14"/>
      <c r="CAL181" s="14"/>
      <c r="CAM181" s="14"/>
      <c r="CAN181" s="14"/>
      <c r="CAO181" s="14"/>
      <c r="CAP181" s="14"/>
      <c r="CAQ181" s="14"/>
      <c r="CAR181" s="14"/>
      <c r="CAS181" s="14"/>
      <c r="CAT181" s="14"/>
      <c r="CAU181" s="14"/>
      <c r="CAV181" s="14"/>
      <c r="CAW181" s="14"/>
      <c r="CAX181" s="14"/>
      <c r="CAY181" s="14"/>
      <c r="CAZ181" s="14"/>
      <c r="CBA181" s="14"/>
      <c r="CBB181" s="14"/>
      <c r="CBC181" s="14"/>
      <c r="CBD181" s="14"/>
      <c r="CBE181" s="14"/>
      <c r="CBF181" s="14"/>
      <c r="CBG181" s="14"/>
      <c r="CBH181" s="14"/>
      <c r="CBI181" s="14"/>
      <c r="CBJ181" s="14"/>
      <c r="CBK181" s="14"/>
      <c r="CBL181" s="14"/>
      <c r="CBM181" s="14"/>
      <c r="CBN181" s="14"/>
      <c r="CBO181" s="14"/>
      <c r="CBP181" s="14"/>
      <c r="CBQ181" s="14"/>
      <c r="CBR181" s="14"/>
      <c r="CBS181" s="14"/>
      <c r="CBT181" s="14"/>
      <c r="CBU181" s="14"/>
      <c r="CBV181" s="14"/>
      <c r="CBW181" s="14"/>
      <c r="CBX181" s="14"/>
      <c r="CBY181" s="14"/>
      <c r="CBZ181" s="14"/>
      <c r="CCA181" s="14"/>
      <c r="CCB181" s="14"/>
      <c r="CCC181" s="14"/>
      <c r="CCD181" s="14"/>
      <c r="CCE181" s="14"/>
      <c r="CCF181" s="14"/>
      <c r="CCG181" s="14"/>
      <c r="CCH181" s="14"/>
      <c r="CCI181" s="14"/>
      <c r="CCJ181" s="14"/>
      <c r="CCK181" s="14"/>
      <c r="CCL181" s="14"/>
      <c r="CCM181" s="14"/>
      <c r="CCN181" s="14"/>
      <c r="CCO181" s="14"/>
      <c r="CCP181" s="14"/>
      <c r="CCQ181" s="14"/>
      <c r="CCR181" s="14"/>
      <c r="CCS181" s="14"/>
      <c r="CCT181" s="14"/>
      <c r="CCU181" s="14"/>
      <c r="CCV181" s="14"/>
      <c r="CCW181" s="14"/>
      <c r="CCX181" s="14"/>
      <c r="CCY181" s="14"/>
      <c r="CCZ181" s="14"/>
      <c r="CDA181" s="14"/>
      <c r="CDB181" s="14"/>
      <c r="CDC181" s="14"/>
      <c r="CDD181" s="14"/>
      <c r="CDE181" s="14"/>
      <c r="CDF181" s="14"/>
      <c r="CDG181" s="14"/>
      <c r="CDH181" s="14"/>
      <c r="CDI181" s="14"/>
      <c r="CDJ181" s="14"/>
      <c r="CDK181" s="14"/>
      <c r="CDL181" s="14"/>
      <c r="CDM181" s="14"/>
      <c r="CDN181" s="14"/>
      <c r="CDO181" s="14"/>
      <c r="CDP181" s="14"/>
      <c r="CDQ181" s="14"/>
      <c r="CDR181" s="14"/>
      <c r="CDS181" s="14"/>
      <c r="CDT181" s="14"/>
      <c r="CDU181" s="14"/>
      <c r="CDV181" s="14"/>
      <c r="CDW181" s="14"/>
      <c r="CDX181" s="14"/>
      <c r="CDY181" s="14"/>
      <c r="CDZ181" s="14"/>
      <c r="CEA181" s="14"/>
      <c r="CEB181" s="14"/>
      <c r="CEC181" s="14"/>
      <c r="CED181" s="14"/>
      <c r="CEE181" s="14"/>
      <c r="CEF181" s="14"/>
      <c r="CEG181" s="14"/>
      <c r="CEH181" s="14"/>
      <c r="CEI181" s="14"/>
      <c r="CEJ181" s="14"/>
      <c r="CEK181" s="14"/>
      <c r="CEL181" s="14"/>
      <c r="CEM181" s="14"/>
      <c r="CEN181" s="14"/>
      <c r="CEO181" s="14"/>
      <c r="CEP181" s="14"/>
      <c r="CEQ181" s="14"/>
      <c r="CER181" s="14"/>
      <c r="CES181" s="14"/>
      <c r="CET181" s="14"/>
      <c r="CEU181" s="14"/>
      <c r="CEV181" s="14"/>
      <c r="CEW181" s="14"/>
      <c r="CEX181" s="14"/>
      <c r="CEY181" s="14"/>
      <c r="CEZ181" s="14"/>
      <c r="CFA181" s="14"/>
      <c r="CFB181" s="14"/>
      <c r="CFC181" s="14"/>
      <c r="CFD181" s="14"/>
      <c r="CFE181" s="14"/>
      <c r="CFF181" s="14"/>
      <c r="CFG181" s="14"/>
      <c r="CFH181" s="14"/>
      <c r="CFI181" s="14"/>
      <c r="CFJ181" s="14"/>
      <c r="CFK181" s="14"/>
      <c r="CFL181" s="14"/>
      <c r="CFM181" s="14"/>
      <c r="CFN181" s="14"/>
      <c r="CFO181" s="14"/>
      <c r="CFP181" s="14"/>
      <c r="CFQ181" s="14"/>
      <c r="CFR181" s="14"/>
      <c r="CFS181" s="14"/>
      <c r="CFT181" s="14"/>
      <c r="CFU181" s="14"/>
      <c r="CFV181" s="14"/>
      <c r="CFW181" s="14"/>
      <c r="CFX181" s="14"/>
      <c r="CFY181" s="14"/>
      <c r="CFZ181" s="14"/>
      <c r="CGA181" s="14"/>
      <c r="CGB181" s="14"/>
      <c r="CGC181" s="14"/>
      <c r="CGD181" s="14"/>
      <c r="CGE181" s="14"/>
      <c r="CGF181" s="14"/>
      <c r="CGG181" s="14"/>
      <c r="CGH181" s="14"/>
      <c r="CGI181" s="14"/>
      <c r="CGJ181" s="14"/>
      <c r="CGK181" s="14"/>
      <c r="CGL181" s="14"/>
      <c r="CGM181" s="14"/>
      <c r="CGN181" s="14"/>
      <c r="CGO181" s="14"/>
      <c r="CGP181" s="14"/>
      <c r="CGQ181" s="14"/>
      <c r="CGR181" s="14"/>
      <c r="CGS181" s="14"/>
      <c r="CGT181" s="14"/>
      <c r="CGU181" s="14"/>
      <c r="CGV181" s="14"/>
      <c r="CGW181" s="14"/>
      <c r="CGX181" s="14"/>
      <c r="CGY181" s="14"/>
      <c r="CGZ181" s="14"/>
      <c r="CHA181" s="14"/>
      <c r="CHB181" s="14"/>
      <c r="CHC181" s="14"/>
      <c r="CHD181" s="14"/>
      <c r="CHE181" s="14"/>
      <c r="CHF181" s="14"/>
      <c r="CHG181" s="14"/>
      <c r="CHH181" s="14"/>
      <c r="CHI181" s="14"/>
      <c r="CHJ181" s="14"/>
      <c r="CHK181" s="14"/>
      <c r="CHL181" s="14"/>
      <c r="CHM181" s="14"/>
      <c r="CHN181" s="14"/>
      <c r="CHO181" s="14"/>
      <c r="CHP181" s="14"/>
      <c r="CHQ181" s="14"/>
      <c r="CHR181" s="14"/>
      <c r="CHS181" s="14"/>
      <c r="CHT181" s="14"/>
      <c r="CHU181" s="14"/>
      <c r="CHV181" s="14"/>
      <c r="CHW181" s="14"/>
      <c r="CHX181" s="14"/>
      <c r="CHY181" s="14"/>
      <c r="CHZ181" s="14"/>
      <c r="CIA181" s="14"/>
      <c r="CIB181" s="14"/>
      <c r="CIC181" s="14"/>
      <c r="CID181" s="14"/>
      <c r="CIE181" s="14"/>
      <c r="CIF181" s="14"/>
      <c r="CIG181" s="14"/>
      <c r="CIH181" s="14"/>
      <c r="CII181" s="14"/>
      <c r="CIJ181" s="14"/>
      <c r="CIK181" s="14"/>
      <c r="CIL181" s="14"/>
      <c r="CIM181" s="14"/>
      <c r="CIN181" s="14"/>
      <c r="CIO181" s="14"/>
      <c r="CIP181" s="14"/>
      <c r="CIQ181" s="14"/>
      <c r="CIR181" s="14"/>
      <c r="CIS181" s="14"/>
      <c r="CIT181" s="14"/>
      <c r="CIU181" s="14"/>
      <c r="CIV181" s="14"/>
      <c r="CIW181" s="14"/>
      <c r="CIX181" s="14"/>
      <c r="CIY181" s="14"/>
      <c r="CIZ181" s="14"/>
      <c r="CJA181" s="14"/>
      <c r="CJB181" s="14"/>
      <c r="CJC181" s="14"/>
      <c r="CJD181" s="14"/>
      <c r="CJE181" s="14"/>
      <c r="CJF181" s="14"/>
      <c r="CJG181" s="14"/>
      <c r="CJH181" s="14"/>
      <c r="CJI181" s="14"/>
      <c r="CJJ181" s="14"/>
      <c r="CJK181" s="14"/>
      <c r="CJL181" s="14"/>
      <c r="CJM181" s="14"/>
      <c r="CJN181" s="14"/>
      <c r="CJO181" s="14"/>
      <c r="CJP181" s="14"/>
      <c r="CJQ181" s="14"/>
      <c r="CJR181" s="14"/>
      <c r="CJS181" s="14"/>
      <c r="CJT181" s="14"/>
      <c r="CJU181" s="14"/>
      <c r="CJV181" s="14"/>
      <c r="CJW181" s="14"/>
      <c r="CJX181" s="14"/>
      <c r="CJY181" s="14"/>
      <c r="CJZ181" s="14"/>
      <c r="CKA181" s="14"/>
      <c r="CKB181" s="14"/>
      <c r="CKC181" s="14"/>
      <c r="CKD181" s="14"/>
      <c r="CKE181" s="14"/>
      <c r="CKF181" s="14"/>
      <c r="CKG181" s="14"/>
      <c r="CKH181" s="14"/>
      <c r="CKI181" s="14"/>
      <c r="CKJ181" s="14"/>
      <c r="CKK181" s="14"/>
      <c r="CKL181" s="14"/>
      <c r="CKM181" s="14"/>
      <c r="CKN181" s="14"/>
      <c r="CKO181" s="14"/>
      <c r="CKP181" s="14"/>
      <c r="CKQ181" s="14"/>
      <c r="CKR181" s="14"/>
      <c r="CKS181" s="14"/>
      <c r="CKT181" s="14"/>
      <c r="CKU181" s="14"/>
      <c r="CKV181" s="14"/>
      <c r="CKW181" s="14"/>
      <c r="CKX181" s="14"/>
      <c r="CKY181" s="14"/>
      <c r="CKZ181" s="14"/>
      <c r="CLA181" s="14"/>
      <c r="CLB181" s="14"/>
      <c r="CLC181" s="14"/>
      <c r="CLD181" s="14"/>
      <c r="CLE181" s="14"/>
      <c r="CLF181" s="14"/>
      <c r="CLG181" s="14"/>
      <c r="CLH181" s="14"/>
      <c r="CLI181" s="14"/>
      <c r="CLJ181" s="14"/>
      <c r="CLK181" s="14"/>
      <c r="CLL181" s="14"/>
      <c r="CLM181" s="14"/>
      <c r="CLN181" s="14"/>
      <c r="CLO181" s="14"/>
      <c r="CLP181" s="14"/>
      <c r="CLQ181" s="14"/>
      <c r="CLR181" s="14"/>
      <c r="CLS181" s="14"/>
      <c r="CLT181" s="14"/>
      <c r="CLU181" s="14"/>
      <c r="CLV181" s="14"/>
      <c r="CLW181" s="14"/>
      <c r="CLX181" s="14"/>
      <c r="CLY181" s="14"/>
      <c r="CLZ181" s="14"/>
      <c r="CMA181" s="14"/>
      <c r="CMB181" s="14"/>
      <c r="CMC181" s="14"/>
      <c r="CMD181" s="14"/>
      <c r="CME181" s="14"/>
      <c r="CMF181" s="14"/>
      <c r="CMG181" s="14"/>
      <c r="CMH181" s="14"/>
      <c r="CMI181" s="14"/>
      <c r="CMJ181" s="14"/>
      <c r="CMK181" s="14"/>
      <c r="CML181" s="14"/>
      <c r="CMM181" s="14"/>
      <c r="CMN181" s="14"/>
      <c r="CMO181" s="14"/>
      <c r="CMP181" s="14"/>
      <c r="CMQ181" s="14"/>
      <c r="CMR181" s="14"/>
      <c r="CMS181" s="14"/>
      <c r="CMT181" s="14"/>
      <c r="CMU181" s="14"/>
      <c r="CMV181" s="14"/>
      <c r="CMW181" s="14"/>
      <c r="CMX181" s="14"/>
      <c r="CMY181" s="14"/>
      <c r="CMZ181" s="14"/>
      <c r="CNA181" s="14"/>
      <c r="CNB181" s="14"/>
      <c r="CNC181" s="14"/>
      <c r="CND181" s="14"/>
      <c r="CNE181" s="14"/>
      <c r="CNF181" s="14"/>
      <c r="CNG181" s="14"/>
      <c r="CNH181" s="14"/>
      <c r="CNI181" s="14"/>
      <c r="CNJ181" s="14"/>
      <c r="CNK181" s="14"/>
      <c r="CNL181" s="14"/>
      <c r="CNM181" s="14"/>
      <c r="CNN181" s="14"/>
      <c r="CNO181" s="14"/>
      <c r="CNP181" s="14"/>
      <c r="CNQ181" s="14"/>
      <c r="CNR181" s="14"/>
      <c r="CNS181" s="14"/>
      <c r="CNT181" s="14"/>
      <c r="CNU181" s="14"/>
      <c r="CNV181" s="14"/>
      <c r="CNW181" s="14"/>
      <c r="CNX181" s="14"/>
      <c r="CNY181" s="14"/>
      <c r="CNZ181" s="14"/>
      <c r="COA181" s="14"/>
      <c r="COB181" s="14"/>
      <c r="COC181" s="14"/>
      <c r="COD181" s="14"/>
      <c r="COE181" s="14"/>
      <c r="COF181" s="14"/>
      <c r="COG181" s="14"/>
      <c r="COH181" s="14"/>
      <c r="COI181" s="14"/>
      <c r="COJ181" s="14"/>
      <c r="COK181" s="14"/>
      <c r="COL181" s="14"/>
      <c r="COM181" s="14"/>
      <c r="CON181" s="14"/>
      <c r="COO181" s="14"/>
      <c r="COP181" s="14"/>
      <c r="COQ181" s="14"/>
      <c r="COR181" s="14"/>
      <c r="COS181" s="14"/>
      <c r="COT181" s="14"/>
      <c r="COU181" s="14"/>
      <c r="COV181" s="14"/>
      <c r="COW181" s="14"/>
      <c r="COX181" s="14"/>
      <c r="COY181" s="14"/>
      <c r="COZ181" s="14"/>
      <c r="CPA181" s="14"/>
      <c r="CPB181" s="14"/>
      <c r="CPC181" s="14"/>
      <c r="CPD181" s="14"/>
      <c r="CPE181" s="14"/>
      <c r="CPF181" s="14"/>
      <c r="CPG181" s="14"/>
      <c r="CPH181" s="14"/>
      <c r="CPI181" s="14"/>
      <c r="CPJ181" s="14"/>
      <c r="CPK181" s="14"/>
      <c r="CPL181" s="14"/>
      <c r="CPM181" s="14"/>
      <c r="CPN181" s="14"/>
      <c r="CPO181" s="14"/>
      <c r="CPP181" s="14"/>
      <c r="CPQ181" s="14"/>
      <c r="CPR181" s="14"/>
      <c r="CPS181" s="14"/>
      <c r="CPT181" s="14"/>
      <c r="CPU181" s="14"/>
      <c r="CPV181" s="14"/>
      <c r="CPW181" s="14"/>
      <c r="CPX181" s="14"/>
      <c r="CPY181" s="14"/>
      <c r="CPZ181" s="14"/>
      <c r="CQA181" s="14"/>
      <c r="CQB181" s="14"/>
      <c r="CQC181" s="14"/>
      <c r="CQD181" s="14"/>
      <c r="CQE181" s="14"/>
      <c r="CQF181" s="14"/>
      <c r="CQG181" s="14"/>
      <c r="CQH181" s="14"/>
      <c r="CQI181" s="14"/>
      <c r="CQJ181" s="14"/>
      <c r="CQK181" s="14"/>
      <c r="CQL181" s="14"/>
      <c r="CQM181" s="14"/>
      <c r="CQN181" s="14"/>
      <c r="CQO181" s="14"/>
      <c r="CQP181" s="14"/>
      <c r="CQQ181" s="14"/>
      <c r="CQR181" s="14"/>
      <c r="CQS181" s="14"/>
      <c r="CQT181" s="14"/>
      <c r="CQU181" s="14"/>
      <c r="CQV181" s="14"/>
      <c r="CQW181" s="14"/>
      <c r="CQX181" s="14"/>
      <c r="CQY181" s="14"/>
      <c r="CQZ181" s="14"/>
      <c r="CRA181" s="14"/>
      <c r="CRB181" s="14"/>
      <c r="CRC181" s="14"/>
      <c r="CRD181" s="14"/>
      <c r="CRE181" s="14"/>
      <c r="CRF181" s="14"/>
      <c r="CRG181" s="14"/>
      <c r="CRH181" s="14"/>
      <c r="CRI181" s="14"/>
      <c r="CRJ181" s="14"/>
      <c r="CRK181" s="14"/>
      <c r="CRL181" s="14"/>
      <c r="CRM181" s="14"/>
      <c r="CRN181" s="14"/>
      <c r="CRO181" s="14"/>
      <c r="CRP181" s="14"/>
      <c r="CRQ181" s="14"/>
      <c r="CRR181" s="14"/>
      <c r="CRS181" s="14"/>
      <c r="CRT181" s="14"/>
      <c r="CRU181" s="14"/>
      <c r="CRV181" s="14"/>
      <c r="CRW181" s="14"/>
      <c r="CRX181" s="14"/>
      <c r="CRY181" s="14"/>
      <c r="CRZ181" s="14"/>
      <c r="CSA181" s="14"/>
      <c r="CSB181" s="14"/>
      <c r="CSC181" s="14"/>
      <c r="CSD181" s="14"/>
      <c r="CSE181" s="14"/>
      <c r="CSF181" s="14"/>
      <c r="CSG181" s="14"/>
      <c r="CSH181" s="14"/>
      <c r="CSI181" s="14"/>
      <c r="CSJ181" s="14"/>
      <c r="CSK181" s="14"/>
      <c r="CSL181" s="14"/>
      <c r="CSM181" s="14"/>
      <c r="CSN181" s="14"/>
      <c r="CSO181" s="14"/>
      <c r="CSP181" s="14"/>
      <c r="CSQ181" s="14"/>
      <c r="CSR181" s="14"/>
      <c r="CSS181" s="14"/>
      <c r="CST181" s="14"/>
      <c r="CSU181" s="14"/>
      <c r="CSV181" s="14"/>
      <c r="CSW181" s="14"/>
      <c r="CSX181" s="14"/>
      <c r="CSY181" s="14"/>
      <c r="CSZ181" s="14"/>
      <c r="CTA181" s="14"/>
      <c r="CTB181" s="14"/>
      <c r="CTC181" s="14"/>
      <c r="CTD181" s="14"/>
      <c r="CTE181" s="14"/>
      <c r="CTF181" s="14"/>
      <c r="CTG181" s="14"/>
      <c r="CTH181" s="14"/>
      <c r="CTI181" s="14"/>
      <c r="CTJ181" s="14"/>
      <c r="CTK181" s="14"/>
      <c r="CTL181" s="14"/>
      <c r="CTM181" s="14"/>
      <c r="CTN181" s="14"/>
      <c r="CTO181" s="14"/>
      <c r="CTP181" s="14"/>
      <c r="CTQ181" s="14"/>
      <c r="CTR181" s="14"/>
      <c r="CTS181" s="14"/>
      <c r="CTT181" s="14"/>
      <c r="CTU181" s="14"/>
      <c r="CTV181" s="14"/>
      <c r="CTW181" s="14"/>
      <c r="CTX181" s="14"/>
      <c r="CTY181" s="14"/>
      <c r="CTZ181" s="14"/>
      <c r="CUA181" s="14"/>
      <c r="CUB181" s="14"/>
      <c r="CUC181" s="14"/>
      <c r="CUD181" s="14"/>
      <c r="CUE181" s="14"/>
      <c r="CUF181" s="14"/>
      <c r="CUG181" s="14"/>
      <c r="CUH181" s="14"/>
      <c r="CUI181" s="14"/>
      <c r="CUJ181" s="14"/>
      <c r="CUK181" s="14"/>
      <c r="CUL181" s="14"/>
      <c r="CUM181" s="14"/>
      <c r="CUN181" s="14"/>
      <c r="CUO181" s="14"/>
      <c r="CUP181" s="14"/>
      <c r="CUQ181" s="14"/>
      <c r="CUR181" s="14"/>
      <c r="CUS181" s="14"/>
      <c r="CUT181" s="14"/>
      <c r="CUU181" s="14"/>
      <c r="CUV181" s="14"/>
      <c r="CUW181" s="14"/>
      <c r="CUX181" s="14"/>
      <c r="CUY181" s="14"/>
      <c r="CUZ181" s="14"/>
      <c r="CVA181" s="14"/>
      <c r="CVB181" s="14"/>
      <c r="CVC181" s="14"/>
      <c r="CVD181" s="14"/>
      <c r="CVE181" s="14"/>
      <c r="CVF181" s="14"/>
      <c r="CVG181" s="14"/>
      <c r="CVH181" s="14"/>
      <c r="CVI181" s="14"/>
      <c r="CVJ181" s="14"/>
      <c r="CVK181" s="14"/>
      <c r="CVL181" s="14"/>
      <c r="CVM181" s="14"/>
      <c r="CVN181" s="14"/>
      <c r="CVO181" s="14"/>
      <c r="CVP181" s="14"/>
      <c r="CVQ181" s="14"/>
      <c r="CVR181" s="14"/>
      <c r="CVS181" s="14"/>
      <c r="CVT181" s="14"/>
      <c r="CVU181" s="14"/>
      <c r="CVV181" s="14"/>
      <c r="CVW181" s="14"/>
      <c r="CVX181" s="14"/>
      <c r="CVY181" s="14"/>
      <c r="CVZ181" s="14"/>
      <c r="CWA181" s="14"/>
      <c r="CWB181" s="14"/>
      <c r="CWC181" s="14"/>
      <c r="CWD181" s="14"/>
      <c r="CWE181" s="14"/>
      <c r="CWF181" s="14"/>
      <c r="CWG181" s="14"/>
      <c r="CWH181" s="14"/>
      <c r="CWI181" s="14"/>
      <c r="CWJ181" s="14"/>
      <c r="CWK181" s="14"/>
      <c r="CWL181" s="14"/>
      <c r="CWM181" s="14"/>
      <c r="CWN181" s="14"/>
      <c r="CWO181" s="14"/>
      <c r="CWP181" s="14"/>
      <c r="CWQ181" s="14"/>
      <c r="CWR181" s="14"/>
      <c r="CWS181" s="14"/>
      <c r="CWT181" s="14"/>
      <c r="CWU181" s="14"/>
      <c r="CWV181" s="14"/>
      <c r="CWW181" s="14"/>
      <c r="CWX181" s="14"/>
      <c r="CWY181" s="14"/>
      <c r="CWZ181" s="14"/>
      <c r="CXA181" s="14"/>
      <c r="CXB181" s="14"/>
      <c r="CXC181" s="14"/>
      <c r="CXD181" s="14"/>
      <c r="CXE181" s="14"/>
      <c r="CXF181" s="14"/>
      <c r="CXG181" s="14"/>
      <c r="CXH181" s="14"/>
      <c r="CXI181" s="14"/>
      <c r="CXJ181" s="14"/>
      <c r="CXK181" s="14"/>
      <c r="CXL181" s="14"/>
      <c r="CXM181" s="14"/>
      <c r="CXN181" s="14"/>
      <c r="CXO181" s="14"/>
      <c r="CXP181" s="14"/>
      <c r="CXQ181" s="14"/>
      <c r="CXR181" s="14"/>
      <c r="CXS181" s="14"/>
      <c r="CXT181" s="14"/>
      <c r="CXU181" s="14"/>
      <c r="CXV181" s="14"/>
      <c r="CXW181" s="14"/>
      <c r="CXX181" s="14"/>
      <c r="CXY181" s="14"/>
      <c r="CXZ181" s="14"/>
      <c r="CYA181" s="14"/>
      <c r="CYB181" s="14"/>
      <c r="CYC181" s="14"/>
      <c r="CYD181" s="14"/>
      <c r="CYE181" s="14"/>
      <c r="CYF181" s="14"/>
      <c r="CYG181" s="14"/>
      <c r="CYH181" s="14"/>
      <c r="CYI181" s="14"/>
      <c r="CYJ181" s="14"/>
      <c r="CYK181" s="14"/>
      <c r="CYL181" s="14"/>
      <c r="CYM181" s="14"/>
      <c r="CYN181" s="14"/>
      <c r="CYO181" s="14"/>
      <c r="CYP181" s="14"/>
      <c r="CYQ181" s="14"/>
      <c r="CYR181" s="14"/>
      <c r="CYS181" s="14"/>
      <c r="CYT181" s="14"/>
      <c r="CYU181" s="14"/>
      <c r="CYV181" s="14"/>
      <c r="CYW181" s="14"/>
      <c r="CYX181" s="14"/>
      <c r="CYY181" s="14"/>
      <c r="CYZ181" s="14"/>
      <c r="CZA181" s="14"/>
      <c r="CZB181" s="14"/>
      <c r="CZC181" s="14"/>
      <c r="CZD181" s="14"/>
      <c r="CZE181" s="14"/>
      <c r="CZF181" s="14"/>
      <c r="CZG181" s="14"/>
      <c r="CZH181" s="14"/>
      <c r="CZI181" s="14"/>
      <c r="CZJ181" s="14"/>
      <c r="CZK181" s="14"/>
      <c r="CZL181" s="14"/>
      <c r="CZM181" s="14"/>
      <c r="CZN181" s="14"/>
      <c r="CZO181" s="14"/>
      <c r="CZP181" s="14"/>
      <c r="CZQ181" s="14"/>
      <c r="CZR181" s="14"/>
      <c r="CZS181" s="14"/>
      <c r="CZT181" s="14"/>
      <c r="CZU181" s="14"/>
      <c r="CZV181" s="14"/>
      <c r="CZW181" s="14"/>
      <c r="CZX181" s="14"/>
      <c r="CZY181" s="14"/>
      <c r="CZZ181" s="14"/>
      <c r="DAA181" s="14"/>
      <c r="DAB181" s="14"/>
      <c r="DAC181" s="14"/>
      <c r="DAD181" s="14"/>
      <c r="DAE181" s="14"/>
      <c r="DAF181" s="14"/>
      <c r="DAG181" s="14"/>
      <c r="DAH181" s="14"/>
      <c r="DAI181" s="14"/>
      <c r="DAJ181" s="14"/>
      <c r="DAK181" s="14"/>
      <c r="DAL181" s="14"/>
      <c r="DAM181" s="14"/>
      <c r="DAN181" s="14"/>
      <c r="DAO181" s="14"/>
      <c r="DAP181" s="14"/>
      <c r="DAQ181" s="14"/>
      <c r="DAR181" s="14"/>
      <c r="DAS181" s="14"/>
      <c r="DAT181" s="14"/>
      <c r="DAU181" s="14"/>
      <c r="DAV181" s="14"/>
      <c r="DAW181" s="14"/>
      <c r="DAX181" s="14"/>
      <c r="DAY181" s="14"/>
      <c r="DAZ181" s="14"/>
      <c r="DBA181" s="14"/>
      <c r="DBB181" s="14"/>
      <c r="DBC181" s="14"/>
      <c r="DBD181" s="14"/>
      <c r="DBE181" s="14"/>
      <c r="DBF181" s="14"/>
      <c r="DBG181" s="14"/>
      <c r="DBH181" s="14"/>
      <c r="DBI181" s="14"/>
      <c r="DBJ181" s="14"/>
      <c r="DBK181" s="14"/>
      <c r="DBL181" s="14"/>
      <c r="DBM181" s="14"/>
      <c r="DBN181" s="14"/>
      <c r="DBO181" s="14"/>
      <c r="DBP181" s="14"/>
      <c r="DBQ181" s="14"/>
      <c r="DBR181" s="14"/>
      <c r="DBS181" s="14"/>
      <c r="DBT181" s="14"/>
      <c r="DBU181" s="14"/>
      <c r="DBV181" s="14"/>
      <c r="DBW181" s="14"/>
      <c r="DBX181" s="14"/>
      <c r="DBY181" s="14"/>
      <c r="DBZ181" s="14"/>
      <c r="DCA181" s="14"/>
      <c r="DCB181" s="14"/>
      <c r="DCC181" s="14"/>
      <c r="DCD181" s="14"/>
      <c r="DCE181" s="14"/>
      <c r="DCF181" s="14"/>
      <c r="DCG181" s="14"/>
      <c r="DCH181" s="14"/>
      <c r="DCI181" s="14"/>
      <c r="DCJ181" s="14"/>
      <c r="DCK181" s="14"/>
      <c r="DCL181" s="14"/>
      <c r="DCM181" s="14"/>
      <c r="DCN181" s="14"/>
      <c r="DCO181" s="14"/>
      <c r="DCP181" s="14"/>
      <c r="DCQ181" s="14"/>
      <c r="DCR181" s="14"/>
      <c r="DCS181" s="14"/>
      <c r="DCT181" s="14"/>
      <c r="DCU181" s="14"/>
      <c r="DCV181" s="14"/>
      <c r="DCW181" s="14"/>
      <c r="DCX181" s="14"/>
      <c r="DCY181" s="14"/>
      <c r="DCZ181" s="14"/>
      <c r="DDA181" s="14"/>
      <c r="DDB181" s="14"/>
      <c r="DDC181" s="14"/>
      <c r="DDD181" s="14"/>
      <c r="DDE181" s="14"/>
      <c r="DDF181" s="14"/>
      <c r="DDG181" s="14"/>
      <c r="DDH181" s="14"/>
      <c r="DDI181" s="14"/>
      <c r="DDJ181" s="14"/>
      <c r="DDK181" s="14"/>
      <c r="DDL181" s="14"/>
      <c r="DDM181" s="14"/>
      <c r="DDN181" s="14"/>
      <c r="DDO181" s="14"/>
      <c r="DDP181" s="14"/>
      <c r="DDQ181" s="14"/>
      <c r="DDR181" s="14"/>
      <c r="DDS181" s="14"/>
      <c r="DDT181" s="14"/>
      <c r="DDU181" s="14"/>
      <c r="DDV181" s="14"/>
      <c r="DDW181" s="14"/>
      <c r="DDX181" s="14"/>
      <c r="DDY181" s="14"/>
      <c r="DDZ181" s="14"/>
      <c r="DEA181" s="14"/>
      <c r="DEB181" s="14"/>
      <c r="DEC181" s="14"/>
      <c r="DED181" s="14"/>
      <c r="DEE181" s="14"/>
      <c r="DEF181" s="14"/>
      <c r="DEG181" s="14"/>
      <c r="DEH181" s="14"/>
      <c r="DEI181" s="14"/>
      <c r="DEJ181" s="14"/>
      <c r="DEK181" s="14"/>
      <c r="DEL181" s="14"/>
      <c r="DEM181" s="14"/>
      <c r="DEN181" s="14"/>
      <c r="DEO181" s="14"/>
      <c r="DEP181" s="14"/>
      <c r="DEQ181" s="14"/>
      <c r="DER181" s="14"/>
      <c r="DES181" s="14"/>
      <c r="DET181" s="14"/>
      <c r="DEU181" s="14"/>
      <c r="DEV181" s="14"/>
      <c r="DEW181" s="14"/>
      <c r="DEX181" s="14"/>
      <c r="DEY181" s="14"/>
      <c r="DEZ181" s="14"/>
      <c r="DFA181" s="14"/>
      <c r="DFB181" s="14"/>
      <c r="DFC181" s="14"/>
      <c r="DFD181" s="14"/>
      <c r="DFE181" s="14"/>
      <c r="DFF181" s="14"/>
      <c r="DFG181" s="14"/>
      <c r="DFH181" s="14"/>
      <c r="DFI181" s="14"/>
      <c r="DFJ181" s="14"/>
      <c r="DFK181" s="14"/>
      <c r="DFL181" s="14"/>
      <c r="DFM181" s="14"/>
      <c r="DFN181" s="14"/>
      <c r="DFO181" s="14"/>
      <c r="DFP181" s="14"/>
      <c r="DFQ181" s="14"/>
      <c r="DFR181" s="14"/>
      <c r="DFS181" s="14"/>
      <c r="DFT181" s="14"/>
      <c r="DFU181" s="14"/>
      <c r="DFV181" s="14"/>
      <c r="DFW181" s="14"/>
      <c r="DFX181" s="14"/>
      <c r="DFY181" s="14"/>
      <c r="DFZ181" s="14"/>
      <c r="DGA181" s="14"/>
      <c r="DGB181" s="14"/>
      <c r="DGC181" s="14"/>
      <c r="DGD181" s="14"/>
      <c r="DGE181" s="14"/>
      <c r="DGF181" s="14"/>
      <c r="DGG181" s="14"/>
      <c r="DGH181" s="14"/>
      <c r="DGI181" s="14"/>
      <c r="DGJ181" s="14"/>
      <c r="DGK181" s="14"/>
      <c r="DGL181" s="14"/>
      <c r="DGM181" s="14"/>
      <c r="DGN181" s="14"/>
      <c r="DGO181" s="14"/>
      <c r="DGP181" s="14"/>
      <c r="DGQ181" s="14"/>
      <c r="DGR181" s="14"/>
      <c r="DGS181" s="14"/>
      <c r="DGT181" s="14"/>
      <c r="DGU181" s="14"/>
      <c r="DGV181" s="14"/>
      <c r="DGW181" s="14"/>
      <c r="DGX181" s="14"/>
      <c r="DGY181" s="14"/>
      <c r="DGZ181" s="14"/>
      <c r="DHA181" s="14"/>
      <c r="DHB181" s="14"/>
      <c r="DHC181" s="14"/>
      <c r="DHD181" s="14"/>
      <c r="DHE181" s="14"/>
      <c r="DHF181" s="14"/>
      <c r="DHG181" s="14"/>
      <c r="DHH181" s="14"/>
      <c r="DHI181" s="14"/>
      <c r="DHJ181" s="14"/>
      <c r="DHK181" s="14"/>
      <c r="DHL181" s="14"/>
      <c r="DHM181" s="14"/>
      <c r="DHN181" s="14"/>
      <c r="DHO181" s="14"/>
      <c r="DHP181" s="14"/>
      <c r="DHQ181" s="14"/>
      <c r="DHR181" s="14"/>
      <c r="DHS181" s="14"/>
      <c r="DHT181" s="14"/>
      <c r="DHU181" s="14"/>
      <c r="DHV181" s="14"/>
      <c r="DHW181" s="14"/>
      <c r="DHX181" s="14"/>
      <c r="DHY181" s="14"/>
      <c r="DHZ181" s="14"/>
      <c r="DIA181" s="14"/>
      <c r="DIB181" s="14"/>
      <c r="DIC181" s="14"/>
      <c r="DID181" s="14"/>
      <c r="DIE181" s="14"/>
      <c r="DIF181" s="14"/>
      <c r="DIG181" s="14"/>
      <c r="DIH181" s="14"/>
      <c r="DII181" s="14"/>
      <c r="DIJ181" s="14"/>
      <c r="DIK181" s="14"/>
      <c r="DIL181" s="14"/>
      <c r="DIM181" s="14"/>
      <c r="DIN181" s="14"/>
      <c r="DIO181" s="14"/>
      <c r="DIP181" s="14"/>
      <c r="DIQ181" s="14"/>
      <c r="DIR181" s="14"/>
      <c r="DIS181" s="14"/>
      <c r="DIT181" s="14"/>
      <c r="DIU181" s="14"/>
      <c r="DIV181" s="14"/>
      <c r="DIW181" s="14"/>
      <c r="DIX181" s="14"/>
      <c r="DIY181" s="14"/>
      <c r="DIZ181" s="14"/>
      <c r="DJA181" s="14"/>
      <c r="DJB181" s="14"/>
      <c r="DJC181" s="14"/>
      <c r="DJD181" s="14"/>
      <c r="DJE181" s="14"/>
      <c r="DJF181" s="14"/>
      <c r="DJG181" s="14"/>
      <c r="DJH181" s="14"/>
      <c r="DJI181" s="14"/>
      <c r="DJJ181" s="14"/>
      <c r="DJK181" s="14"/>
      <c r="DJL181" s="14"/>
      <c r="DJM181" s="14"/>
      <c r="DJN181" s="14"/>
      <c r="DJO181" s="14"/>
      <c r="DJP181" s="14"/>
      <c r="DJQ181" s="14"/>
      <c r="DJR181" s="14"/>
      <c r="DJS181" s="14"/>
      <c r="DJT181" s="14"/>
      <c r="DJU181" s="14"/>
      <c r="DJV181" s="14"/>
      <c r="DJW181" s="14"/>
      <c r="DJX181" s="14"/>
      <c r="DJY181" s="14"/>
      <c r="DJZ181" s="14"/>
      <c r="DKA181" s="14"/>
      <c r="DKB181" s="14"/>
      <c r="DKC181" s="14"/>
      <c r="DKD181" s="14"/>
      <c r="DKE181" s="14"/>
      <c r="DKF181" s="14"/>
      <c r="DKG181" s="14"/>
      <c r="DKH181" s="14"/>
      <c r="DKI181" s="14"/>
      <c r="DKJ181" s="14"/>
      <c r="DKK181" s="14"/>
      <c r="DKL181" s="14"/>
      <c r="DKM181" s="14"/>
      <c r="DKN181" s="14"/>
      <c r="DKO181" s="14"/>
      <c r="DKP181" s="14"/>
      <c r="DKQ181" s="14"/>
      <c r="DKR181" s="14"/>
      <c r="DKS181" s="14"/>
      <c r="DKT181" s="14"/>
      <c r="DKU181" s="14"/>
      <c r="DKV181" s="14"/>
      <c r="DKW181" s="14"/>
      <c r="DKX181" s="14"/>
      <c r="DKY181" s="14"/>
      <c r="DKZ181" s="14"/>
      <c r="DLA181" s="14"/>
      <c r="DLB181" s="14"/>
      <c r="DLC181" s="14"/>
      <c r="DLD181" s="14"/>
      <c r="DLE181" s="14"/>
      <c r="DLF181" s="14"/>
      <c r="DLG181" s="14"/>
      <c r="DLH181" s="14"/>
      <c r="DLI181" s="14"/>
      <c r="DLJ181" s="14"/>
      <c r="DLK181" s="14"/>
      <c r="DLL181" s="14"/>
      <c r="DLM181" s="14"/>
      <c r="DLN181" s="14"/>
      <c r="DLO181" s="14"/>
      <c r="DLP181" s="14"/>
      <c r="DLQ181" s="14"/>
      <c r="DLR181" s="14"/>
      <c r="DLS181" s="14"/>
      <c r="DLT181" s="14"/>
      <c r="DLU181" s="14"/>
      <c r="DLV181" s="14"/>
      <c r="DLW181" s="14"/>
      <c r="DLX181" s="14"/>
      <c r="DLY181" s="14"/>
      <c r="DLZ181" s="14"/>
      <c r="DMA181" s="14"/>
      <c r="DMB181" s="14"/>
      <c r="DMC181" s="14"/>
      <c r="DMD181" s="14"/>
      <c r="DME181" s="14"/>
      <c r="DMF181" s="14"/>
      <c r="DMG181" s="14"/>
      <c r="DMH181" s="14"/>
      <c r="DMI181" s="14"/>
      <c r="DMJ181" s="14"/>
      <c r="DMK181" s="14"/>
      <c r="DML181" s="14"/>
      <c r="DMM181" s="14"/>
      <c r="DMN181" s="14"/>
      <c r="DMO181" s="14"/>
      <c r="DMP181" s="14"/>
      <c r="DMQ181" s="14"/>
      <c r="DMR181" s="14"/>
      <c r="DMS181" s="14"/>
      <c r="DMT181" s="14"/>
      <c r="DMU181" s="14"/>
      <c r="DMV181" s="14"/>
      <c r="DMW181" s="14"/>
      <c r="DMX181" s="14"/>
      <c r="DMY181" s="14"/>
      <c r="DMZ181" s="14"/>
      <c r="DNA181" s="14"/>
      <c r="DNB181" s="14"/>
      <c r="DNC181" s="14"/>
      <c r="DND181" s="14"/>
      <c r="DNE181" s="14"/>
      <c r="DNF181" s="14"/>
      <c r="DNG181" s="14"/>
      <c r="DNH181" s="14"/>
      <c r="DNI181" s="14"/>
      <c r="DNJ181" s="14"/>
      <c r="DNK181" s="14"/>
      <c r="DNL181" s="14"/>
      <c r="DNM181" s="14"/>
      <c r="DNN181" s="14"/>
      <c r="DNO181" s="14"/>
      <c r="DNP181" s="14"/>
      <c r="DNQ181" s="14"/>
      <c r="DNR181" s="14"/>
      <c r="DNS181" s="14"/>
      <c r="DNT181" s="14"/>
      <c r="DNU181" s="14"/>
      <c r="DNV181" s="14"/>
      <c r="DNW181" s="14"/>
      <c r="DNX181" s="14"/>
      <c r="DNY181" s="14"/>
      <c r="DNZ181" s="14"/>
      <c r="DOA181" s="14"/>
      <c r="DOB181" s="14"/>
      <c r="DOC181" s="14"/>
      <c r="DOD181" s="14"/>
      <c r="DOE181" s="14"/>
      <c r="DOF181" s="14"/>
      <c r="DOG181" s="14"/>
      <c r="DOH181" s="14"/>
      <c r="DOI181" s="14"/>
      <c r="DOJ181" s="14"/>
      <c r="DOK181" s="14"/>
      <c r="DOL181" s="14"/>
      <c r="DOM181" s="14"/>
      <c r="DON181" s="14"/>
      <c r="DOO181" s="14"/>
      <c r="DOP181" s="14"/>
      <c r="DOQ181" s="14"/>
      <c r="DOR181" s="14"/>
      <c r="DOS181" s="14"/>
      <c r="DOT181" s="14"/>
      <c r="DOU181" s="14"/>
      <c r="DOV181" s="14"/>
      <c r="DOW181" s="14"/>
      <c r="DOX181" s="14"/>
      <c r="DOY181" s="14"/>
      <c r="DOZ181" s="14"/>
      <c r="DPA181" s="14"/>
      <c r="DPB181" s="14"/>
      <c r="DPC181" s="14"/>
      <c r="DPD181" s="14"/>
      <c r="DPE181" s="14"/>
      <c r="DPF181" s="14"/>
      <c r="DPG181" s="14"/>
      <c r="DPH181" s="14"/>
      <c r="DPI181" s="14"/>
      <c r="DPJ181" s="14"/>
      <c r="DPK181" s="14"/>
      <c r="DPL181" s="14"/>
      <c r="DPM181" s="14"/>
      <c r="DPN181" s="14"/>
      <c r="DPO181" s="14"/>
      <c r="DPP181" s="14"/>
      <c r="DPQ181" s="14"/>
      <c r="DPR181" s="14"/>
      <c r="DPS181" s="14"/>
      <c r="DPT181" s="14"/>
      <c r="DPU181" s="14"/>
      <c r="DPV181" s="14"/>
      <c r="DPW181" s="14"/>
      <c r="DPX181" s="14"/>
      <c r="DPY181" s="14"/>
      <c r="DPZ181" s="14"/>
      <c r="DQA181" s="14"/>
      <c r="DQB181" s="14"/>
      <c r="DQC181" s="14"/>
      <c r="DQD181" s="14"/>
      <c r="DQE181" s="14"/>
      <c r="DQF181" s="14"/>
      <c r="DQG181" s="14"/>
      <c r="DQH181" s="14"/>
      <c r="DQI181" s="14"/>
      <c r="DQJ181" s="14"/>
      <c r="DQK181" s="14"/>
      <c r="DQL181" s="14"/>
      <c r="DQM181" s="14"/>
      <c r="DQN181" s="14"/>
      <c r="DQO181" s="14"/>
      <c r="DQP181" s="14"/>
      <c r="DQQ181" s="14"/>
      <c r="DQR181" s="14"/>
      <c r="DQS181" s="14"/>
      <c r="DQT181" s="14"/>
      <c r="DQU181" s="14"/>
      <c r="DQV181" s="14"/>
      <c r="DQW181" s="14"/>
      <c r="DQX181" s="14"/>
      <c r="DQY181" s="14"/>
      <c r="DQZ181" s="14"/>
      <c r="DRA181" s="14"/>
      <c r="DRB181" s="14"/>
      <c r="DRC181" s="14"/>
      <c r="DRD181" s="14"/>
      <c r="DRE181" s="14"/>
      <c r="DRF181" s="14"/>
      <c r="DRG181" s="14"/>
      <c r="DRH181" s="14"/>
      <c r="DRI181" s="14"/>
      <c r="DRJ181" s="14"/>
      <c r="DRK181" s="14"/>
      <c r="DRL181" s="14"/>
      <c r="DRM181" s="14"/>
      <c r="DRN181" s="14"/>
      <c r="DRO181" s="14"/>
      <c r="DRP181" s="14"/>
      <c r="DRQ181" s="14"/>
      <c r="DRR181" s="14"/>
      <c r="DRS181" s="14"/>
      <c r="DRT181" s="14"/>
      <c r="DRU181" s="14"/>
      <c r="DRV181" s="14"/>
      <c r="DRW181" s="14"/>
      <c r="DRX181" s="14"/>
      <c r="DRY181" s="14"/>
      <c r="DRZ181" s="14"/>
      <c r="DSA181" s="14"/>
      <c r="DSB181" s="14"/>
      <c r="DSC181" s="14"/>
      <c r="DSD181" s="14"/>
      <c r="DSE181" s="14"/>
      <c r="DSF181" s="14"/>
      <c r="DSG181" s="14"/>
      <c r="DSH181" s="14"/>
      <c r="DSI181" s="14"/>
      <c r="DSJ181" s="14"/>
      <c r="DSK181" s="14"/>
      <c r="DSL181" s="14"/>
      <c r="DSM181" s="14"/>
      <c r="DSN181" s="14"/>
      <c r="DSO181" s="14"/>
      <c r="DSP181" s="14"/>
      <c r="DSQ181" s="14"/>
      <c r="DSR181" s="14"/>
      <c r="DSS181" s="14"/>
      <c r="DST181" s="14"/>
      <c r="DSU181" s="14"/>
      <c r="DSV181" s="14"/>
      <c r="DSW181" s="14"/>
      <c r="DSX181" s="14"/>
      <c r="DSY181" s="14"/>
      <c r="DSZ181" s="14"/>
      <c r="DTA181" s="14"/>
      <c r="DTB181" s="14"/>
      <c r="DTC181" s="14"/>
      <c r="DTD181" s="14"/>
      <c r="DTE181" s="14"/>
      <c r="DTF181" s="14"/>
      <c r="DTG181" s="14"/>
      <c r="DTH181" s="14"/>
      <c r="DTI181" s="14"/>
      <c r="DTJ181" s="14"/>
      <c r="DTK181" s="14"/>
      <c r="DTL181" s="14"/>
      <c r="DTM181" s="14"/>
      <c r="DTN181" s="14"/>
      <c r="DTO181" s="14"/>
      <c r="DTP181" s="14"/>
      <c r="DTQ181" s="14"/>
      <c r="DTR181" s="14"/>
      <c r="DTS181" s="14"/>
      <c r="DTT181" s="14"/>
      <c r="DTU181" s="14"/>
      <c r="DTV181" s="14"/>
      <c r="DTW181" s="14"/>
      <c r="DTX181" s="14"/>
      <c r="DTY181" s="14"/>
      <c r="DTZ181" s="14"/>
      <c r="DUA181" s="14"/>
      <c r="DUB181" s="14"/>
      <c r="DUC181" s="14"/>
      <c r="DUD181" s="14"/>
      <c r="DUE181" s="14"/>
      <c r="DUF181" s="14"/>
      <c r="DUG181" s="14"/>
      <c r="DUH181" s="14"/>
      <c r="DUI181" s="14"/>
      <c r="DUJ181" s="14"/>
      <c r="DUK181" s="14"/>
      <c r="DUL181" s="14"/>
      <c r="DUM181" s="14"/>
      <c r="DUN181" s="14"/>
      <c r="DUO181" s="14"/>
      <c r="DUP181" s="14"/>
      <c r="DUQ181" s="14"/>
      <c r="DUR181" s="14"/>
      <c r="DUS181" s="14"/>
      <c r="DUT181" s="14"/>
      <c r="DUU181" s="14"/>
      <c r="DUV181" s="14"/>
      <c r="DUW181" s="14"/>
      <c r="DUX181" s="14"/>
      <c r="DUY181" s="14"/>
      <c r="DUZ181" s="14"/>
      <c r="DVA181" s="14"/>
      <c r="DVB181" s="14"/>
      <c r="DVC181" s="14"/>
      <c r="DVD181" s="14"/>
      <c r="DVE181" s="14"/>
      <c r="DVF181" s="14"/>
      <c r="DVG181" s="14"/>
      <c r="DVH181" s="14"/>
      <c r="DVI181" s="14"/>
      <c r="DVJ181" s="14"/>
      <c r="DVK181" s="14"/>
      <c r="DVL181" s="14"/>
      <c r="DVM181" s="14"/>
      <c r="DVN181" s="14"/>
      <c r="DVO181" s="14"/>
      <c r="DVP181" s="14"/>
      <c r="DVQ181" s="14"/>
      <c r="DVR181" s="14"/>
      <c r="DVS181" s="14"/>
      <c r="DVT181" s="14"/>
      <c r="DVU181" s="14"/>
      <c r="DVV181" s="14"/>
      <c r="DVW181" s="14"/>
      <c r="DVX181" s="14"/>
      <c r="DVY181" s="14"/>
      <c r="DVZ181" s="14"/>
      <c r="DWA181" s="14"/>
      <c r="DWB181" s="14"/>
      <c r="DWC181" s="14"/>
      <c r="DWD181" s="14"/>
      <c r="DWE181" s="14"/>
      <c r="DWF181" s="14"/>
      <c r="DWG181" s="14"/>
      <c r="DWH181" s="14"/>
      <c r="DWI181" s="14"/>
      <c r="DWJ181" s="14"/>
      <c r="DWK181" s="14"/>
      <c r="DWL181" s="14"/>
      <c r="DWM181" s="14"/>
      <c r="DWN181" s="14"/>
      <c r="DWO181" s="14"/>
      <c r="DWP181" s="14"/>
      <c r="DWQ181" s="14"/>
      <c r="DWR181" s="14"/>
      <c r="DWS181" s="14"/>
      <c r="DWT181" s="14"/>
      <c r="DWU181" s="14"/>
      <c r="DWV181" s="14"/>
      <c r="DWW181" s="14"/>
      <c r="DWX181" s="14"/>
      <c r="DWY181" s="14"/>
      <c r="DWZ181" s="14"/>
      <c r="DXA181" s="14"/>
      <c r="DXB181" s="14"/>
      <c r="DXC181" s="14"/>
      <c r="DXD181" s="14"/>
      <c r="DXE181" s="14"/>
      <c r="DXF181" s="14"/>
      <c r="DXG181" s="14"/>
      <c r="DXH181" s="14"/>
      <c r="DXI181" s="14"/>
      <c r="DXJ181" s="14"/>
      <c r="DXK181" s="14"/>
      <c r="DXL181" s="14"/>
      <c r="DXM181" s="14"/>
      <c r="DXN181" s="14"/>
      <c r="DXO181" s="14"/>
      <c r="DXP181" s="14"/>
      <c r="DXQ181" s="14"/>
      <c r="DXR181" s="14"/>
      <c r="DXS181" s="14"/>
      <c r="DXT181" s="14"/>
      <c r="DXU181" s="14"/>
      <c r="DXV181" s="14"/>
      <c r="DXW181" s="14"/>
      <c r="DXX181" s="14"/>
      <c r="DXY181" s="14"/>
      <c r="DXZ181" s="14"/>
      <c r="DYA181" s="14"/>
      <c r="DYB181" s="14"/>
      <c r="DYC181" s="14"/>
      <c r="DYD181" s="14"/>
      <c r="DYE181" s="14"/>
      <c r="DYF181" s="14"/>
      <c r="DYG181" s="14"/>
      <c r="DYH181" s="14"/>
      <c r="DYI181" s="14"/>
      <c r="DYJ181" s="14"/>
      <c r="DYK181" s="14"/>
      <c r="DYL181" s="14"/>
      <c r="DYM181" s="14"/>
      <c r="DYN181" s="14"/>
      <c r="DYO181" s="14"/>
      <c r="DYP181" s="14"/>
      <c r="DYQ181" s="14"/>
      <c r="DYR181" s="14"/>
      <c r="DYS181" s="14"/>
      <c r="DYT181" s="14"/>
      <c r="DYU181" s="14"/>
      <c r="DYV181" s="14"/>
      <c r="DYW181" s="14"/>
      <c r="DYX181" s="14"/>
      <c r="DYY181" s="14"/>
      <c r="DYZ181" s="14"/>
      <c r="DZA181" s="14"/>
      <c r="DZB181" s="14"/>
      <c r="DZC181" s="14"/>
      <c r="DZD181" s="14"/>
      <c r="DZE181" s="14"/>
      <c r="DZF181" s="14"/>
      <c r="DZG181" s="14"/>
      <c r="DZH181" s="14"/>
      <c r="DZI181" s="14"/>
      <c r="DZJ181" s="14"/>
      <c r="DZK181" s="14"/>
      <c r="DZL181" s="14"/>
      <c r="DZM181" s="14"/>
      <c r="DZN181" s="14"/>
      <c r="DZO181" s="14"/>
      <c r="DZP181" s="14"/>
      <c r="DZQ181" s="14"/>
      <c r="DZR181" s="14"/>
      <c r="DZS181" s="14"/>
      <c r="DZT181" s="14"/>
      <c r="DZU181" s="14"/>
      <c r="DZV181" s="14"/>
      <c r="DZW181" s="14"/>
      <c r="DZX181" s="14"/>
      <c r="DZY181" s="14"/>
      <c r="DZZ181" s="14"/>
      <c r="EAA181" s="14"/>
      <c r="EAB181" s="14"/>
      <c r="EAC181" s="14"/>
      <c r="EAD181" s="14"/>
      <c r="EAE181" s="14"/>
      <c r="EAF181" s="14"/>
      <c r="EAG181" s="14"/>
      <c r="EAH181" s="14"/>
      <c r="EAI181" s="14"/>
      <c r="EAJ181" s="14"/>
      <c r="EAK181" s="14"/>
      <c r="EAL181" s="14"/>
      <c r="EAM181" s="14"/>
      <c r="EAN181" s="14"/>
      <c r="EAO181" s="14"/>
      <c r="EAP181" s="14"/>
      <c r="EAQ181" s="14"/>
      <c r="EAR181" s="14"/>
      <c r="EAS181" s="14"/>
      <c r="EAT181" s="14"/>
      <c r="EAU181" s="14"/>
      <c r="EAV181" s="14"/>
      <c r="EAW181" s="14"/>
      <c r="EAX181" s="14"/>
      <c r="EAY181" s="14"/>
      <c r="EAZ181" s="14"/>
      <c r="EBA181" s="14"/>
      <c r="EBB181" s="14"/>
      <c r="EBC181" s="14"/>
      <c r="EBD181" s="14"/>
      <c r="EBE181" s="14"/>
      <c r="EBF181" s="14"/>
      <c r="EBG181" s="14"/>
      <c r="EBH181" s="14"/>
      <c r="EBI181" s="14"/>
      <c r="EBJ181" s="14"/>
      <c r="EBK181" s="14"/>
      <c r="EBL181" s="14"/>
      <c r="EBM181" s="14"/>
      <c r="EBN181" s="14"/>
      <c r="EBO181" s="14"/>
      <c r="EBP181" s="14"/>
      <c r="EBQ181" s="14"/>
      <c r="EBR181" s="14"/>
      <c r="EBS181" s="14"/>
      <c r="EBT181" s="14"/>
      <c r="EBU181" s="14"/>
      <c r="EBV181" s="14"/>
      <c r="EBW181" s="14"/>
      <c r="EBX181" s="14"/>
      <c r="EBY181" s="14"/>
      <c r="EBZ181" s="14"/>
      <c r="ECA181" s="14"/>
      <c r="ECB181" s="14"/>
      <c r="ECC181" s="14"/>
      <c r="ECD181" s="14"/>
      <c r="ECE181" s="14"/>
      <c r="ECF181" s="14"/>
      <c r="ECG181" s="14"/>
      <c r="ECH181" s="14"/>
      <c r="ECI181" s="14"/>
      <c r="ECJ181" s="14"/>
      <c r="ECK181" s="14"/>
      <c r="ECL181" s="14"/>
      <c r="ECM181" s="14"/>
      <c r="ECN181" s="14"/>
      <c r="ECO181" s="14"/>
      <c r="ECP181" s="14"/>
      <c r="ECQ181" s="14"/>
      <c r="ECR181" s="14"/>
      <c r="ECS181" s="14"/>
      <c r="ECT181" s="14"/>
      <c r="ECU181" s="14"/>
      <c r="ECV181" s="14"/>
      <c r="ECW181" s="14"/>
      <c r="ECX181" s="14"/>
      <c r="ECY181" s="14"/>
      <c r="ECZ181" s="14"/>
      <c r="EDA181" s="14"/>
      <c r="EDB181" s="14"/>
      <c r="EDC181" s="14"/>
      <c r="EDD181" s="14"/>
      <c r="EDE181" s="14"/>
      <c r="EDF181" s="14"/>
      <c r="EDG181" s="14"/>
      <c r="EDH181" s="14"/>
      <c r="EDI181" s="14"/>
      <c r="EDJ181" s="14"/>
      <c r="EDK181" s="14"/>
      <c r="EDL181" s="14"/>
      <c r="EDM181" s="14"/>
      <c r="EDN181" s="14"/>
      <c r="EDO181" s="14"/>
      <c r="EDP181" s="14"/>
      <c r="EDQ181" s="14"/>
      <c r="EDR181" s="14"/>
      <c r="EDS181" s="14"/>
      <c r="EDT181" s="14"/>
      <c r="EDU181" s="14"/>
      <c r="EDV181" s="14"/>
      <c r="EDW181" s="14"/>
      <c r="EDX181" s="14"/>
      <c r="EDY181" s="14"/>
      <c r="EDZ181" s="14"/>
      <c r="EEA181" s="14"/>
      <c r="EEB181" s="14"/>
      <c r="EEC181" s="14"/>
      <c r="EED181" s="14"/>
      <c r="EEE181" s="14"/>
      <c r="EEF181" s="14"/>
      <c r="EEG181" s="14"/>
      <c r="EEH181" s="14"/>
      <c r="EEI181" s="14"/>
      <c r="EEJ181" s="14"/>
      <c r="EEK181" s="14"/>
      <c r="EEL181" s="14"/>
      <c r="EEM181" s="14"/>
      <c r="EEN181" s="14"/>
      <c r="EEO181" s="14"/>
      <c r="EEP181" s="14"/>
      <c r="EEQ181" s="14"/>
      <c r="EER181" s="14"/>
      <c r="EES181" s="14"/>
      <c r="EET181" s="14"/>
      <c r="EEU181" s="14"/>
      <c r="EEV181" s="14"/>
      <c r="EEW181" s="14"/>
      <c r="EEX181" s="14"/>
      <c r="EEY181" s="14"/>
      <c r="EEZ181" s="14"/>
      <c r="EFA181" s="14"/>
      <c r="EFB181" s="14"/>
      <c r="EFC181" s="14"/>
      <c r="EFD181" s="14"/>
      <c r="EFE181" s="14"/>
      <c r="EFF181" s="14"/>
      <c r="EFG181" s="14"/>
      <c r="EFH181" s="14"/>
      <c r="EFI181" s="14"/>
      <c r="EFJ181" s="14"/>
      <c r="EFK181" s="14"/>
      <c r="EFL181" s="14"/>
      <c r="EFM181" s="14"/>
      <c r="EFN181" s="14"/>
      <c r="EFO181" s="14"/>
      <c r="EFP181" s="14"/>
      <c r="EFQ181" s="14"/>
      <c r="EFR181" s="14"/>
      <c r="EFS181" s="14"/>
      <c r="EFT181" s="14"/>
      <c r="EFU181" s="14"/>
      <c r="EFV181" s="14"/>
      <c r="EFW181" s="14"/>
      <c r="EFX181" s="14"/>
      <c r="EFY181" s="14"/>
      <c r="EFZ181" s="14"/>
      <c r="EGA181" s="14"/>
      <c r="EGB181" s="14"/>
      <c r="EGC181" s="14"/>
      <c r="EGD181" s="14"/>
      <c r="EGE181" s="14"/>
      <c r="EGF181" s="14"/>
      <c r="EGG181" s="14"/>
      <c r="EGH181" s="14"/>
      <c r="EGI181" s="14"/>
      <c r="EGJ181" s="14"/>
      <c r="EGK181" s="14"/>
      <c r="EGL181" s="14"/>
      <c r="EGM181" s="14"/>
      <c r="EGN181" s="14"/>
      <c r="EGO181" s="14"/>
      <c r="EGP181" s="14"/>
      <c r="EGQ181" s="14"/>
      <c r="EGR181" s="14"/>
      <c r="EGS181" s="14"/>
      <c r="EGT181" s="14"/>
      <c r="EGU181" s="14"/>
      <c r="EGV181" s="14"/>
      <c r="EGW181" s="14"/>
      <c r="EGX181" s="14"/>
      <c r="EGY181" s="14"/>
      <c r="EGZ181" s="14"/>
      <c r="EHA181" s="14"/>
      <c r="EHB181" s="14"/>
      <c r="EHC181" s="14"/>
      <c r="EHD181" s="14"/>
      <c r="EHE181" s="14"/>
      <c r="EHF181" s="14"/>
      <c r="EHG181" s="14"/>
      <c r="EHH181" s="14"/>
      <c r="EHI181" s="14"/>
      <c r="EHJ181" s="14"/>
      <c r="EHK181" s="14"/>
      <c r="EHL181" s="14"/>
      <c r="EHM181" s="14"/>
      <c r="EHN181" s="14"/>
      <c r="EHO181" s="14"/>
      <c r="EHP181" s="14"/>
      <c r="EHQ181" s="14"/>
      <c r="EHR181" s="14"/>
      <c r="EHS181" s="14"/>
      <c r="EHT181" s="14"/>
      <c r="EHU181" s="14"/>
      <c r="EHV181" s="14"/>
      <c r="EHW181" s="14"/>
      <c r="EHX181" s="14"/>
      <c r="EHY181" s="14"/>
      <c r="EHZ181" s="14"/>
      <c r="EIA181" s="14"/>
      <c r="EIB181" s="14"/>
      <c r="EIC181" s="14"/>
      <c r="EID181" s="14"/>
      <c r="EIE181" s="14"/>
      <c r="EIF181" s="14"/>
      <c r="EIG181" s="14"/>
      <c r="EIH181" s="14"/>
      <c r="EII181" s="14"/>
      <c r="EIJ181" s="14"/>
      <c r="EIK181" s="14"/>
      <c r="EIL181" s="14"/>
      <c r="EIM181" s="14"/>
      <c r="EIN181" s="14"/>
      <c r="EIO181" s="14"/>
      <c r="EIP181" s="14"/>
      <c r="EIQ181" s="14"/>
      <c r="EIR181" s="14"/>
      <c r="EIS181" s="14"/>
      <c r="EIT181" s="14"/>
      <c r="EIU181" s="14"/>
      <c r="EIV181" s="14"/>
      <c r="EIW181" s="14"/>
      <c r="EIX181" s="14"/>
      <c r="EIY181" s="14"/>
      <c r="EIZ181" s="14"/>
      <c r="EJA181" s="14"/>
      <c r="EJB181" s="14"/>
      <c r="EJC181" s="14"/>
      <c r="EJD181" s="14"/>
      <c r="EJE181" s="14"/>
      <c r="EJF181" s="14"/>
      <c r="EJG181" s="14"/>
      <c r="EJH181" s="14"/>
      <c r="EJI181" s="14"/>
      <c r="EJJ181" s="14"/>
      <c r="EJK181" s="14"/>
      <c r="EJL181" s="14"/>
      <c r="EJM181" s="14"/>
      <c r="EJN181" s="14"/>
      <c r="EJO181" s="14"/>
      <c r="EJP181" s="14"/>
      <c r="EJQ181" s="14"/>
      <c r="EJR181" s="14"/>
      <c r="EJS181" s="14"/>
      <c r="EJT181" s="14"/>
      <c r="EJU181" s="14"/>
      <c r="EJV181" s="14"/>
      <c r="EJW181" s="14"/>
      <c r="EJX181" s="14"/>
      <c r="EJY181" s="14"/>
      <c r="EJZ181" s="14"/>
      <c r="EKA181" s="14"/>
      <c r="EKB181" s="14"/>
      <c r="EKC181" s="14"/>
      <c r="EKD181" s="14"/>
      <c r="EKE181" s="14"/>
      <c r="EKF181" s="14"/>
      <c r="EKG181" s="14"/>
      <c r="EKH181" s="14"/>
      <c r="EKI181" s="14"/>
      <c r="EKJ181" s="14"/>
      <c r="EKK181" s="14"/>
      <c r="EKL181" s="14"/>
      <c r="EKM181" s="14"/>
      <c r="EKN181" s="14"/>
      <c r="EKO181" s="14"/>
      <c r="EKP181" s="14"/>
      <c r="EKQ181" s="14"/>
      <c r="EKR181" s="14"/>
      <c r="EKS181" s="14"/>
      <c r="EKT181" s="14"/>
      <c r="EKU181" s="14"/>
      <c r="EKV181" s="14"/>
      <c r="EKW181" s="14"/>
      <c r="EKX181" s="14"/>
      <c r="EKY181" s="14"/>
      <c r="EKZ181" s="14"/>
      <c r="ELA181" s="14"/>
      <c r="ELB181" s="14"/>
      <c r="ELC181" s="14"/>
      <c r="ELD181" s="14"/>
      <c r="ELE181" s="14"/>
      <c r="ELF181" s="14"/>
      <c r="ELG181" s="14"/>
      <c r="ELH181" s="14"/>
      <c r="ELI181" s="14"/>
      <c r="ELJ181" s="14"/>
      <c r="ELK181" s="14"/>
      <c r="ELL181" s="14"/>
      <c r="ELM181" s="14"/>
      <c r="ELN181" s="14"/>
      <c r="ELO181" s="14"/>
      <c r="ELP181" s="14"/>
      <c r="ELQ181" s="14"/>
      <c r="ELR181" s="14"/>
      <c r="ELS181" s="14"/>
      <c r="ELT181" s="14"/>
      <c r="ELU181" s="14"/>
      <c r="ELV181" s="14"/>
      <c r="ELW181" s="14"/>
      <c r="ELX181" s="14"/>
      <c r="ELY181" s="14"/>
      <c r="ELZ181" s="14"/>
      <c r="EMA181" s="14"/>
      <c r="EMB181" s="14"/>
      <c r="EMC181" s="14"/>
      <c r="EMD181" s="14"/>
      <c r="EME181" s="14"/>
      <c r="EMF181" s="14"/>
      <c r="EMG181" s="14"/>
      <c r="EMH181" s="14"/>
      <c r="EMI181" s="14"/>
      <c r="EMJ181" s="14"/>
      <c r="EMK181" s="14"/>
      <c r="EML181" s="14"/>
      <c r="EMM181" s="14"/>
      <c r="EMN181" s="14"/>
      <c r="EMO181" s="14"/>
      <c r="EMP181" s="14"/>
      <c r="EMQ181" s="14"/>
      <c r="EMR181" s="14"/>
      <c r="EMS181" s="14"/>
      <c r="EMT181" s="14"/>
      <c r="EMU181" s="14"/>
      <c r="EMV181" s="14"/>
      <c r="EMW181" s="14"/>
      <c r="EMX181" s="14"/>
      <c r="EMY181" s="14"/>
      <c r="EMZ181" s="14"/>
      <c r="ENA181" s="14"/>
      <c r="ENB181" s="14"/>
      <c r="ENC181" s="14"/>
      <c r="END181" s="14"/>
      <c r="ENE181" s="14"/>
      <c r="ENF181" s="14"/>
      <c r="ENG181" s="14"/>
      <c r="ENH181" s="14"/>
      <c r="ENI181" s="14"/>
      <c r="ENJ181" s="14"/>
      <c r="ENK181" s="14"/>
      <c r="ENL181" s="14"/>
      <c r="ENM181" s="14"/>
      <c r="ENN181" s="14"/>
      <c r="ENO181" s="14"/>
      <c r="ENP181" s="14"/>
      <c r="ENQ181" s="14"/>
      <c r="ENR181" s="14"/>
      <c r="ENS181" s="14"/>
      <c r="ENT181" s="14"/>
      <c r="ENU181" s="14"/>
      <c r="ENV181" s="14"/>
      <c r="ENW181" s="14"/>
      <c r="ENX181" s="14"/>
      <c r="ENY181" s="14"/>
      <c r="ENZ181" s="14"/>
      <c r="EOA181" s="14"/>
      <c r="EOB181" s="14"/>
      <c r="EOC181" s="14"/>
      <c r="EOD181" s="14"/>
      <c r="EOE181" s="14"/>
      <c r="EOF181" s="14"/>
      <c r="EOG181" s="14"/>
      <c r="EOH181" s="14"/>
      <c r="EOI181" s="14"/>
      <c r="EOJ181" s="14"/>
      <c r="EOK181" s="14"/>
      <c r="EOL181" s="14"/>
      <c r="EOM181" s="14"/>
      <c r="EON181" s="14"/>
      <c r="EOO181" s="14"/>
      <c r="EOP181" s="14"/>
      <c r="EOQ181" s="14"/>
      <c r="EOR181" s="14"/>
      <c r="EOS181" s="14"/>
      <c r="EOT181" s="14"/>
      <c r="EOU181" s="14"/>
      <c r="EOV181" s="14"/>
      <c r="EOW181" s="14"/>
      <c r="EOX181" s="14"/>
      <c r="EOY181" s="14"/>
      <c r="EOZ181" s="14"/>
      <c r="EPA181" s="14"/>
      <c r="EPB181" s="14"/>
      <c r="EPC181" s="14"/>
      <c r="EPD181" s="14"/>
      <c r="EPE181" s="14"/>
      <c r="EPF181" s="14"/>
      <c r="EPG181" s="14"/>
      <c r="EPH181" s="14"/>
      <c r="EPI181" s="14"/>
      <c r="EPJ181" s="14"/>
      <c r="EPK181" s="14"/>
      <c r="EPL181" s="14"/>
      <c r="EPM181" s="14"/>
      <c r="EPN181" s="14"/>
      <c r="EPO181" s="14"/>
      <c r="EPP181" s="14"/>
      <c r="EPQ181" s="14"/>
      <c r="EPR181" s="14"/>
      <c r="EPS181" s="14"/>
      <c r="EPT181" s="14"/>
      <c r="EPU181" s="14"/>
      <c r="EPV181" s="14"/>
      <c r="EPW181" s="14"/>
      <c r="EPX181" s="14"/>
      <c r="EPY181" s="14"/>
      <c r="EPZ181" s="14"/>
      <c r="EQA181" s="14"/>
      <c r="EQB181" s="14"/>
      <c r="EQC181" s="14"/>
      <c r="EQD181" s="14"/>
      <c r="EQE181" s="14"/>
      <c r="EQF181" s="14"/>
      <c r="EQG181" s="14"/>
      <c r="EQH181" s="14"/>
      <c r="EQI181" s="14"/>
      <c r="EQJ181" s="14"/>
      <c r="EQK181" s="14"/>
      <c r="EQL181" s="14"/>
      <c r="EQM181" s="14"/>
      <c r="EQN181" s="14"/>
      <c r="EQO181" s="14"/>
      <c r="EQP181" s="14"/>
      <c r="EQQ181" s="14"/>
      <c r="EQR181" s="14"/>
      <c r="EQS181" s="14"/>
      <c r="EQT181" s="14"/>
      <c r="EQU181" s="14"/>
      <c r="EQV181" s="14"/>
      <c r="EQW181" s="14"/>
      <c r="EQX181" s="14"/>
      <c r="EQY181" s="14"/>
      <c r="EQZ181" s="14"/>
      <c r="ERA181" s="14"/>
      <c r="ERB181" s="14"/>
      <c r="ERC181" s="14"/>
      <c r="ERD181" s="14"/>
      <c r="ERE181" s="14"/>
      <c r="ERF181" s="14"/>
      <c r="ERG181" s="14"/>
      <c r="ERH181" s="14"/>
      <c r="ERI181" s="14"/>
      <c r="ERJ181" s="14"/>
      <c r="ERK181" s="14"/>
      <c r="ERL181" s="14"/>
      <c r="ERM181" s="14"/>
      <c r="ERN181" s="14"/>
      <c r="ERO181" s="14"/>
      <c r="ERP181" s="14"/>
      <c r="ERQ181" s="14"/>
      <c r="ERR181" s="14"/>
      <c r="ERS181" s="14"/>
      <c r="ERT181" s="14"/>
      <c r="ERU181" s="14"/>
      <c r="ERV181" s="14"/>
      <c r="ERW181" s="14"/>
      <c r="ERX181" s="14"/>
      <c r="ERY181" s="14"/>
      <c r="ERZ181" s="14"/>
      <c r="ESA181" s="14"/>
      <c r="ESB181" s="14"/>
      <c r="ESC181" s="14"/>
      <c r="ESD181" s="14"/>
      <c r="ESE181" s="14"/>
      <c r="ESF181" s="14"/>
      <c r="ESG181" s="14"/>
      <c r="ESH181" s="14"/>
      <c r="ESI181" s="14"/>
      <c r="ESJ181" s="14"/>
      <c r="ESK181" s="14"/>
      <c r="ESL181" s="14"/>
      <c r="ESM181" s="14"/>
      <c r="ESN181" s="14"/>
      <c r="ESO181" s="14"/>
      <c r="ESP181" s="14"/>
      <c r="ESQ181" s="14"/>
      <c r="ESR181" s="14"/>
      <c r="ESS181" s="14"/>
      <c r="EST181" s="14"/>
      <c r="ESU181" s="14"/>
      <c r="ESV181" s="14"/>
      <c r="ESW181" s="14"/>
      <c r="ESX181" s="14"/>
      <c r="ESY181" s="14"/>
      <c r="ESZ181" s="14"/>
      <c r="ETA181" s="14"/>
      <c r="ETB181" s="14"/>
      <c r="ETC181" s="14"/>
      <c r="ETD181" s="14"/>
      <c r="ETE181" s="14"/>
      <c r="ETF181" s="14"/>
      <c r="ETG181" s="14"/>
      <c r="ETH181" s="14"/>
      <c r="ETI181" s="14"/>
      <c r="ETJ181" s="14"/>
      <c r="ETK181" s="14"/>
      <c r="ETL181" s="14"/>
      <c r="ETM181" s="14"/>
      <c r="ETN181" s="14"/>
      <c r="ETO181" s="14"/>
      <c r="ETP181" s="14"/>
      <c r="ETQ181" s="14"/>
      <c r="ETR181" s="14"/>
      <c r="ETS181" s="14"/>
      <c r="ETT181" s="14"/>
      <c r="ETU181" s="14"/>
      <c r="ETV181" s="14"/>
      <c r="ETW181" s="14"/>
      <c r="ETX181" s="14"/>
      <c r="ETY181" s="14"/>
      <c r="ETZ181" s="14"/>
      <c r="EUA181" s="14"/>
      <c r="EUB181" s="14"/>
      <c r="EUC181" s="14"/>
      <c r="EUD181" s="14"/>
      <c r="EUE181" s="14"/>
      <c r="EUF181" s="14"/>
      <c r="EUG181" s="14"/>
      <c r="EUH181" s="14"/>
      <c r="EUI181" s="14"/>
      <c r="EUJ181" s="14"/>
      <c r="EUK181" s="14"/>
      <c r="EUL181" s="14"/>
      <c r="EUM181" s="14"/>
      <c r="EUN181" s="14"/>
      <c r="EUO181" s="14"/>
      <c r="EUP181" s="14"/>
      <c r="EUQ181" s="14"/>
      <c r="EUR181" s="14"/>
      <c r="EUS181" s="14"/>
      <c r="EUT181" s="14"/>
      <c r="EUU181" s="14"/>
      <c r="EUV181" s="14"/>
      <c r="EUW181" s="14"/>
      <c r="EUX181" s="14"/>
      <c r="EUY181" s="14"/>
      <c r="EUZ181" s="14"/>
      <c r="EVA181" s="14"/>
      <c r="EVB181" s="14"/>
      <c r="EVC181" s="14"/>
      <c r="EVD181" s="14"/>
      <c r="EVE181" s="14"/>
      <c r="EVF181" s="14"/>
      <c r="EVG181" s="14"/>
      <c r="EVH181" s="14"/>
      <c r="EVI181" s="14"/>
      <c r="EVJ181" s="14"/>
      <c r="EVK181" s="14"/>
      <c r="EVL181" s="14"/>
      <c r="EVM181" s="14"/>
      <c r="EVN181" s="14"/>
      <c r="EVO181" s="14"/>
      <c r="EVP181" s="14"/>
      <c r="EVQ181" s="14"/>
      <c r="EVR181" s="14"/>
      <c r="EVS181" s="14"/>
      <c r="EVT181" s="14"/>
      <c r="EVU181" s="14"/>
      <c r="EVV181" s="14"/>
      <c r="EVW181" s="14"/>
      <c r="EVX181" s="14"/>
      <c r="EVY181" s="14"/>
      <c r="EVZ181" s="14"/>
      <c r="EWA181" s="14"/>
      <c r="EWB181" s="14"/>
      <c r="EWC181" s="14"/>
      <c r="EWD181" s="14"/>
      <c r="EWE181" s="14"/>
      <c r="EWF181" s="14"/>
      <c r="EWG181" s="14"/>
      <c r="EWH181" s="14"/>
      <c r="EWI181" s="14"/>
      <c r="EWJ181" s="14"/>
      <c r="EWK181" s="14"/>
      <c r="EWL181" s="14"/>
      <c r="EWM181" s="14"/>
      <c r="EWN181" s="14"/>
      <c r="EWO181" s="14"/>
      <c r="EWP181" s="14"/>
      <c r="EWQ181" s="14"/>
      <c r="EWR181" s="14"/>
      <c r="EWS181" s="14"/>
      <c r="EWT181" s="14"/>
      <c r="EWU181" s="14"/>
      <c r="EWV181" s="14"/>
      <c r="EWW181" s="14"/>
      <c r="EWX181" s="14"/>
      <c r="EWY181" s="14"/>
      <c r="EWZ181" s="14"/>
      <c r="EXA181" s="14"/>
      <c r="EXB181" s="14"/>
      <c r="EXC181" s="14"/>
      <c r="EXD181" s="14"/>
      <c r="EXE181" s="14"/>
      <c r="EXF181" s="14"/>
      <c r="EXG181" s="14"/>
      <c r="EXH181" s="14"/>
      <c r="EXI181" s="14"/>
      <c r="EXJ181" s="14"/>
      <c r="EXK181" s="14"/>
      <c r="EXL181" s="14"/>
      <c r="EXM181" s="14"/>
      <c r="EXN181" s="14"/>
      <c r="EXO181" s="14"/>
      <c r="EXP181" s="14"/>
      <c r="EXQ181" s="14"/>
      <c r="EXR181" s="14"/>
      <c r="EXS181" s="14"/>
      <c r="EXT181" s="14"/>
      <c r="EXU181" s="14"/>
      <c r="EXV181" s="14"/>
      <c r="EXW181" s="14"/>
      <c r="EXX181" s="14"/>
      <c r="EXY181" s="14"/>
      <c r="EXZ181" s="14"/>
      <c r="EYA181" s="14"/>
      <c r="EYB181" s="14"/>
      <c r="EYC181" s="14"/>
      <c r="EYD181" s="14"/>
      <c r="EYE181" s="14"/>
      <c r="EYF181" s="14"/>
      <c r="EYG181" s="14"/>
      <c r="EYH181" s="14"/>
      <c r="EYI181" s="14"/>
      <c r="EYJ181" s="14"/>
      <c r="EYK181" s="14"/>
      <c r="EYL181" s="14"/>
      <c r="EYM181" s="14"/>
      <c r="EYN181" s="14"/>
      <c r="EYO181" s="14"/>
      <c r="EYP181" s="14"/>
      <c r="EYQ181" s="14"/>
      <c r="EYR181" s="14"/>
      <c r="EYS181" s="14"/>
      <c r="EYT181" s="14"/>
      <c r="EYU181" s="14"/>
      <c r="EYV181" s="14"/>
      <c r="EYW181" s="14"/>
      <c r="EYX181" s="14"/>
      <c r="EYY181" s="14"/>
      <c r="EYZ181" s="14"/>
      <c r="EZA181" s="14"/>
      <c r="EZB181" s="14"/>
      <c r="EZC181" s="14"/>
      <c r="EZD181" s="14"/>
      <c r="EZE181" s="14"/>
      <c r="EZF181" s="14"/>
      <c r="EZG181" s="14"/>
      <c r="EZH181" s="14"/>
      <c r="EZI181" s="14"/>
      <c r="EZJ181" s="14"/>
      <c r="EZK181" s="14"/>
      <c r="EZL181" s="14"/>
      <c r="EZM181" s="14"/>
      <c r="EZN181" s="14"/>
      <c r="EZO181" s="14"/>
      <c r="EZP181" s="14"/>
      <c r="EZQ181" s="14"/>
      <c r="EZR181" s="14"/>
      <c r="EZS181" s="14"/>
      <c r="EZT181" s="14"/>
      <c r="EZU181" s="14"/>
      <c r="EZV181" s="14"/>
      <c r="EZW181" s="14"/>
      <c r="EZX181" s="14"/>
      <c r="EZY181" s="14"/>
      <c r="EZZ181" s="14"/>
      <c r="FAA181" s="14"/>
      <c r="FAB181" s="14"/>
      <c r="FAC181" s="14"/>
      <c r="FAD181" s="14"/>
      <c r="FAE181" s="14"/>
      <c r="FAF181" s="14"/>
      <c r="FAG181" s="14"/>
      <c r="FAH181" s="14"/>
      <c r="FAI181" s="14"/>
      <c r="FAJ181" s="14"/>
      <c r="FAK181" s="14"/>
      <c r="FAL181" s="14"/>
      <c r="FAM181" s="14"/>
      <c r="FAN181" s="14"/>
      <c r="FAO181" s="14"/>
      <c r="FAP181" s="14"/>
      <c r="FAQ181" s="14"/>
      <c r="FAR181" s="14"/>
      <c r="FAS181" s="14"/>
      <c r="FAT181" s="14"/>
      <c r="FAU181" s="14"/>
      <c r="FAV181" s="14"/>
      <c r="FAW181" s="14"/>
      <c r="FAX181" s="14"/>
      <c r="FAY181" s="14"/>
      <c r="FAZ181" s="14"/>
      <c r="FBA181" s="14"/>
      <c r="FBB181" s="14"/>
      <c r="FBC181" s="14"/>
      <c r="FBD181" s="14"/>
      <c r="FBE181" s="14"/>
      <c r="FBF181" s="14"/>
      <c r="FBG181" s="14"/>
      <c r="FBH181" s="14"/>
      <c r="FBI181" s="14"/>
      <c r="FBJ181" s="14"/>
      <c r="FBK181" s="14"/>
      <c r="FBL181" s="14"/>
      <c r="FBM181" s="14"/>
      <c r="FBN181" s="14"/>
      <c r="FBO181" s="14"/>
      <c r="FBP181" s="14"/>
      <c r="FBQ181" s="14"/>
      <c r="FBR181" s="14"/>
      <c r="FBS181" s="14"/>
      <c r="FBT181" s="14"/>
      <c r="FBU181" s="14"/>
      <c r="FBV181" s="14"/>
      <c r="FBW181" s="14"/>
      <c r="FBX181" s="14"/>
      <c r="FBY181" s="14"/>
      <c r="FBZ181" s="14"/>
      <c r="FCA181" s="14"/>
      <c r="FCB181" s="14"/>
      <c r="FCC181" s="14"/>
      <c r="FCD181" s="14"/>
      <c r="FCE181" s="14"/>
      <c r="FCF181" s="14"/>
      <c r="FCG181" s="14"/>
      <c r="FCH181" s="14"/>
      <c r="FCI181" s="14"/>
      <c r="FCJ181" s="14"/>
      <c r="FCK181" s="14"/>
      <c r="FCL181" s="14"/>
      <c r="FCM181" s="14"/>
      <c r="FCN181" s="14"/>
      <c r="FCO181" s="14"/>
      <c r="FCP181" s="14"/>
      <c r="FCQ181" s="14"/>
      <c r="FCR181" s="14"/>
      <c r="FCS181" s="14"/>
      <c r="FCT181" s="14"/>
      <c r="FCU181" s="14"/>
      <c r="FCV181" s="14"/>
      <c r="FCW181" s="14"/>
      <c r="FCX181" s="14"/>
      <c r="FCY181" s="14"/>
      <c r="FCZ181" s="14"/>
      <c r="FDA181" s="14"/>
      <c r="FDB181" s="14"/>
      <c r="FDC181" s="14"/>
      <c r="FDD181" s="14"/>
      <c r="FDE181" s="14"/>
      <c r="FDF181" s="14"/>
      <c r="FDG181" s="14"/>
      <c r="FDH181" s="14"/>
      <c r="FDI181" s="14"/>
      <c r="FDJ181" s="14"/>
      <c r="FDK181" s="14"/>
      <c r="FDL181" s="14"/>
      <c r="FDM181" s="14"/>
      <c r="FDN181" s="14"/>
      <c r="FDO181" s="14"/>
      <c r="FDP181" s="14"/>
      <c r="FDQ181" s="14"/>
      <c r="FDR181" s="14"/>
      <c r="FDS181" s="14"/>
      <c r="FDT181" s="14"/>
      <c r="FDU181" s="14"/>
      <c r="FDV181" s="14"/>
      <c r="FDW181" s="14"/>
      <c r="FDX181" s="14"/>
      <c r="FDY181" s="14"/>
      <c r="FDZ181" s="14"/>
      <c r="FEA181" s="14"/>
      <c r="FEB181" s="14"/>
      <c r="FEC181" s="14"/>
      <c r="FED181" s="14"/>
      <c r="FEE181" s="14"/>
      <c r="FEF181" s="14"/>
      <c r="FEG181" s="14"/>
      <c r="FEH181" s="14"/>
      <c r="FEI181" s="14"/>
      <c r="FEJ181" s="14"/>
      <c r="FEK181" s="14"/>
      <c r="FEL181" s="14"/>
      <c r="FEM181" s="14"/>
      <c r="FEN181" s="14"/>
      <c r="FEO181" s="14"/>
      <c r="FEP181" s="14"/>
      <c r="FEQ181" s="14"/>
      <c r="FER181" s="14"/>
      <c r="FES181" s="14"/>
      <c r="FET181" s="14"/>
      <c r="FEU181" s="14"/>
      <c r="FEV181" s="14"/>
      <c r="FEW181" s="14"/>
      <c r="FEX181" s="14"/>
      <c r="FEY181" s="14"/>
      <c r="FEZ181" s="14"/>
      <c r="FFA181" s="14"/>
      <c r="FFB181" s="14"/>
      <c r="FFC181" s="14"/>
      <c r="FFD181" s="14"/>
      <c r="FFE181" s="14"/>
      <c r="FFF181" s="14"/>
      <c r="FFG181" s="14"/>
      <c r="FFH181" s="14"/>
      <c r="FFI181" s="14"/>
      <c r="FFJ181" s="14"/>
      <c r="FFK181" s="14"/>
      <c r="FFL181" s="14"/>
      <c r="FFM181" s="14"/>
      <c r="FFN181" s="14"/>
      <c r="FFO181" s="14"/>
      <c r="FFP181" s="14"/>
      <c r="FFQ181" s="14"/>
      <c r="FFR181" s="14"/>
      <c r="FFS181" s="14"/>
      <c r="FFT181" s="14"/>
      <c r="FFU181" s="14"/>
      <c r="FFV181" s="14"/>
      <c r="FFW181" s="14"/>
      <c r="FFX181" s="14"/>
      <c r="FFY181" s="14"/>
      <c r="FFZ181" s="14"/>
      <c r="FGA181" s="14"/>
      <c r="FGB181" s="14"/>
      <c r="FGC181" s="14"/>
      <c r="FGD181" s="14"/>
      <c r="FGE181" s="14"/>
      <c r="FGF181" s="14"/>
      <c r="FGG181" s="14"/>
      <c r="FGH181" s="14"/>
      <c r="FGI181" s="14"/>
      <c r="FGJ181" s="14"/>
      <c r="FGK181" s="14"/>
      <c r="FGL181" s="14"/>
      <c r="FGM181" s="14"/>
      <c r="FGN181" s="14"/>
      <c r="FGO181" s="14"/>
      <c r="FGP181" s="14"/>
      <c r="FGQ181" s="14"/>
      <c r="FGR181" s="14"/>
      <c r="FGS181" s="14"/>
      <c r="FGT181" s="14"/>
      <c r="FGU181" s="14"/>
      <c r="FGV181" s="14"/>
      <c r="FGW181" s="14"/>
      <c r="FGX181" s="14"/>
      <c r="FGY181" s="14"/>
      <c r="FGZ181" s="14"/>
      <c r="FHA181" s="14"/>
      <c r="FHB181" s="14"/>
      <c r="FHC181" s="14"/>
      <c r="FHD181" s="14"/>
      <c r="FHE181" s="14"/>
      <c r="FHF181" s="14"/>
      <c r="FHG181" s="14"/>
      <c r="FHH181" s="14"/>
      <c r="FHI181" s="14"/>
      <c r="FHJ181" s="14"/>
      <c r="FHK181" s="14"/>
      <c r="FHL181" s="14"/>
      <c r="FHM181" s="14"/>
      <c r="FHN181" s="14"/>
      <c r="FHO181" s="14"/>
      <c r="FHP181" s="14"/>
      <c r="FHQ181" s="14"/>
      <c r="FHR181" s="14"/>
      <c r="FHS181" s="14"/>
      <c r="FHT181" s="14"/>
      <c r="FHU181" s="14"/>
      <c r="FHV181" s="14"/>
      <c r="FHW181" s="14"/>
      <c r="FHX181" s="14"/>
      <c r="FHY181" s="14"/>
      <c r="FHZ181" s="14"/>
      <c r="FIA181" s="14"/>
      <c r="FIB181" s="14"/>
      <c r="FIC181" s="14"/>
      <c r="FID181" s="14"/>
      <c r="FIE181" s="14"/>
      <c r="FIF181" s="14"/>
      <c r="FIG181" s="14"/>
      <c r="FIH181" s="14"/>
      <c r="FII181" s="14"/>
      <c r="FIJ181" s="14"/>
      <c r="FIK181" s="14"/>
      <c r="FIL181" s="14"/>
      <c r="FIM181" s="14"/>
      <c r="FIN181" s="14"/>
      <c r="FIO181" s="14"/>
      <c r="FIP181" s="14"/>
      <c r="FIQ181" s="14"/>
      <c r="FIR181" s="14"/>
      <c r="FIS181" s="14"/>
      <c r="FIT181" s="14"/>
      <c r="FIU181" s="14"/>
      <c r="FIV181" s="14"/>
      <c r="FIW181" s="14"/>
      <c r="FIX181" s="14"/>
      <c r="FIY181" s="14"/>
      <c r="FIZ181" s="14"/>
      <c r="FJA181" s="14"/>
      <c r="FJB181" s="14"/>
      <c r="FJC181" s="14"/>
      <c r="FJD181" s="14"/>
      <c r="FJE181" s="14"/>
      <c r="FJF181" s="14"/>
      <c r="FJG181" s="14"/>
      <c r="FJH181" s="14"/>
      <c r="FJI181" s="14"/>
      <c r="FJJ181" s="14"/>
      <c r="FJK181" s="14"/>
      <c r="FJL181" s="14"/>
      <c r="FJM181" s="14"/>
      <c r="FJN181" s="14"/>
      <c r="FJO181" s="14"/>
      <c r="FJP181" s="14"/>
      <c r="FJQ181" s="14"/>
      <c r="FJR181" s="14"/>
      <c r="FJS181" s="14"/>
      <c r="FJT181" s="14"/>
      <c r="FJU181" s="14"/>
      <c r="FJV181" s="14"/>
      <c r="FJW181" s="14"/>
      <c r="FJX181" s="14"/>
      <c r="FJY181" s="14"/>
      <c r="FJZ181" s="14"/>
      <c r="FKA181" s="14"/>
      <c r="FKB181" s="14"/>
      <c r="FKC181" s="14"/>
      <c r="FKD181" s="14"/>
      <c r="FKE181" s="14"/>
      <c r="FKF181" s="14"/>
      <c r="FKG181" s="14"/>
      <c r="FKH181" s="14"/>
      <c r="FKI181" s="14"/>
      <c r="FKJ181" s="14"/>
      <c r="FKK181" s="14"/>
      <c r="FKL181" s="14"/>
      <c r="FKM181" s="14"/>
      <c r="FKN181" s="14"/>
      <c r="FKO181" s="14"/>
      <c r="FKP181" s="14"/>
      <c r="FKQ181" s="14"/>
      <c r="FKR181" s="14"/>
      <c r="FKS181" s="14"/>
      <c r="FKT181" s="14"/>
      <c r="FKU181" s="14"/>
      <c r="FKV181" s="14"/>
      <c r="FKW181" s="14"/>
      <c r="FKX181" s="14"/>
      <c r="FKY181" s="14"/>
      <c r="FKZ181" s="14"/>
      <c r="FLA181" s="14"/>
      <c r="FLB181" s="14"/>
      <c r="FLC181" s="14"/>
      <c r="FLD181" s="14"/>
      <c r="FLE181" s="14"/>
      <c r="FLF181" s="14"/>
      <c r="FLG181" s="14"/>
      <c r="FLH181" s="14"/>
      <c r="FLI181" s="14"/>
      <c r="FLJ181" s="14"/>
      <c r="FLK181" s="14"/>
      <c r="FLL181" s="14"/>
      <c r="FLM181" s="14"/>
      <c r="FLN181" s="14"/>
      <c r="FLO181" s="14"/>
      <c r="FLP181" s="14"/>
      <c r="FLQ181" s="14"/>
      <c r="FLR181" s="14"/>
      <c r="FLS181" s="14"/>
      <c r="FLT181" s="14"/>
      <c r="FLU181" s="14"/>
      <c r="FLV181" s="14"/>
      <c r="FLW181" s="14"/>
      <c r="FLX181" s="14"/>
      <c r="FLY181" s="14"/>
      <c r="FLZ181" s="14"/>
      <c r="FMA181" s="14"/>
      <c r="FMB181" s="14"/>
      <c r="FMC181" s="14"/>
      <c r="FMD181" s="14"/>
      <c r="FME181" s="14"/>
      <c r="FMF181" s="14"/>
      <c r="FMG181" s="14"/>
      <c r="FMH181" s="14"/>
      <c r="FMI181" s="14"/>
      <c r="FMJ181" s="14"/>
      <c r="FMK181" s="14"/>
      <c r="FML181" s="14"/>
      <c r="FMM181" s="14"/>
      <c r="FMN181" s="14"/>
      <c r="FMO181" s="14"/>
      <c r="FMP181" s="14"/>
      <c r="FMQ181" s="14"/>
      <c r="FMR181" s="14"/>
      <c r="FMS181" s="14"/>
      <c r="FMT181" s="14"/>
      <c r="FMU181" s="14"/>
      <c r="FMV181" s="14"/>
      <c r="FMW181" s="14"/>
      <c r="FMX181" s="14"/>
      <c r="FMY181" s="14"/>
      <c r="FMZ181" s="14"/>
      <c r="FNA181" s="14"/>
      <c r="FNB181" s="14"/>
      <c r="FNC181" s="14"/>
      <c r="FND181" s="14"/>
      <c r="FNE181" s="14"/>
      <c r="FNF181" s="14"/>
      <c r="FNG181" s="14"/>
      <c r="FNH181" s="14"/>
      <c r="FNI181" s="14"/>
      <c r="FNJ181" s="14"/>
      <c r="FNK181" s="14"/>
      <c r="FNL181" s="14"/>
      <c r="FNM181" s="14"/>
      <c r="FNN181" s="14"/>
      <c r="FNO181" s="14"/>
      <c r="FNP181" s="14"/>
      <c r="FNQ181" s="14"/>
      <c r="FNR181" s="14"/>
      <c r="FNS181" s="14"/>
      <c r="FNT181" s="14"/>
      <c r="FNU181" s="14"/>
      <c r="FNV181" s="14"/>
      <c r="FNW181" s="14"/>
      <c r="FNX181" s="14"/>
      <c r="FNY181" s="14"/>
      <c r="FNZ181" s="14"/>
      <c r="FOA181" s="14"/>
      <c r="FOB181" s="14"/>
      <c r="FOC181" s="14"/>
      <c r="FOD181" s="14"/>
      <c r="FOE181" s="14"/>
      <c r="FOF181" s="14"/>
      <c r="FOG181" s="14"/>
      <c r="FOH181" s="14"/>
      <c r="FOI181" s="14"/>
      <c r="FOJ181" s="14"/>
      <c r="FOK181" s="14"/>
      <c r="FOL181" s="14"/>
      <c r="FOM181" s="14"/>
      <c r="FON181" s="14"/>
      <c r="FOO181" s="14"/>
      <c r="FOP181" s="14"/>
      <c r="FOQ181" s="14"/>
      <c r="FOR181" s="14"/>
      <c r="FOS181" s="14"/>
      <c r="FOT181" s="14"/>
      <c r="FOU181" s="14"/>
      <c r="FOV181" s="14"/>
      <c r="FOW181" s="14"/>
      <c r="FOX181" s="14"/>
      <c r="FOY181" s="14"/>
      <c r="FOZ181" s="14"/>
      <c r="FPA181" s="14"/>
      <c r="FPB181" s="14"/>
      <c r="FPC181" s="14"/>
      <c r="FPD181" s="14"/>
      <c r="FPE181" s="14"/>
      <c r="FPF181" s="14"/>
      <c r="FPG181" s="14"/>
      <c r="FPH181" s="14"/>
      <c r="FPI181" s="14"/>
      <c r="FPJ181" s="14"/>
      <c r="FPK181" s="14"/>
      <c r="FPL181" s="14"/>
      <c r="FPM181" s="14"/>
      <c r="FPN181" s="14"/>
      <c r="FPO181" s="14"/>
      <c r="FPP181" s="14"/>
      <c r="FPQ181" s="14"/>
      <c r="FPR181" s="14"/>
      <c r="FPS181" s="14"/>
      <c r="FPT181" s="14"/>
      <c r="FPU181" s="14"/>
      <c r="FPV181" s="14"/>
      <c r="FPW181" s="14"/>
      <c r="FPX181" s="14"/>
      <c r="FPY181" s="14"/>
      <c r="FPZ181" s="14"/>
      <c r="FQA181" s="14"/>
      <c r="FQB181" s="14"/>
      <c r="FQC181" s="14"/>
      <c r="FQD181" s="14"/>
      <c r="FQE181" s="14"/>
      <c r="FQF181" s="14"/>
      <c r="FQG181" s="14"/>
      <c r="FQH181" s="14"/>
      <c r="FQI181" s="14"/>
      <c r="FQJ181" s="14"/>
      <c r="FQK181" s="14"/>
      <c r="FQL181" s="14"/>
      <c r="FQM181" s="14"/>
      <c r="FQN181" s="14"/>
      <c r="FQO181" s="14"/>
      <c r="FQP181" s="14"/>
      <c r="FQQ181" s="14"/>
      <c r="FQR181" s="14"/>
      <c r="FQS181" s="14"/>
      <c r="FQT181" s="14"/>
      <c r="FQU181" s="14"/>
      <c r="FQV181" s="14"/>
      <c r="FQW181" s="14"/>
      <c r="FQX181" s="14"/>
      <c r="FQY181" s="14"/>
      <c r="FQZ181" s="14"/>
      <c r="FRA181" s="14"/>
      <c r="FRB181" s="14"/>
      <c r="FRC181" s="14"/>
      <c r="FRD181" s="14"/>
      <c r="FRE181" s="14"/>
      <c r="FRF181" s="14"/>
      <c r="FRG181" s="14"/>
      <c r="FRH181" s="14"/>
      <c r="FRI181" s="14"/>
      <c r="FRJ181" s="14"/>
      <c r="FRK181" s="14"/>
      <c r="FRL181" s="14"/>
      <c r="FRM181" s="14"/>
      <c r="FRN181" s="14"/>
      <c r="FRO181" s="14"/>
      <c r="FRP181" s="14"/>
      <c r="FRQ181" s="14"/>
      <c r="FRR181" s="14"/>
      <c r="FRS181" s="14"/>
      <c r="FRT181" s="14"/>
      <c r="FRU181" s="14"/>
      <c r="FRV181" s="14"/>
      <c r="FRW181" s="14"/>
      <c r="FRX181" s="14"/>
      <c r="FRY181" s="14"/>
      <c r="FRZ181" s="14"/>
      <c r="FSA181" s="14"/>
      <c r="FSB181" s="14"/>
      <c r="FSC181" s="14"/>
      <c r="FSD181" s="14"/>
      <c r="FSE181" s="14"/>
      <c r="FSF181" s="14"/>
      <c r="FSG181" s="14"/>
      <c r="FSH181" s="14"/>
      <c r="FSI181" s="14"/>
      <c r="FSJ181" s="14"/>
      <c r="FSK181" s="14"/>
      <c r="FSL181" s="14"/>
      <c r="FSM181" s="14"/>
      <c r="FSN181" s="14"/>
      <c r="FSO181" s="14"/>
      <c r="FSP181" s="14"/>
      <c r="FSQ181" s="14"/>
      <c r="FSR181" s="14"/>
      <c r="FSS181" s="14"/>
      <c r="FST181" s="14"/>
      <c r="FSU181" s="14"/>
      <c r="FSV181" s="14"/>
      <c r="FSW181" s="14"/>
      <c r="FSX181" s="14"/>
      <c r="FSY181" s="14"/>
      <c r="FSZ181" s="14"/>
      <c r="FTA181" s="14"/>
      <c r="FTB181" s="14"/>
      <c r="FTC181" s="14"/>
      <c r="FTD181" s="14"/>
      <c r="FTE181" s="14"/>
      <c r="FTF181" s="14"/>
      <c r="FTG181" s="14"/>
      <c r="FTH181" s="14"/>
      <c r="FTI181" s="14"/>
      <c r="FTJ181" s="14"/>
      <c r="FTK181" s="14"/>
      <c r="FTL181" s="14"/>
      <c r="FTM181" s="14"/>
      <c r="FTN181" s="14"/>
      <c r="FTO181" s="14"/>
      <c r="FTP181" s="14"/>
      <c r="FTQ181" s="14"/>
      <c r="FTR181" s="14"/>
      <c r="FTS181" s="14"/>
      <c r="FTT181" s="14"/>
      <c r="FTU181" s="14"/>
      <c r="FTV181" s="14"/>
      <c r="FTW181" s="14"/>
      <c r="FTX181" s="14"/>
      <c r="FTY181" s="14"/>
      <c r="FTZ181" s="14"/>
      <c r="FUA181" s="14"/>
      <c r="FUB181" s="14"/>
      <c r="FUC181" s="14"/>
      <c r="FUD181" s="14"/>
      <c r="FUE181" s="14"/>
      <c r="FUF181" s="14"/>
      <c r="FUG181" s="14"/>
      <c r="FUH181" s="14"/>
      <c r="FUI181" s="14"/>
      <c r="FUJ181" s="14"/>
      <c r="FUK181" s="14"/>
      <c r="FUL181" s="14"/>
      <c r="FUM181" s="14"/>
      <c r="FUN181" s="14"/>
      <c r="FUO181" s="14"/>
      <c r="FUP181" s="14"/>
      <c r="FUQ181" s="14"/>
      <c r="FUR181" s="14"/>
      <c r="FUS181" s="14"/>
      <c r="FUT181" s="14"/>
      <c r="FUU181" s="14"/>
      <c r="FUV181" s="14"/>
      <c r="FUW181" s="14"/>
      <c r="FUX181" s="14"/>
      <c r="FUY181" s="14"/>
      <c r="FUZ181" s="14"/>
      <c r="FVA181" s="14"/>
      <c r="FVB181" s="14"/>
      <c r="FVC181" s="14"/>
      <c r="FVD181" s="14"/>
      <c r="FVE181" s="14"/>
      <c r="FVF181" s="14"/>
      <c r="FVG181" s="14"/>
      <c r="FVH181" s="14"/>
      <c r="FVI181" s="14"/>
      <c r="FVJ181" s="14"/>
      <c r="FVK181" s="14"/>
      <c r="FVL181" s="14"/>
      <c r="FVM181" s="14"/>
      <c r="FVN181" s="14"/>
      <c r="FVO181" s="14"/>
      <c r="FVP181" s="14"/>
      <c r="FVQ181" s="14"/>
      <c r="FVR181" s="14"/>
      <c r="FVS181" s="14"/>
      <c r="FVT181" s="14"/>
      <c r="FVU181" s="14"/>
      <c r="FVV181" s="14"/>
      <c r="FVW181" s="14"/>
      <c r="FVX181" s="14"/>
      <c r="FVY181" s="14"/>
      <c r="FVZ181" s="14"/>
      <c r="FWA181" s="14"/>
      <c r="FWB181" s="14"/>
      <c r="FWC181" s="14"/>
      <c r="FWD181" s="14"/>
      <c r="FWE181" s="14"/>
      <c r="FWF181" s="14"/>
      <c r="FWG181" s="14"/>
      <c r="FWH181" s="14"/>
      <c r="FWI181" s="14"/>
      <c r="FWJ181" s="14"/>
      <c r="FWK181" s="14"/>
      <c r="FWL181" s="14"/>
      <c r="FWM181" s="14"/>
      <c r="FWN181" s="14"/>
      <c r="FWO181" s="14"/>
      <c r="FWP181" s="14"/>
      <c r="FWQ181" s="14"/>
      <c r="FWR181" s="14"/>
      <c r="FWS181" s="14"/>
      <c r="FWT181" s="14"/>
      <c r="FWU181" s="14"/>
      <c r="FWV181" s="14"/>
      <c r="FWW181" s="14"/>
      <c r="FWX181" s="14"/>
      <c r="FWY181" s="14"/>
      <c r="FWZ181" s="14"/>
      <c r="FXA181" s="14"/>
      <c r="FXB181" s="14"/>
      <c r="FXC181" s="14"/>
      <c r="FXD181" s="14"/>
      <c r="FXE181" s="14"/>
      <c r="FXF181" s="14"/>
      <c r="FXG181" s="14"/>
      <c r="FXH181" s="14"/>
      <c r="FXI181" s="14"/>
      <c r="FXJ181" s="14"/>
      <c r="FXK181" s="14"/>
      <c r="FXL181" s="14"/>
      <c r="FXM181" s="14"/>
      <c r="FXN181" s="14"/>
      <c r="FXO181" s="14"/>
      <c r="FXP181" s="14"/>
      <c r="FXQ181" s="14"/>
      <c r="FXR181" s="14"/>
      <c r="FXS181" s="14"/>
      <c r="FXT181" s="14"/>
      <c r="FXU181" s="14"/>
      <c r="FXV181" s="14"/>
      <c r="FXW181" s="14"/>
      <c r="FXX181" s="14"/>
      <c r="FXY181" s="14"/>
      <c r="FXZ181" s="14"/>
      <c r="FYA181" s="14"/>
      <c r="FYB181" s="14"/>
      <c r="FYC181" s="14"/>
      <c r="FYD181" s="14"/>
      <c r="FYE181" s="14"/>
      <c r="FYF181" s="14"/>
      <c r="FYG181" s="14"/>
      <c r="FYH181" s="14"/>
      <c r="FYI181" s="14"/>
      <c r="FYJ181" s="14"/>
      <c r="FYK181" s="14"/>
      <c r="FYL181" s="14"/>
      <c r="FYM181" s="14"/>
      <c r="FYN181" s="14"/>
      <c r="FYO181" s="14"/>
      <c r="FYP181" s="14"/>
      <c r="FYQ181" s="14"/>
      <c r="FYR181" s="14"/>
      <c r="FYS181" s="14"/>
      <c r="FYT181" s="14"/>
      <c r="FYU181" s="14"/>
      <c r="FYV181" s="14"/>
      <c r="FYW181" s="14"/>
      <c r="FYX181" s="14"/>
      <c r="FYY181" s="14"/>
      <c r="FYZ181" s="14"/>
      <c r="FZA181" s="14"/>
      <c r="FZB181" s="14"/>
      <c r="FZC181" s="14"/>
      <c r="FZD181" s="14"/>
      <c r="FZE181" s="14"/>
      <c r="FZF181" s="14"/>
      <c r="FZG181" s="14"/>
      <c r="FZH181" s="14"/>
      <c r="FZI181" s="14"/>
      <c r="FZJ181" s="14"/>
      <c r="FZK181" s="14"/>
      <c r="FZL181" s="14"/>
      <c r="FZM181" s="14"/>
      <c r="FZN181" s="14"/>
      <c r="FZO181" s="14"/>
      <c r="FZP181" s="14"/>
      <c r="FZQ181" s="14"/>
      <c r="FZR181" s="14"/>
      <c r="FZS181" s="14"/>
      <c r="FZT181" s="14"/>
      <c r="FZU181" s="14"/>
      <c r="FZV181" s="14"/>
      <c r="FZW181" s="14"/>
      <c r="FZX181" s="14"/>
      <c r="FZY181" s="14"/>
      <c r="FZZ181" s="14"/>
      <c r="GAA181" s="14"/>
      <c r="GAB181" s="14"/>
      <c r="GAC181" s="14"/>
      <c r="GAD181" s="14"/>
      <c r="GAE181" s="14"/>
      <c r="GAF181" s="14"/>
      <c r="GAG181" s="14"/>
      <c r="GAH181" s="14"/>
      <c r="GAI181" s="14"/>
      <c r="GAJ181" s="14"/>
      <c r="GAK181" s="14"/>
      <c r="GAL181" s="14"/>
      <c r="GAM181" s="14"/>
      <c r="GAN181" s="14"/>
      <c r="GAO181" s="14"/>
      <c r="GAP181" s="14"/>
      <c r="GAQ181" s="14"/>
      <c r="GAR181" s="14"/>
      <c r="GAS181" s="14"/>
      <c r="GAT181" s="14"/>
      <c r="GAU181" s="14"/>
      <c r="GAV181" s="14"/>
      <c r="GAW181" s="14"/>
      <c r="GAX181" s="14"/>
      <c r="GAY181" s="14"/>
      <c r="GAZ181" s="14"/>
      <c r="GBA181" s="14"/>
      <c r="GBB181" s="14"/>
      <c r="GBC181" s="14"/>
      <c r="GBD181" s="14"/>
      <c r="GBE181" s="14"/>
      <c r="GBF181" s="14"/>
      <c r="GBG181" s="14"/>
      <c r="GBH181" s="14"/>
      <c r="GBI181" s="14"/>
      <c r="GBJ181" s="14"/>
      <c r="GBK181" s="14"/>
      <c r="GBL181" s="14"/>
      <c r="GBM181" s="14"/>
      <c r="GBN181" s="14"/>
      <c r="GBO181" s="14"/>
      <c r="GBP181" s="14"/>
      <c r="GBQ181" s="14"/>
      <c r="GBR181" s="14"/>
      <c r="GBS181" s="14"/>
      <c r="GBT181" s="14"/>
      <c r="GBU181" s="14"/>
      <c r="GBV181" s="14"/>
      <c r="GBW181" s="14"/>
      <c r="GBX181" s="14"/>
      <c r="GBY181" s="14"/>
      <c r="GBZ181" s="14"/>
      <c r="GCA181" s="14"/>
      <c r="GCB181" s="14"/>
      <c r="GCC181" s="14"/>
      <c r="GCD181" s="14"/>
      <c r="GCE181" s="14"/>
      <c r="GCF181" s="14"/>
      <c r="GCG181" s="14"/>
      <c r="GCH181" s="14"/>
      <c r="GCI181" s="14"/>
      <c r="GCJ181" s="14"/>
      <c r="GCK181" s="14"/>
      <c r="GCL181" s="14"/>
      <c r="GCM181" s="14"/>
      <c r="GCN181" s="14"/>
      <c r="GCO181" s="14"/>
      <c r="GCP181" s="14"/>
      <c r="GCQ181" s="14"/>
      <c r="GCR181" s="14"/>
      <c r="GCS181" s="14"/>
      <c r="GCT181" s="14"/>
      <c r="GCU181" s="14"/>
      <c r="GCV181" s="14"/>
      <c r="GCW181" s="14"/>
      <c r="GCX181" s="14"/>
      <c r="GCY181" s="14"/>
      <c r="GCZ181" s="14"/>
      <c r="GDA181" s="14"/>
      <c r="GDB181" s="14"/>
      <c r="GDC181" s="14"/>
      <c r="GDD181" s="14"/>
      <c r="GDE181" s="14"/>
      <c r="GDF181" s="14"/>
      <c r="GDG181" s="14"/>
      <c r="GDH181" s="14"/>
      <c r="GDI181" s="14"/>
      <c r="GDJ181" s="14"/>
      <c r="GDK181" s="14"/>
      <c r="GDL181" s="14"/>
      <c r="GDM181" s="14"/>
      <c r="GDN181" s="14"/>
      <c r="GDO181" s="14"/>
      <c r="GDP181" s="14"/>
      <c r="GDQ181" s="14"/>
      <c r="GDR181" s="14"/>
      <c r="GDS181" s="14"/>
      <c r="GDT181" s="14"/>
      <c r="GDU181" s="14"/>
      <c r="GDV181" s="14"/>
      <c r="GDW181" s="14"/>
      <c r="GDX181" s="14"/>
      <c r="GDY181" s="14"/>
      <c r="GDZ181" s="14"/>
      <c r="GEA181" s="14"/>
      <c r="GEB181" s="14"/>
      <c r="GEC181" s="14"/>
      <c r="GED181" s="14"/>
      <c r="GEE181" s="14"/>
      <c r="GEF181" s="14"/>
      <c r="GEG181" s="14"/>
      <c r="GEH181" s="14"/>
      <c r="GEI181" s="14"/>
      <c r="GEJ181" s="14"/>
      <c r="GEK181" s="14"/>
      <c r="GEL181" s="14"/>
      <c r="GEM181" s="14"/>
      <c r="GEN181" s="14"/>
      <c r="GEO181" s="14"/>
      <c r="GEP181" s="14"/>
      <c r="GEQ181" s="14"/>
      <c r="GER181" s="14"/>
      <c r="GES181" s="14"/>
      <c r="GET181" s="14"/>
      <c r="GEU181" s="14"/>
      <c r="GEV181" s="14"/>
      <c r="GEW181" s="14"/>
      <c r="GEX181" s="14"/>
      <c r="GEY181" s="14"/>
      <c r="GEZ181" s="14"/>
      <c r="GFA181" s="14"/>
      <c r="GFB181" s="14"/>
      <c r="GFC181" s="14"/>
      <c r="GFD181" s="14"/>
      <c r="GFE181" s="14"/>
      <c r="GFF181" s="14"/>
      <c r="GFG181" s="14"/>
      <c r="GFH181" s="14"/>
      <c r="GFI181" s="14"/>
      <c r="GFJ181" s="14"/>
      <c r="GFK181" s="14"/>
      <c r="GFL181" s="14"/>
      <c r="GFM181" s="14"/>
      <c r="GFN181" s="14"/>
      <c r="GFO181" s="14"/>
      <c r="GFP181" s="14"/>
      <c r="GFQ181" s="14"/>
      <c r="GFR181" s="14"/>
      <c r="GFS181" s="14"/>
      <c r="GFT181" s="14"/>
      <c r="GFU181" s="14"/>
      <c r="GFV181" s="14"/>
      <c r="GFW181" s="14"/>
      <c r="GFX181" s="14"/>
      <c r="GFY181" s="14"/>
      <c r="GFZ181" s="14"/>
      <c r="GGA181" s="14"/>
      <c r="GGB181" s="14"/>
      <c r="GGC181" s="14"/>
      <c r="GGD181" s="14"/>
      <c r="GGE181" s="14"/>
      <c r="GGF181" s="14"/>
      <c r="GGG181" s="14"/>
      <c r="GGH181" s="14"/>
      <c r="GGI181" s="14"/>
      <c r="GGJ181" s="14"/>
      <c r="GGK181" s="14"/>
      <c r="GGL181" s="14"/>
      <c r="GGM181" s="14"/>
      <c r="GGN181" s="14"/>
      <c r="GGO181" s="14"/>
      <c r="GGP181" s="14"/>
      <c r="GGQ181" s="14"/>
      <c r="GGR181" s="14"/>
      <c r="GGS181" s="14"/>
      <c r="GGT181" s="14"/>
      <c r="GGU181" s="14"/>
      <c r="GGV181" s="14"/>
      <c r="GGW181" s="14"/>
      <c r="GGX181" s="14"/>
      <c r="GGY181" s="14"/>
      <c r="GGZ181" s="14"/>
      <c r="GHA181" s="14"/>
      <c r="GHB181" s="14"/>
      <c r="GHC181" s="14"/>
      <c r="GHD181" s="14"/>
      <c r="GHE181" s="14"/>
      <c r="GHF181" s="14"/>
      <c r="GHG181" s="14"/>
      <c r="GHH181" s="14"/>
      <c r="GHI181" s="14"/>
      <c r="GHJ181" s="14"/>
      <c r="GHK181" s="14"/>
      <c r="GHL181" s="14"/>
      <c r="GHM181" s="14"/>
      <c r="GHN181" s="14"/>
      <c r="GHO181" s="14"/>
      <c r="GHP181" s="14"/>
      <c r="GHQ181" s="14"/>
      <c r="GHR181" s="14"/>
      <c r="GHS181" s="14"/>
      <c r="GHT181" s="14"/>
      <c r="GHU181" s="14"/>
      <c r="GHV181" s="14"/>
      <c r="GHW181" s="14"/>
      <c r="GHX181" s="14"/>
      <c r="GHY181" s="14"/>
      <c r="GHZ181" s="14"/>
      <c r="GIA181" s="14"/>
      <c r="GIB181" s="14"/>
      <c r="GIC181" s="14"/>
      <c r="GID181" s="14"/>
      <c r="GIE181" s="14"/>
      <c r="GIF181" s="14"/>
      <c r="GIG181" s="14"/>
      <c r="GIH181" s="14"/>
      <c r="GII181" s="14"/>
      <c r="GIJ181" s="14"/>
      <c r="GIK181" s="14"/>
      <c r="GIL181" s="14"/>
      <c r="GIM181" s="14"/>
      <c r="GIN181" s="14"/>
      <c r="GIO181" s="14"/>
      <c r="GIP181" s="14"/>
      <c r="GIQ181" s="14"/>
      <c r="GIR181" s="14"/>
      <c r="GIS181" s="14"/>
      <c r="GIT181" s="14"/>
      <c r="GIU181" s="14"/>
      <c r="GIV181" s="14"/>
      <c r="GIW181" s="14"/>
      <c r="GIX181" s="14"/>
      <c r="GIY181" s="14"/>
      <c r="GIZ181" s="14"/>
      <c r="GJA181" s="14"/>
      <c r="GJB181" s="14"/>
      <c r="GJC181" s="14"/>
      <c r="GJD181" s="14"/>
      <c r="GJE181" s="14"/>
      <c r="GJF181" s="14"/>
      <c r="GJG181" s="14"/>
      <c r="GJH181" s="14"/>
      <c r="GJI181" s="14"/>
      <c r="GJJ181" s="14"/>
      <c r="GJK181" s="14"/>
      <c r="GJL181" s="14"/>
      <c r="GJM181" s="14"/>
      <c r="GJN181" s="14"/>
      <c r="GJO181" s="14"/>
      <c r="GJP181" s="14"/>
      <c r="GJQ181" s="14"/>
      <c r="GJR181" s="14"/>
      <c r="GJS181" s="14"/>
      <c r="GJT181" s="14"/>
      <c r="GJU181" s="14"/>
      <c r="GJV181" s="14"/>
      <c r="GJW181" s="14"/>
      <c r="GJX181" s="14"/>
      <c r="GJY181" s="14"/>
      <c r="GJZ181" s="14"/>
      <c r="GKA181" s="14"/>
      <c r="GKB181" s="14"/>
      <c r="GKC181" s="14"/>
      <c r="GKD181" s="14"/>
      <c r="GKE181" s="14"/>
      <c r="GKF181" s="14"/>
      <c r="GKG181" s="14"/>
      <c r="GKH181" s="14"/>
      <c r="GKI181" s="14"/>
      <c r="GKJ181" s="14"/>
      <c r="GKK181" s="14"/>
      <c r="GKL181" s="14"/>
      <c r="GKM181" s="14"/>
      <c r="GKN181" s="14"/>
      <c r="GKO181" s="14"/>
      <c r="GKP181" s="14"/>
      <c r="GKQ181" s="14"/>
      <c r="GKR181" s="14"/>
      <c r="GKS181" s="14"/>
      <c r="GKT181" s="14"/>
      <c r="GKU181" s="14"/>
      <c r="GKV181" s="14"/>
      <c r="GKW181" s="14"/>
      <c r="GKX181" s="14"/>
      <c r="GKY181" s="14"/>
      <c r="GKZ181" s="14"/>
      <c r="GLA181" s="14"/>
      <c r="GLB181" s="14"/>
      <c r="GLC181" s="14"/>
      <c r="GLD181" s="14"/>
      <c r="GLE181" s="14"/>
      <c r="GLF181" s="14"/>
      <c r="GLG181" s="14"/>
      <c r="GLH181" s="14"/>
      <c r="GLI181" s="14"/>
      <c r="GLJ181" s="14"/>
      <c r="GLK181" s="14"/>
      <c r="GLL181" s="14"/>
      <c r="GLM181" s="14"/>
      <c r="GLN181" s="14"/>
      <c r="GLO181" s="14"/>
      <c r="GLP181" s="14"/>
      <c r="GLQ181" s="14"/>
      <c r="GLR181" s="14"/>
      <c r="GLS181" s="14"/>
      <c r="GLT181" s="14"/>
      <c r="GLU181" s="14"/>
      <c r="GLV181" s="14"/>
      <c r="GLW181" s="14"/>
      <c r="GLX181" s="14"/>
      <c r="GLY181" s="14"/>
      <c r="GLZ181" s="14"/>
      <c r="GMA181" s="14"/>
      <c r="GMB181" s="14"/>
      <c r="GMC181" s="14"/>
      <c r="GMD181" s="14"/>
      <c r="GME181" s="14"/>
      <c r="GMF181" s="14"/>
      <c r="GMG181" s="14"/>
      <c r="GMH181" s="14"/>
      <c r="GMI181" s="14"/>
      <c r="GMJ181" s="14"/>
      <c r="GMK181" s="14"/>
      <c r="GML181" s="14"/>
      <c r="GMM181" s="14"/>
      <c r="GMN181" s="14"/>
      <c r="GMO181" s="14"/>
      <c r="GMP181" s="14"/>
      <c r="GMQ181" s="14"/>
      <c r="GMR181" s="14"/>
      <c r="GMS181" s="14"/>
      <c r="GMT181" s="14"/>
      <c r="GMU181" s="14"/>
      <c r="GMV181" s="14"/>
      <c r="GMW181" s="14"/>
      <c r="GMX181" s="14"/>
      <c r="GMY181" s="14"/>
      <c r="GMZ181" s="14"/>
      <c r="GNA181" s="14"/>
      <c r="GNB181" s="14"/>
      <c r="GNC181" s="14"/>
      <c r="GND181" s="14"/>
      <c r="GNE181" s="14"/>
      <c r="GNF181" s="14"/>
      <c r="GNG181" s="14"/>
      <c r="GNH181" s="14"/>
      <c r="GNI181" s="14"/>
      <c r="GNJ181" s="14"/>
      <c r="GNK181" s="14"/>
      <c r="GNL181" s="14"/>
      <c r="GNM181" s="14"/>
      <c r="GNN181" s="14"/>
      <c r="GNO181" s="14"/>
      <c r="GNP181" s="14"/>
      <c r="GNQ181" s="14"/>
      <c r="GNR181" s="14"/>
      <c r="GNS181" s="14"/>
      <c r="GNT181" s="14"/>
      <c r="GNU181" s="14"/>
      <c r="GNV181" s="14"/>
      <c r="GNW181" s="14"/>
      <c r="GNX181" s="14"/>
      <c r="GNY181" s="14"/>
      <c r="GNZ181" s="14"/>
      <c r="GOA181" s="14"/>
      <c r="GOB181" s="14"/>
      <c r="GOC181" s="14"/>
      <c r="GOD181" s="14"/>
      <c r="GOE181" s="14"/>
      <c r="GOF181" s="14"/>
      <c r="GOG181" s="14"/>
      <c r="GOH181" s="14"/>
      <c r="GOI181" s="14"/>
      <c r="GOJ181" s="14"/>
      <c r="GOK181" s="14"/>
      <c r="GOL181" s="14"/>
      <c r="GOM181" s="14"/>
      <c r="GON181" s="14"/>
      <c r="GOO181" s="14"/>
      <c r="GOP181" s="14"/>
      <c r="GOQ181" s="14"/>
      <c r="GOR181" s="14"/>
      <c r="GOS181" s="14"/>
      <c r="GOT181" s="14"/>
      <c r="GOU181" s="14"/>
      <c r="GOV181" s="14"/>
      <c r="GOW181" s="14"/>
      <c r="GOX181" s="14"/>
      <c r="GOY181" s="14"/>
      <c r="GOZ181" s="14"/>
      <c r="GPA181" s="14"/>
      <c r="GPB181" s="14"/>
      <c r="GPC181" s="14"/>
      <c r="GPD181" s="14"/>
      <c r="GPE181" s="14"/>
      <c r="GPF181" s="14"/>
      <c r="GPG181" s="14"/>
      <c r="GPH181" s="14"/>
      <c r="GPI181" s="14"/>
      <c r="GPJ181" s="14"/>
      <c r="GPK181" s="14"/>
      <c r="GPL181" s="14"/>
      <c r="GPM181" s="14"/>
      <c r="GPN181" s="14"/>
      <c r="GPO181" s="14"/>
      <c r="GPP181" s="14"/>
      <c r="GPQ181" s="14"/>
      <c r="GPR181" s="14"/>
      <c r="GPS181" s="14"/>
      <c r="GPT181" s="14"/>
      <c r="GPU181" s="14"/>
      <c r="GPV181" s="14"/>
      <c r="GPW181" s="14"/>
      <c r="GPX181" s="14"/>
      <c r="GPY181" s="14"/>
      <c r="GPZ181" s="14"/>
      <c r="GQA181" s="14"/>
      <c r="GQB181" s="14"/>
      <c r="GQC181" s="14"/>
      <c r="GQD181" s="14"/>
      <c r="GQE181" s="14"/>
      <c r="GQF181" s="14"/>
      <c r="GQG181" s="14"/>
      <c r="GQH181" s="14"/>
      <c r="GQI181" s="14"/>
      <c r="GQJ181" s="14"/>
      <c r="GQK181" s="14"/>
      <c r="GQL181" s="14"/>
      <c r="GQM181" s="14"/>
      <c r="GQN181" s="14"/>
      <c r="GQO181" s="14"/>
      <c r="GQP181" s="14"/>
      <c r="GQQ181" s="14"/>
      <c r="GQR181" s="14"/>
      <c r="GQS181" s="14"/>
      <c r="GQT181" s="14"/>
      <c r="GQU181" s="14"/>
      <c r="GQV181" s="14"/>
      <c r="GQW181" s="14"/>
      <c r="GQX181" s="14"/>
      <c r="GQY181" s="14"/>
      <c r="GQZ181" s="14"/>
      <c r="GRA181" s="14"/>
      <c r="GRB181" s="14"/>
      <c r="GRC181" s="14"/>
      <c r="GRD181" s="14"/>
      <c r="GRE181" s="14"/>
      <c r="GRF181" s="14"/>
      <c r="GRG181" s="14"/>
      <c r="GRH181" s="14"/>
      <c r="GRI181" s="14"/>
      <c r="GRJ181" s="14"/>
      <c r="GRK181" s="14"/>
      <c r="GRL181" s="14"/>
      <c r="GRM181" s="14"/>
      <c r="GRN181" s="14"/>
      <c r="GRO181" s="14"/>
      <c r="GRP181" s="14"/>
      <c r="GRQ181" s="14"/>
      <c r="GRR181" s="14"/>
      <c r="GRS181" s="14"/>
      <c r="GRT181" s="14"/>
      <c r="GRU181" s="14"/>
      <c r="GRV181" s="14"/>
      <c r="GRW181" s="14"/>
      <c r="GRX181" s="14"/>
      <c r="GRY181" s="14"/>
      <c r="GRZ181" s="14"/>
      <c r="GSA181" s="14"/>
      <c r="GSB181" s="14"/>
      <c r="GSC181" s="14"/>
      <c r="GSD181" s="14"/>
      <c r="GSE181" s="14"/>
      <c r="GSF181" s="14"/>
      <c r="GSG181" s="14"/>
      <c r="GSH181" s="14"/>
      <c r="GSI181" s="14"/>
      <c r="GSJ181" s="14"/>
      <c r="GSK181" s="14"/>
      <c r="GSL181" s="14"/>
      <c r="GSM181" s="14"/>
      <c r="GSN181" s="14"/>
      <c r="GSO181" s="14"/>
      <c r="GSP181" s="14"/>
      <c r="GSQ181" s="14"/>
      <c r="GSR181" s="14"/>
      <c r="GSS181" s="14"/>
      <c r="GST181" s="14"/>
      <c r="GSU181" s="14"/>
      <c r="GSV181" s="14"/>
      <c r="GSW181" s="14"/>
      <c r="GSX181" s="14"/>
      <c r="GSY181" s="14"/>
      <c r="GSZ181" s="14"/>
      <c r="GTA181" s="14"/>
      <c r="GTB181" s="14"/>
      <c r="GTC181" s="14"/>
      <c r="GTD181" s="14"/>
      <c r="GTE181" s="14"/>
      <c r="GTF181" s="14"/>
      <c r="GTG181" s="14"/>
      <c r="GTH181" s="14"/>
      <c r="GTI181" s="14"/>
      <c r="GTJ181" s="14"/>
      <c r="GTK181" s="14"/>
      <c r="GTL181" s="14"/>
      <c r="GTM181" s="14"/>
      <c r="GTN181" s="14"/>
      <c r="GTO181" s="14"/>
      <c r="GTP181" s="14"/>
      <c r="GTQ181" s="14"/>
      <c r="GTR181" s="14"/>
      <c r="GTS181" s="14"/>
      <c r="GTT181" s="14"/>
      <c r="GTU181" s="14"/>
      <c r="GTV181" s="14"/>
      <c r="GTW181" s="14"/>
      <c r="GTX181" s="14"/>
      <c r="GTY181" s="14"/>
      <c r="GTZ181" s="14"/>
      <c r="GUA181" s="14"/>
      <c r="GUB181" s="14"/>
      <c r="GUC181" s="14"/>
      <c r="GUD181" s="14"/>
      <c r="GUE181" s="14"/>
      <c r="GUF181" s="14"/>
      <c r="GUG181" s="14"/>
      <c r="GUH181" s="14"/>
      <c r="GUI181" s="14"/>
      <c r="GUJ181" s="14"/>
      <c r="GUK181" s="14"/>
      <c r="GUL181" s="14"/>
      <c r="GUM181" s="14"/>
      <c r="GUN181" s="14"/>
      <c r="GUO181" s="14"/>
      <c r="GUP181" s="14"/>
      <c r="GUQ181" s="14"/>
      <c r="GUR181" s="14"/>
      <c r="GUS181" s="14"/>
      <c r="GUT181" s="14"/>
      <c r="GUU181" s="14"/>
      <c r="GUV181" s="14"/>
      <c r="GUW181" s="14"/>
      <c r="GUX181" s="14"/>
      <c r="GUY181" s="14"/>
      <c r="GUZ181" s="14"/>
      <c r="GVA181" s="14"/>
      <c r="GVB181" s="14"/>
      <c r="GVC181" s="14"/>
      <c r="GVD181" s="14"/>
      <c r="GVE181" s="14"/>
      <c r="GVF181" s="14"/>
      <c r="GVG181" s="14"/>
      <c r="GVH181" s="14"/>
      <c r="GVI181" s="14"/>
      <c r="GVJ181" s="14"/>
      <c r="GVK181" s="14"/>
      <c r="GVL181" s="14"/>
      <c r="GVM181" s="14"/>
      <c r="GVN181" s="14"/>
      <c r="GVO181" s="14"/>
      <c r="GVP181" s="14"/>
      <c r="GVQ181" s="14"/>
      <c r="GVR181" s="14"/>
      <c r="GVS181" s="14"/>
      <c r="GVT181" s="14"/>
      <c r="GVU181" s="14"/>
      <c r="GVV181" s="14"/>
      <c r="GVW181" s="14"/>
      <c r="GVX181" s="14"/>
      <c r="GVY181" s="14"/>
      <c r="GVZ181" s="14"/>
      <c r="GWA181" s="14"/>
      <c r="GWB181" s="14"/>
      <c r="GWC181" s="14"/>
      <c r="GWD181" s="14"/>
      <c r="GWE181" s="14"/>
      <c r="GWF181" s="14"/>
      <c r="GWG181" s="14"/>
      <c r="GWH181" s="14"/>
      <c r="GWI181" s="14"/>
      <c r="GWJ181" s="14"/>
      <c r="GWK181" s="14"/>
      <c r="GWL181" s="14"/>
      <c r="GWM181" s="14"/>
      <c r="GWN181" s="14"/>
      <c r="GWO181" s="14"/>
      <c r="GWP181" s="14"/>
      <c r="GWQ181" s="14"/>
      <c r="GWR181" s="14"/>
      <c r="GWS181" s="14"/>
      <c r="GWT181" s="14"/>
      <c r="GWU181" s="14"/>
      <c r="GWV181" s="14"/>
      <c r="GWW181" s="14"/>
      <c r="GWX181" s="14"/>
      <c r="GWY181" s="14"/>
      <c r="GWZ181" s="14"/>
      <c r="GXA181" s="14"/>
      <c r="GXB181" s="14"/>
      <c r="GXC181" s="14"/>
      <c r="GXD181" s="14"/>
      <c r="GXE181" s="14"/>
      <c r="GXF181" s="14"/>
      <c r="GXG181" s="14"/>
      <c r="GXH181" s="14"/>
      <c r="GXI181" s="14"/>
      <c r="GXJ181" s="14"/>
      <c r="GXK181" s="14"/>
      <c r="GXL181" s="14"/>
      <c r="GXM181" s="14"/>
      <c r="GXN181" s="14"/>
      <c r="GXO181" s="14"/>
      <c r="GXP181" s="14"/>
      <c r="GXQ181" s="14"/>
      <c r="GXR181" s="14"/>
      <c r="GXS181" s="14"/>
      <c r="GXT181" s="14"/>
      <c r="GXU181" s="14"/>
      <c r="GXV181" s="14"/>
      <c r="GXW181" s="14"/>
      <c r="GXX181" s="14"/>
      <c r="GXY181" s="14"/>
      <c r="GXZ181" s="14"/>
      <c r="GYA181" s="14"/>
      <c r="GYB181" s="14"/>
      <c r="GYC181" s="14"/>
      <c r="GYD181" s="14"/>
      <c r="GYE181" s="14"/>
      <c r="GYF181" s="14"/>
      <c r="GYG181" s="14"/>
      <c r="GYH181" s="14"/>
      <c r="GYI181" s="14"/>
      <c r="GYJ181" s="14"/>
      <c r="GYK181" s="14"/>
      <c r="GYL181" s="14"/>
      <c r="GYM181" s="14"/>
      <c r="GYN181" s="14"/>
      <c r="GYO181" s="14"/>
      <c r="GYP181" s="14"/>
      <c r="GYQ181" s="14"/>
      <c r="GYR181" s="14"/>
      <c r="GYS181" s="14"/>
      <c r="GYT181" s="14"/>
      <c r="GYU181" s="14"/>
      <c r="GYV181" s="14"/>
      <c r="GYW181" s="14"/>
      <c r="GYX181" s="14"/>
      <c r="GYY181" s="14"/>
      <c r="GYZ181" s="14"/>
      <c r="GZA181" s="14"/>
      <c r="GZB181" s="14"/>
      <c r="GZC181" s="14"/>
      <c r="GZD181" s="14"/>
      <c r="GZE181" s="14"/>
      <c r="GZF181" s="14"/>
      <c r="GZG181" s="14"/>
      <c r="GZH181" s="14"/>
      <c r="GZI181" s="14"/>
      <c r="GZJ181" s="14"/>
      <c r="GZK181" s="14"/>
      <c r="GZL181" s="14"/>
      <c r="GZM181" s="14"/>
      <c r="GZN181" s="14"/>
      <c r="GZO181" s="14"/>
      <c r="GZP181" s="14"/>
      <c r="GZQ181" s="14"/>
      <c r="GZR181" s="14"/>
      <c r="GZS181" s="14"/>
      <c r="GZT181" s="14"/>
      <c r="GZU181" s="14"/>
      <c r="GZV181" s="14"/>
      <c r="GZW181" s="14"/>
      <c r="GZX181" s="14"/>
      <c r="GZY181" s="14"/>
      <c r="GZZ181" s="14"/>
      <c r="HAA181" s="14"/>
      <c r="HAB181" s="14"/>
      <c r="HAC181" s="14"/>
      <c r="HAD181" s="14"/>
      <c r="HAE181" s="14"/>
      <c r="HAF181" s="14"/>
      <c r="HAG181" s="14"/>
      <c r="HAH181" s="14"/>
      <c r="HAI181" s="14"/>
      <c r="HAJ181" s="14"/>
      <c r="HAK181" s="14"/>
      <c r="HAL181" s="14"/>
      <c r="HAM181" s="14"/>
      <c r="HAN181" s="14"/>
      <c r="HAO181" s="14"/>
      <c r="HAP181" s="14"/>
      <c r="HAQ181" s="14"/>
      <c r="HAR181" s="14"/>
      <c r="HAS181" s="14"/>
      <c r="HAT181" s="14"/>
      <c r="HAU181" s="14"/>
      <c r="HAV181" s="14"/>
      <c r="HAW181" s="14"/>
      <c r="HAX181" s="14"/>
      <c r="HAY181" s="14"/>
      <c r="HAZ181" s="14"/>
      <c r="HBA181" s="14"/>
      <c r="HBB181" s="14"/>
      <c r="HBC181" s="14"/>
      <c r="HBD181" s="14"/>
      <c r="HBE181" s="14"/>
      <c r="HBF181" s="14"/>
      <c r="HBG181" s="14"/>
      <c r="HBH181" s="14"/>
      <c r="HBI181" s="14"/>
      <c r="HBJ181" s="14"/>
      <c r="HBK181" s="14"/>
      <c r="HBL181" s="14"/>
      <c r="HBM181" s="14"/>
      <c r="HBN181" s="14"/>
      <c r="HBO181" s="14"/>
      <c r="HBP181" s="14"/>
      <c r="HBQ181" s="14"/>
      <c r="HBR181" s="14"/>
      <c r="HBS181" s="14"/>
      <c r="HBT181" s="14"/>
      <c r="HBU181" s="14"/>
      <c r="HBV181" s="14"/>
      <c r="HBW181" s="14"/>
      <c r="HBX181" s="14"/>
      <c r="HBY181" s="14"/>
      <c r="HBZ181" s="14"/>
      <c r="HCA181" s="14"/>
      <c r="HCB181" s="14"/>
      <c r="HCC181" s="14"/>
      <c r="HCD181" s="14"/>
      <c r="HCE181" s="14"/>
      <c r="HCF181" s="14"/>
      <c r="HCG181" s="14"/>
      <c r="HCH181" s="14"/>
      <c r="HCI181" s="14"/>
      <c r="HCJ181" s="14"/>
      <c r="HCK181" s="14"/>
      <c r="HCL181" s="14"/>
      <c r="HCM181" s="14"/>
      <c r="HCN181" s="14"/>
      <c r="HCO181" s="14"/>
      <c r="HCP181" s="14"/>
      <c r="HCQ181" s="14"/>
      <c r="HCR181" s="14"/>
      <c r="HCS181" s="14"/>
      <c r="HCT181" s="14"/>
      <c r="HCU181" s="14"/>
      <c r="HCV181" s="14"/>
      <c r="HCW181" s="14"/>
      <c r="HCX181" s="14"/>
      <c r="HCY181" s="14"/>
      <c r="HCZ181" s="14"/>
      <c r="HDA181" s="14"/>
      <c r="HDB181" s="14"/>
      <c r="HDC181" s="14"/>
      <c r="HDD181" s="14"/>
      <c r="HDE181" s="14"/>
      <c r="HDF181" s="14"/>
      <c r="HDG181" s="14"/>
      <c r="HDH181" s="14"/>
      <c r="HDI181" s="14"/>
      <c r="HDJ181" s="14"/>
      <c r="HDK181" s="14"/>
      <c r="HDL181" s="14"/>
      <c r="HDM181" s="14"/>
      <c r="HDN181" s="14"/>
      <c r="HDO181" s="14"/>
      <c r="HDP181" s="14"/>
      <c r="HDQ181" s="14"/>
      <c r="HDR181" s="14"/>
      <c r="HDS181" s="14"/>
      <c r="HDT181" s="14"/>
      <c r="HDU181" s="14"/>
      <c r="HDV181" s="14"/>
      <c r="HDW181" s="14"/>
      <c r="HDX181" s="14"/>
      <c r="HDY181" s="14"/>
      <c r="HDZ181" s="14"/>
      <c r="HEA181" s="14"/>
      <c r="HEB181" s="14"/>
      <c r="HEC181" s="14"/>
      <c r="HED181" s="14"/>
      <c r="HEE181" s="14"/>
      <c r="HEF181" s="14"/>
      <c r="HEG181" s="14"/>
      <c r="HEH181" s="14"/>
      <c r="HEI181" s="14"/>
      <c r="HEJ181" s="14"/>
      <c r="HEK181" s="14"/>
      <c r="HEL181" s="14"/>
      <c r="HEM181" s="14"/>
      <c r="HEN181" s="14"/>
      <c r="HEO181" s="14"/>
      <c r="HEP181" s="14"/>
      <c r="HEQ181" s="14"/>
      <c r="HER181" s="14"/>
      <c r="HES181" s="14"/>
      <c r="HET181" s="14"/>
      <c r="HEU181" s="14"/>
      <c r="HEV181" s="14"/>
      <c r="HEW181" s="14"/>
      <c r="HEX181" s="14"/>
      <c r="HEY181" s="14"/>
      <c r="HEZ181" s="14"/>
      <c r="HFA181" s="14"/>
      <c r="HFB181" s="14"/>
      <c r="HFC181" s="14"/>
      <c r="HFD181" s="14"/>
      <c r="HFE181" s="14"/>
      <c r="HFF181" s="14"/>
      <c r="HFG181" s="14"/>
      <c r="HFH181" s="14"/>
      <c r="HFI181" s="14"/>
      <c r="HFJ181" s="14"/>
      <c r="HFK181" s="14"/>
      <c r="HFL181" s="14"/>
      <c r="HFM181" s="14"/>
      <c r="HFN181" s="14"/>
      <c r="HFO181" s="14"/>
      <c r="HFP181" s="14"/>
      <c r="HFQ181" s="14"/>
      <c r="HFR181" s="14"/>
      <c r="HFS181" s="14"/>
      <c r="HFT181" s="14"/>
      <c r="HFU181" s="14"/>
      <c r="HFV181" s="14"/>
      <c r="HFW181" s="14"/>
      <c r="HFX181" s="14"/>
      <c r="HFY181" s="14"/>
      <c r="HFZ181" s="14"/>
      <c r="HGA181" s="14"/>
      <c r="HGB181" s="14"/>
      <c r="HGC181" s="14"/>
      <c r="HGD181" s="14"/>
      <c r="HGE181" s="14"/>
      <c r="HGF181" s="14"/>
      <c r="HGG181" s="14"/>
      <c r="HGH181" s="14"/>
      <c r="HGI181" s="14"/>
      <c r="HGJ181" s="14"/>
      <c r="HGK181" s="14"/>
      <c r="HGL181" s="14"/>
      <c r="HGM181" s="14"/>
      <c r="HGN181" s="14"/>
      <c r="HGO181" s="14"/>
      <c r="HGP181" s="14"/>
      <c r="HGQ181" s="14"/>
      <c r="HGR181" s="14"/>
      <c r="HGS181" s="14"/>
      <c r="HGT181" s="14"/>
      <c r="HGU181" s="14"/>
      <c r="HGV181" s="14"/>
      <c r="HGW181" s="14"/>
      <c r="HGX181" s="14"/>
      <c r="HGY181" s="14"/>
      <c r="HGZ181" s="14"/>
      <c r="HHA181" s="14"/>
      <c r="HHB181" s="14"/>
      <c r="HHC181" s="14"/>
      <c r="HHD181" s="14"/>
      <c r="HHE181" s="14"/>
      <c r="HHF181" s="14"/>
      <c r="HHG181" s="14"/>
      <c r="HHH181" s="14"/>
      <c r="HHI181" s="14"/>
      <c r="HHJ181" s="14"/>
      <c r="HHK181" s="14"/>
      <c r="HHL181" s="14"/>
      <c r="HHM181" s="14"/>
      <c r="HHN181" s="14"/>
      <c r="HHO181" s="14"/>
      <c r="HHP181" s="14"/>
      <c r="HHQ181" s="14"/>
      <c r="HHR181" s="14"/>
      <c r="HHS181" s="14"/>
      <c r="HHT181" s="14"/>
      <c r="HHU181" s="14"/>
      <c r="HHV181" s="14"/>
      <c r="HHW181" s="14"/>
      <c r="HHX181" s="14"/>
      <c r="HHY181" s="14"/>
      <c r="HHZ181" s="14"/>
      <c r="HIA181" s="14"/>
      <c r="HIB181" s="14"/>
      <c r="HIC181" s="14"/>
      <c r="HID181" s="14"/>
      <c r="HIE181" s="14"/>
      <c r="HIF181" s="14"/>
      <c r="HIG181" s="14"/>
      <c r="HIH181" s="14"/>
      <c r="HII181" s="14"/>
      <c r="HIJ181" s="14"/>
      <c r="HIK181" s="14"/>
      <c r="HIL181" s="14"/>
      <c r="HIM181" s="14"/>
      <c r="HIN181" s="14"/>
      <c r="HIO181" s="14"/>
      <c r="HIP181" s="14"/>
      <c r="HIQ181" s="14"/>
      <c r="HIR181" s="14"/>
      <c r="HIS181" s="14"/>
      <c r="HIT181" s="14"/>
      <c r="HIU181" s="14"/>
      <c r="HIV181" s="14"/>
      <c r="HIW181" s="14"/>
      <c r="HIX181" s="14"/>
      <c r="HIY181" s="14"/>
      <c r="HIZ181" s="14"/>
      <c r="HJA181" s="14"/>
      <c r="HJB181" s="14"/>
      <c r="HJC181" s="14"/>
      <c r="HJD181" s="14"/>
      <c r="HJE181" s="14"/>
      <c r="HJF181" s="14"/>
      <c r="HJG181" s="14"/>
      <c r="HJH181" s="14"/>
      <c r="HJI181" s="14"/>
      <c r="HJJ181" s="14"/>
      <c r="HJK181" s="14"/>
      <c r="HJL181" s="14"/>
      <c r="HJM181" s="14"/>
      <c r="HJN181" s="14"/>
      <c r="HJO181" s="14"/>
      <c r="HJP181" s="14"/>
      <c r="HJQ181" s="14"/>
      <c r="HJR181" s="14"/>
      <c r="HJS181" s="14"/>
      <c r="HJT181" s="14"/>
      <c r="HJU181" s="14"/>
      <c r="HJV181" s="14"/>
      <c r="HJW181" s="14"/>
      <c r="HJX181" s="14"/>
      <c r="HJY181" s="14"/>
      <c r="HJZ181" s="14"/>
      <c r="HKA181" s="14"/>
      <c r="HKB181" s="14"/>
      <c r="HKC181" s="14"/>
      <c r="HKD181" s="14"/>
      <c r="HKE181" s="14"/>
      <c r="HKF181" s="14"/>
      <c r="HKG181" s="14"/>
      <c r="HKH181" s="14"/>
      <c r="HKI181" s="14"/>
      <c r="HKJ181" s="14"/>
      <c r="HKK181" s="14"/>
      <c r="HKL181" s="14"/>
      <c r="HKM181" s="14"/>
      <c r="HKN181" s="14"/>
      <c r="HKO181" s="14"/>
      <c r="HKP181" s="14"/>
      <c r="HKQ181" s="14"/>
      <c r="HKR181" s="14"/>
      <c r="HKS181" s="14"/>
      <c r="HKT181" s="14"/>
      <c r="HKU181" s="14"/>
      <c r="HKV181" s="14"/>
      <c r="HKW181" s="14"/>
      <c r="HKX181" s="14"/>
      <c r="HKY181" s="14"/>
      <c r="HKZ181" s="14"/>
      <c r="HLA181" s="14"/>
      <c r="HLB181" s="14"/>
      <c r="HLC181" s="14"/>
      <c r="HLD181" s="14"/>
      <c r="HLE181" s="14"/>
      <c r="HLF181" s="14"/>
      <c r="HLG181" s="14"/>
      <c r="HLH181" s="14"/>
      <c r="HLI181" s="14"/>
      <c r="HLJ181" s="14"/>
      <c r="HLK181" s="14"/>
      <c r="HLL181" s="14"/>
      <c r="HLM181" s="14"/>
      <c r="HLN181" s="14"/>
      <c r="HLO181" s="14"/>
      <c r="HLP181" s="14"/>
      <c r="HLQ181" s="14"/>
      <c r="HLR181" s="14"/>
      <c r="HLS181" s="14"/>
      <c r="HLT181" s="14"/>
      <c r="HLU181" s="14"/>
      <c r="HLV181" s="14"/>
      <c r="HLW181" s="14"/>
      <c r="HLX181" s="14"/>
      <c r="HLY181" s="14"/>
      <c r="HLZ181" s="14"/>
      <c r="HMA181" s="14"/>
      <c r="HMB181" s="14"/>
      <c r="HMC181" s="14"/>
      <c r="HMD181" s="14"/>
      <c r="HME181" s="14"/>
      <c r="HMF181" s="14"/>
      <c r="HMG181" s="14"/>
      <c r="HMH181" s="14"/>
      <c r="HMI181" s="14"/>
      <c r="HMJ181" s="14"/>
      <c r="HMK181" s="14"/>
      <c r="HML181" s="14"/>
      <c r="HMM181" s="14"/>
      <c r="HMN181" s="14"/>
      <c r="HMO181" s="14"/>
      <c r="HMP181" s="14"/>
      <c r="HMQ181" s="14"/>
      <c r="HMR181" s="14"/>
      <c r="HMS181" s="14"/>
      <c r="HMT181" s="14"/>
      <c r="HMU181" s="14"/>
      <c r="HMV181" s="14"/>
      <c r="HMW181" s="14"/>
      <c r="HMX181" s="14"/>
      <c r="HMY181" s="14"/>
      <c r="HMZ181" s="14"/>
      <c r="HNA181" s="14"/>
      <c r="HNB181" s="14"/>
      <c r="HNC181" s="14"/>
      <c r="HND181" s="14"/>
      <c r="HNE181" s="14"/>
      <c r="HNF181" s="14"/>
      <c r="HNG181" s="14"/>
      <c r="HNH181" s="14"/>
      <c r="HNI181" s="14"/>
      <c r="HNJ181" s="14"/>
      <c r="HNK181" s="14"/>
      <c r="HNL181" s="14"/>
      <c r="HNM181" s="14"/>
      <c r="HNN181" s="14"/>
      <c r="HNO181" s="14"/>
      <c r="HNP181" s="14"/>
      <c r="HNQ181" s="14"/>
      <c r="HNR181" s="14"/>
      <c r="HNS181" s="14"/>
      <c r="HNT181" s="14"/>
      <c r="HNU181" s="14"/>
      <c r="HNV181" s="14"/>
      <c r="HNW181" s="14"/>
      <c r="HNX181" s="14"/>
      <c r="HNY181" s="14"/>
      <c r="HNZ181" s="14"/>
      <c r="HOA181" s="14"/>
      <c r="HOB181" s="14"/>
      <c r="HOC181" s="14"/>
      <c r="HOD181" s="14"/>
      <c r="HOE181" s="14"/>
      <c r="HOF181" s="14"/>
      <c r="HOG181" s="14"/>
      <c r="HOH181" s="14"/>
      <c r="HOI181" s="14"/>
      <c r="HOJ181" s="14"/>
      <c r="HOK181" s="14"/>
      <c r="HOL181" s="14"/>
      <c r="HOM181" s="14"/>
      <c r="HON181" s="14"/>
      <c r="HOO181" s="14"/>
      <c r="HOP181" s="14"/>
      <c r="HOQ181" s="14"/>
      <c r="HOR181" s="14"/>
      <c r="HOS181" s="14"/>
      <c r="HOT181" s="14"/>
      <c r="HOU181" s="14"/>
      <c r="HOV181" s="14"/>
      <c r="HOW181" s="14"/>
      <c r="HOX181" s="14"/>
      <c r="HOY181" s="14"/>
      <c r="HOZ181" s="14"/>
      <c r="HPA181" s="14"/>
      <c r="HPB181" s="14"/>
      <c r="HPC181" s="14"/>
      <c r="HPD181" s="14"/>
      <c r="HPE181" s="14"/>
      <c r="HPF181" s="14"/>
      <c r="HPG181" s="14"/>
      <c r="HPH181" s="14"/>
      <c r="HPI181" s="14"/>
      <c r="HPJ181" s="14"/>
      <c r="HPK181" s="14"/>
      <c r="HPL181" s="14"/>
      <c r="HPM181" s="14"/>
      <c r="HPN181" s="14"/>
      <c r="HPO181" s="14"/>
      <c r="HPP181" s="14"/>
      <c r="HPQ181" s="14"/>
      <c r="HPR181" s="14"/>
      <c r="HPS181" s="14"/>
      <c r="HPT181" s="14"/>
      <c r="HPU181" s="14"/>
      <c r="HPV181" s="14"/>
      <c r="HPW181" s="14"/>
      <c r="HPX181" s="14"/>
      <c r="HPY181" s="14"/>
      <c r="HPZ181" s="14"/>
      <c r="HQA181" s="14"/>
      <c r="HQB181" s="14"/>
      <c r="HQC181" s="14"/>
      <c r="HQD181" s="14"/>
      <c r="HQE181" s="14"/>
      <c r="HQF181" s="14"/>
      <c r="HQG181" s="14"/>
      <c r="HQH181" s="14"/>
      <c r="HQI181" s="14"/>
      <c r="HQJ181" s="14"/>
      <c r="HQK181" s="14"/>
      <c r="HQL181" s="14"/>
      <c r="HQM181" s="14"/>
      <c r="HQN181" s="14"/>
      <c r="HQO181" s="14"/>
      <c r="HQP181" s="14"/>
      <c r="HQQ181" s="14"/>
      <c r="HQR181" s="14"/>
      <c r="HQS181" s="14"/>
      <c r="HQT181" s="14"/>
      <c r="HQU181" s="14"/>
      <c r="HQV181" s="14"/>
      <c r="HQW181" s="14"/>
      <c r="HQX181" s="14"/>
      <c r="HQY181" s="14"/>
      <c r="HQZ181" s="14"/>
      <c r="HRA181" s="14"/>
      <c r="HRB181" s="14"/>
      <c r="HRC181" s="14"/>
      <c r="HRD181" s="14"/>
      <c r="HRE181" s="14"/>
      <c r="HRF181" s="14"/>
      <c r="HRG181" s="14"/>
      <c r="HRH181" s="14"/>
      <c r="HRI181" s="14"/>
      <c r="HRJ181" s="14"/>
      <c r="HRK181" s="14"/>
      <c r="HRL181" s="14"/>
      <c r="HRM181" s="14"/>
      <c r="HRN181" s="14"/>
      <c r="HRO181" s="14"/>
      <c r="HRP181" s="14"/>
      <c r="HRQ181" s="14"/>
      <c r="HRR181" s="14"/>
      <c r="HRS181" s="14"/>
      <c r="HRT181" s="14"/>
      <c r="HRU181" s="14"/>
      <c r="HRV181" s="14"/>
      <c r="HRW181" s="14"/>
      <c r="HRX181" s="14"/>
      <c r="HRY181" s="14"/>
      <c r="HRZ181" s="14"/>
      <c r="HSA181" s="14"/>
      <c r="HSB181" s="14"/>
      <c r="HSC181" s="14"/>
      <c r="HSD181" s="14"/>
      <c r="HSE181" s="14"/>
      <c r="HSF181" s="14"/>
      <c r="HSG181" s="14"/>
      <c r="HSH181" s="14"/>
      <c r="HSI181" s="14"/>
      <c r="HSJ181" s="14"/>
      <c r="HSK181" s="14"/>
      <c r="HSL181" s="14"/>
      <c r="HSM181" s="14"/>
      <c r="HSN181" s="14"/>
      <c r="HSO181" s="14"/>
      <c r="HSP181" s="14"/>
      <c r="HSQ181" s="14"/>
      <c r="HSR181" s="14"/>
      <c r="HSS181" s="14"/>
      <c r="HST181" s="14"/>
      <c r="HSU181" s="14"/>
      <c r="HSV181" s="14"/>
      <c r="HSW181" s="14"/>
      <c r="HSX181" s="14"/>
      <c r="HSY181" s="14"/>
      <c r="HSZ181" s="14"/>
      <c r="HTA181" s="14"/>
      <c r="HTB181" s="14"/>
      <c r="HTC181" s="14"/>
      <c r="HTD181" s="14"/>
      <c r="HTE181" s="14"/>
      <c r="HTF181" s="14"/>
      <c r="HTG181" s="14"/>
      <c r="HTH181" s="14"/>
      <c r="HTI181" s="14"/>
      <c r="HTJ181" s="14"/>
      <c r="HTK181" s="14"/>
      <c r="HTL181" s="14"/>
      <c r="HTM181" s="14"/>
      <c r="HTN181" s="14"/>
      <c r="HTO181" s="14"/>
      <c r="HTP181" s="14"/>
      <c r="HTQ181" s="14"/>
      <c r="HTR181" s="14"/>
      <c r="HTS181" s="14"/>
      <c r="HTT181" s="14"/>
      <c r="HTU181" s="14"/>
      <c r="HTV181" s="14"/>
      <c r="HTW181" s="14"/>
      <c r="HTX181" s="14"/>
      <c r="HTY181" s="14"/>
      <c r="HTZ181" s="14"/>
      <c r="HUA181" s="14"/>
      <c r="HUB181" s="14"/>
      <c r="HUC181" s="14"/>
      <c r="HUD181" s="14"/>
      <c r="HUE181" s="14"/>
      <c r="HUF181" s="14"/>
      <c r="HUG181" s="14"/>
      <c r="HUH181" s="14"/>
      <c r="HUI181" s="14"/>
      <c r="HUJ181" s="14"/>
      <c r="HUK181" s="14"/>
      <c r="HUL181" s="14"/>
      <c r="HUM181" s="14"/>
      <c r="HUN181" s="14"/>
      <c r="HUO181" s="14"/>
      <c r="HUP181" s="14"/>
      <c r="HUQ181" s="14"/>
      <c r="HUR181" s="14"/>
      <c r="HUS181" s="14"/>
      <c r="HUT181" s="14"/>
      <c r="HUU181" s="14"/>
      <c r="HUV181" s="14"/>
      <c r="HUW181" s="14"/>
      <c r="HUX181" s="14"/>
      <c r="HUY181" s="14"/>
      <c r="HUZ181" s="14"/>
      <c r="HVA181" s="14"/>
      <c r="HVB181" s="14"/>
      <c r="HVC181" s="14"/>
      <c r="HVD181" s="14"/>
      <c r="HVE181" s="14"/>
      <c r="HVF181" s="14"/>
      <c r="HVG181" s="14"/>
      <c r="HVH181" s="14"/>
      <c r="HVI181" s="14"/>
      <c r="HVJ181" s="14"/>
      <c r="HVK181" s="14"/>
      <c r="HVL181" s="14"/>
      <c r="HVM181" s="14"/>
      <c r="HVN181" s="14"/>
      <c r="HVO181" s="14"/>
      <c r="HVP181" s="14"/>
      <c r="HVQ181" s="14"/>
      <c r="HVR181" s="14"/>
      <c r="HVS181" s="14"/>
      <c r="HVT181" s="14"/>
      <c r="HVU181" s="14"/>
      <c r="HVV181" s="14"/>
      <c r="HVW181" s="14"/>
      <c r="HVX181" s="14"/>
      <c r="HVY181" s="14"/>
      <c r="HVZ181" s="14"/>
      <c r="HWA181" s="14"/>
      <c r="HWB181" s="14"/>
      <c r="HWC181" s="14"/>
      <c r="HWD181" s="14"/>
      <c r="HWE181" s="14"/>
      <c r="HWF181" s="14"/>
      <c r="HWG181" s="14"/>
      <c r="HWH181" s="14"/>
      <c r="HWI181" s="14"/>
      <c r="HWJ181" s="14"/>
      <c r="HWK181" s="14"/>
      <c r="HWL181" s="14"/>
      <c r="HWM181" s="14"/>
      <c r="HWN181" s="14"/>
      <c r="HWO181" s="14"/>
      <c r="HWP181" s="14"/>
      <c r="HWQ181" s="14"/>
      <c r="HWR181" s="14"/>
      <c r="HWS181" s="14"/>
      <c r="HWT181" s="14"/>
      <c r="HWU181" s="14"/>
      <c r="HWV181" s="14"/>
      <c r="HWW181" s="14"/>
      <c r="HWX181" s="14"/>
      <c r="HWY181" s="14"/>
      <c r="HWZ181" s="14"/>
      <c r="HXA181" s="14"/>
      <c r="HXB181" s="14"/>
      <c r="HXC181" s="14"/>
      <c r="HXD181" s="14"/>
      <c r="HXE181" s="14"/>
      <c r="HXF181" s="14"/>
      <c r="HXG181" s="14"/>
      <c r="HXH181" s="14"/>
      <c r="HXI181" s="14"/>
      <c r="HXJ181" s="14"/>
      <c r="HXK181" s="14"/>
      <c r="HXL181" s="14"/>
      <c r="HXM181" s="14"/>
      <c r="HXN181" s="14"/>
      <c r="HXO181" s="14"/>
      <c r="HXP181" s="14"/>
      <c r="HXQ181" s="14"/>
      <c r="HXR181" s="14"/>
      <c r="HXS181" s="14"/>
      <c r="HXT181" s="14"/>
      <c r="HXU181" s="14"/>
      <c r="HXV181" s="14"/>
      <c r="HXW181" s="14"/>
      <c r="HXX181" s="14"/>
      <c r="HXY181" s="14"/>
      <c r="HXZ181" s="14"/>
      <c r="HYA181" s="14"/>
      <c r="HYB181" s="14"/>
      <c r="HYC181" s="14"/>
      <c r="HYD181" s="14"/>
      <c r="HYE181" s="14"/>
      <c r="HYF181" s="14"/>
      <c r="HYG181" s="14"/>
      <c r="HYH181" s="14"/>
      <c r="HYI181" s="14"/>
      <c r="HYJ181" s="14"/>
      <c r="HYK181" s="14"/>
      <c r="HYL181" s="14"/>
      <c r="HYM181" s="14"/>
      <c r="HYN181" s="14"/>
      <c r="HYO181" s="14"/>
      <c r="HYP181" s="14"/>
      <c r="HYQ181" s="14"/>
      <c r="HYR181" s="14"/>
      <c r="HYS181" s="14"/>
      <c r="HYT181" s="14"/>
      <c r="HYU181" s="14"/>
      <c r="HYV181" s="14"/>
      <c r="HYW181" s="14"/>
      <c r="HYX181" s="14"/>
      <c r="HYY181" s="14"/>
      <c r="HYZ181" s="14"/>
      <c r="HZA181" s="14"/>
      <c r="HZB181" s="14"/>
      <c r="HZC181" s="14"/>
      <c r="HZD181" s="14"/>
      <c r="HZE181" s="14"/>
      <c r="HZF181" s="14"/>
      <c r="HZG181" s="14"/>
      <c r="HZH181" s="14"/>
      <c r="HZI181" s="14"/>
      <c r="HZJ181" s="14"/>
      <c r="HZK181" s="14"/>
      <c r="HZL181" s="14"/>
      <c r="HZM181" s="14"/>
      <c r="HZN181" s="14"/>
      <c r="HZO181" s="14"/>
      <c r="HZP181" s="14"/>
      <c r="HZQ181" s="14"/>
      <c r="HZR181" s="14"/>
      <c r="HZS181" s="14"/>
      <c r="HZT181" s="14"/>
      <c r="HZU181" s="14"/>
      <c r="HZV181" s="14"/>
      <c r="HZW181" s="14"/>
      <c r="HZX181" s="14"/>
      <c r="HZY181" s="14"/>
      <c r="HZZ181" s="14"/>
      <c r="IAA181" s="14"/>
      <c r="IAB181" s="14"/>
      <c r="IAC181" s="14"/>
      <c r="IAD181" s="14"/>
      <c r="IAE181" s="14"/>
      <c r="IAF181" s="14"/>
      <c r="IAG181" s="14"/>
      <c r="IAH181" s="14"/>
      <c r="IAI181" s="14"/>
      <c r="IAJ181" s="14"/>
      <c r="IAK181" s="14"/>
      <c r="IAL181" s="14"/>
      <c r="IAM181" s="14"/>
      <c r="IAN181" s="14"/>
      <c r="IAO181" s="14"/>
      <c r="IAP181" s="14"/>
      <c r="IAQ181" s="14"/>
      <c r="IAR181" s="14"/>
      <c r="IAS181" s="14"/>
      <c r="IAT181" s="14"/>
      <c r="IAU181" s="14"/>
      <c r="IAV181" s="14"/>
      <c r="IAW181" s="14"/>
      <c r="IAX181" s="14"/>
      <c r="IAY181" s="14"/>
      <c r="IAZ181" s="14"/>
      <c r="IBA181" s="14"/>
      <c r="IBB181" s="14"/>
      <c r="IBC181" s="14"/>
      <c r="IBD181" s="14"/>
      <c r="IBE181" s="14"/>
      <c r="IBF181" s="14"/>
      <c r="IBG181" s="14"/>
      <c r="IBH181" s="14"/>
      <c r="IBI181" s="14"/>
      <c r="IBJ181" s="14"/>
      <c r="IBK181" s="14"/>
      <c r="IBL181" s="14"/>
      <c r="IBM181" s="14"/>
      <c r="IBN181" s="14"/>
      <c r="IBO181" s="14"/>
      <c r="IBP181" s="14"/>
      <c r="IBQ181" s="14"/>
      <c r="IBR181" s="14"/>
      <c r="IBS181" s="14"/>
      <c r="IBT181" s="14"/>
      <c r="IBU181" s="14"/>
      <c r="IBV181" s="14"/>
      <c r="IBW181" s="14"/>
      <c r="IBX181" s="14"/>
      <c r="IBY181" s="14"/>
      <c r="IBZ181" s="14"/>
      <c r="ICA181" s="14"/>
      <c r="ICB181" s="14"/>
      <c r="ICC181" s="14"/>
      <c r="ICD181" s="14"/>
      <c r="ICE181" s="14"/>
      <c r="ICF181" s="14"/>
      <c r="ICG181" s="14"/>
      <c r="ICH181" s="14"/>
      <c r="ICI181" s="14"/>
      <c r="ICJ181" s="14"/>
      <c r="ICK181" s="14"/>
      <c r="ICL181" s="14"/>
      <c r="ICM181" s="14"/>
      <c r="ICN181" s="14"/>
      <c r="ICO181" s="14"/>
      <c r="ICP181" s="14"/>
      <c r="ICQ181" s="14"/>
      <c r="ICR181" s="14"/>
      <c r="ICS181" s="14"/>
      <c r="ICT181" s="14"/>
      <c r="ICU181" s="14"/>
      <c r="ICV181" s="14"/>
      <c r="ICW181" s="14"/>
      <c r="ICX181" s="14"/>
      <c r="ICY181" s="14"/>
      <c r="ICZ181" s="14"/>
      <c r="IDA181" s="14"/>
      <c r="IDB181" s="14"/>
      <c r="IDC181" s="14"/>
      <c r="IDD181" s="14"/>
      <c r="IDE181" s="14"/>
      <c r="IDF181" s="14"/>
      <c r="IDG181" s="14"/>
      <c r="IDH181" s="14"/>
      <c r="IDI181" s="14"/>
      <c r="IDJ181" s="14"/>
      <c r="IDK181" s="14"/>
      <c r="IDL181" s="14"/>
      <c r="IDM181" s="14"/>
      <c r="IDN181" s="14"/>
      <c r="IDO181" s="14"/>
      <c r="IDP181" s="14"/>
      <c r="IDQ181" s="14"/>
      <c r="IDR181" s="14"/>
      <c r="IDS181" s="14"/>
      <c r="IDT181" s="14"/>
      <c r="IDU181" s="14"/>
      <c r="IDV181" s="14"/>
      <c r="IDW181" s="14"/>
      <c r="IDX181" s="14"/>
      <c r="IDY181" s="14"/>
      <c r="IDZ181" s="14"/>
      <c r="IEA181" s="14"/>
      <c r="IEB181" s="14"/>
      <c r="IEC181" s="14"/>
      <c r="IED181" s="14"/>
      <c r="IEE181" s="14"/>
      <c r="IEF181" s="14"/>
      <c r="IEG181" s="14"/>
      <c r="IEH181" s="14"/>
      <c r="IEI181" s="14"/>
      <c r="IEJ181" s="14"/>
      <c r="IEK181" s="14"/>
      <c r="IEL181" s="14"/>
      <c r="IEM181" s="14"/>
      <c r="IEN181" s="14"/>
      <c r="IEO181" s="14"/>
      <c r="IEP181" s="14"/>
      <c r="IEQ181" s="14"/>
      <c r="IER181" s="14"/>
      <c r="IES181" s="14"/>
      <c r="IET181" s="14"/>
      <c r="IEU181" s="14"/>
      <c r="IEV181" s="14"/>
      <c r="IEW181" s="14"/>
      <c r="IEX181" s="14"/>
      <c r="IEY181" s="14"/>
      <c r="IEZ181" s="14"/>
      <c r="IFA181" s="14"/>
      <c r="IFB181" s="14"/>
      <c r="IFC181" s="14"/>
      <c r="IFD181" s="14"/>
      <c r="IFE181" s="14"/>
      <c r="IFF181" s="14"/>
      <c r="IFG181" s="14"/>
      <c r="IFH181" s="14"/>
      <c r="IFI181" s="14"/>
      <c r="IFJ181" s="14"/>
      <c r="IFK181" s="14"/>
      <c r="IFL181" s="14"/>
      <c r="IFM181" s="14"/>
      <c r="IFN181" s="14"/>
      <c r="IFO181" s="14"/>
      <c r="IFP181" s="14"/>
      <c r="IFQ181" s="14"/>
      <c r="IFR181" s="14"/>
      <c r="IFS181" s="14"/>
      <c r="IFT181" s="14"/>
      <c r="IFU181" s="14"/>
      <c r="IFV181" s="14"/>
      <c r="IFW181" s="14"/>
      <c r="IFX181" s="14"/>
      <c r="IFY181" s="14"/>
      <c r="IFZ181" s="14"/>
      <c r="IGA181" s="14"/>
      <c r="IGB181" s="14"/>
      <c r="IGC181" s="14"/>
      <c r="IGD181" s="14"/>
      <c r="IGE181" s="14"/>
      <c r="IGF181" s="14"/>
      <c r="IGG181" s="14"/>
      <c r="IGH181" s="14"/>
      <c r="IGI181" s="14"/>
      <c r="IGJ181" s="14"/>
      <c r="IGK181" s="14"/>
      <c r="IGL181" s="14"/>
      <c r="IGM181" s="14"/>
      <c r="IGN181" s="14"/>
      <c r="IGO181" s="14"/>
      <c r="IGP181" s="14"/>
      <c r="IGQ181" s="14"/>
      <c r="IGR181" s="14"/>
      <c r="IGS181" s="14"/>
      <c r="IGT181" s="14"/>
      <c r="IGU181" s="14"/>
      <c r="IGV181" s="14"/>
      <c r="IGW181" s="14"/>
      <c r="IGX181" s="14"/>
      <c r="IGY181" s="14"/>
      <c r="IGZ181" s="14"/>
      <c r="IHA181" s="14"/>
      <c r="IHB181" s="14"/>
      <c r="IHC181" s="14"/>
      <c r="IHD181" s="14"/>
      <c r="IHE181" s="14"/>
      <c r="IHF181" s="14"/>
      <c r="IHG181" s="14"/>
      <c r="IHH181" s="14"/>
      <c r="IHI181" s="14"/>
      <c r="IHJ181" s="14"/>
      <c r="IHK181" s="14"/>
      <c r="IHL181" s="14"/>
      <c r="IHM181" s="14"/>
      <c r="IHN181" s="14"/>
      <c r="IHO181" s="14"/>
      <c r="IHP181" s="14"/>
      <c r="IHQ181" s="14"/>
      <c r="IHR181" s="14"/>
      <c r="IHS181" s="14"/>
      <c r="IHT181" s="14"/>
      <c r="IHU181" s="14"/>
      <c r="IHV181" s="14"/>
      <c r="IHW181" s="14"/>
      <c r="IHX181" s="14"/>
      <c r="IHY181" s="14"/>
      <c r="IHZ181" s="14"/>
      <c r="IIA181" s="14"/>
      <c r="IIB181" s="14"/>
      <c r="IIC181" s="14"/>
      <c r="IID181" s="14"/>
      <c r="IIE181" s="14"/>
      <c r="IIF181" s="14"/>
      <c r="IIG181" s="14"/>
      <c r="IIH181" s="14"/>
      <c r="III181" s="14"/>
      <c r="IIJ181" s="14"/>
      <c r="IIK181" s="14"/>
      <c r="IIL181" s="14"/>
      <c r="IIM181" s="14"/>
      <c r="IIN181" s="14"/>
      <c r="IIO181" s="14"/>
      <c r="IIP181" s="14"/>
      <c r="IIQ181" s="14"/>
      <c r="IIR181" s="14"/>
      <c r="IIS181" s="14"/>
      <c r="IIT181" s="14"/>
      <c r="IIU181" s="14"/>
      <c r="IIV181" s="14"/>
      <c r="IIW181" s="14"/>
      <c r="IIX181" s="14"/>
      <c r="IIY181" s="14"/>
      <c r="IIZ181" s="14"/>
      <c r="IJA181" s="14"/>
      <c r="IJB181" s="14"/>
      <c r="IJC181" s="14"/>
      <c r="IJD181" s="14"/>
      <c r="IJE181" s="14"/>
      <c r="IJF181" s="14"/>
      <c r="IJG181" s="14"/>
      <c r="IJH181" s="14"/>
      <c r="IJI181" s="14"/>
      <c r="IJJ181" s="14"/>
      <c r="IJK181" s="14"/>
      <c r="IJL181" s="14"/>
      <c r="IJM181" s="14"/>
      <c r="IJN181" s="14"/>
      <c r="IJO181" s="14"/>
      <c r="IJP181" s="14"/>
      <c r="IJQ181" s="14"/>
      <c r="IJR181" s="14"/>
      <c r="IJS181" s="14"/>
      <c r="IJT181" s="14"/>
      <c r="IJU181" s="14"/>
      <c r="IJV181" s="14"/>
      <c r="IJW181" s="14"/>
      <c r="IJX181" s="14"/>
      <c r="IJY181" s="14"/>
      <c r="IJZ181" s="14"/>
      <c r="IKA181" s="14"/>
      <c r="IKB181" s="14"/>
      <c r="IKC181" s="14"/>
      <c r="IKD181" s="14"/>
      <c r="IKE181" s="14"/>
      <c r="IKF181" s="14"/>
      <c r="IKG181" s="14"/>
      <c r="IKH181" s="14"/>
      <c r="IKI181" s="14"/>
      <c r="IKJ181" s="14"/>
      <c r="IKK181" s="14"/>
      <c r="IKL181" s="14"/>
      <c r="IKM181" s="14"/>
      <c r="IKN181" s="14"/>
      <c r="IKO181" s="14"/>
      <c r="IKP181" s="14"/>
      <c r="IKQ181" s="14"/>
      <c r="IKR181" s="14"/>
      <c r="IKS181" s="14"/>
      <c r="IKT181" s="14"/>
      <c r="IKU181" s="14"/>
      <c r="IKV181" s="14"/>
      <c r="IKW181" s="14"/>
      <c r="IKX181" s="14"/>
      <c r="IKY181" s="14"/>
      <c r="IKZ181" s="14"/>
      <c r="ILA181" s="14"/>
      <c r="ILB181" s="14"/>
      <c r="ILC181" s="14"/>
      <c r="ILD181" s="14"/>
      <c r="ILE181" s="14"/>
      <c r="ILF181" s="14"/>
      <c r="ILG181" s="14"/>
      <c r="ILH181" s="14"/>
      <c r="ILI181" s="14"/>
      <c r="ILJ181" s="14"/>
      <c r="ILK181" s="14"/>
      <c r="ILL181" s="14"/>
      <c r="ILM181" s="14"/>
      <c r="ILN181" s="14"/>
      <c r="ILO181" s="14"/>
      <c r="ILP181" s="14"/>
      <c r="ILQ181" s="14"/>
      <c r="ILR181" s="14"/>
      <c r="ILS181" s="14"/>
      <c r="ILT181" s="14"/>
      <c r="ILU181" s="14"/>
      <c r="ILV181" s="14"/>
      <c r="ILW181" s="14"/>
      <c r="ILX181" s="14"/>
      <c r="ILY181" s="14"/>
      <c r="ILZ181" s="14"/>
      <c r="IMA181" s="14"/>
      <c r="IMB181" s="14"/>
      <c r="IMC181" s="14"/>
      <c r="IMD181" s="14"/>
      <c r="IME181" s="14"/>
      <c r="IMF181" s="14"/>
      <c r="IMG181" s="14"/>
      <c r="IMH181" s="14"/>
      <c r="IMI181" s="14"/>
      <c r="IMJ181" s="14"/>
      <c r="IMK181" s="14"/>
      <c r="IML181" s="14"/>
      <c r="IMM181" s="14"/>
      <c r="IMN181" s="14"/>
      <c r="IMO181" s="14"/>
      <c r="IMP181" s="14"/>
      <c r="IMQ181" s="14"/>
      <c r="IMR181" s="14"/>
      <c r="IMS181" s="14"/>
      <c r="IMT181" s="14"/>
      <c r="IMU181" s="14"/>
      <c r="IMV181" s="14"/>
      <c r="IMW181" s="14"/>
      <c r="IMX181" s="14"/>
      <c r="IMY181" s="14"/>
      <c r="IMZ181" s="14"/>
      <c r="INA181" s="14"/>
      <c r="INB181" s="14"/>
      <c r="INC181" s="14"/>
      <c r="IND181" s="14"/>
      <c r="INE181" s="14"/>
      <c r="INF181" s="14"/>
      <c r="ING181" s="14"/>
      <c r="INH181" s="14"/>
      <c r="INI181" s="14"/>
      <c r="INJ181" s="14"/>
      <c r="INK181" s="14"/>
      <c r="INL181" s="14"/>
      <c r="INM181" s="14"/>
      <c r="INN181" s="14"/>
      <c r="INO181" s="14"/>
      <c r="INP181" s="14"/>
      <c r="INQ181" s="14"/>
      <c r="INR181" s="14"/>
      <c r="INS181" s="14"/>
      <c r="INT181" s="14"/>
      <c r="INU181" s="14"/>
      <c r="INV181" s="14"/>
      <c r="INW181" s="14"/>
      <c r="INX181" s="14"/>
      <c r="INY181" s="14"/>
      <c r="INZ181" s="14"/>
      <c r="IOA181" s="14"/>
      <c r="IOB181" s="14"/>
      <c r="IOC181" s="14"/>
      <c r="IOD181" s="14"/>
      <c r="IOE181" s="14"/>
      <c r="IOF181" s="14"/>
      <c r="IOG181" s="14"/>
      <c r="IOH181" s="14"/>
      <c r="IOI181" s="14"/>
      <c r="IOJ181" s="14"/>
      <c r="IOK181" s="14"/>
      <c r="IOL181" s="14"/>
      <c r="IOM181" s="14"/>
      <c r="ION181" s="14"/>
      <c r="IOO181" s="14"/>
      <c r="IOP181" s="14"/>
      <c r="IOQ181" s="14"/>
      <c r="IOR181" s="14"/>
      <c r="IOS181" s="14"/>
      <c r="IOT181" s="14"/>
      <c r="IOU181" s="14"/>
      <c r="IOV181" s="14"/>
      <c r="IOW181" s="14"/>
      <c r="IOX181" s="14"/>
      <c r="IOY181" s="14"/>
      <c r="IOZ181" s="14"/>
      <c r="IPA181" s="14"/>
      <c r="IPB181" s="14"/>
      <c r="IPC181" s="14"/>
      <c r="IPD181" s="14"/>
      <c r="IPE181" s="14"/>
      <c r="IPF181" s="14"/>
      <c r="IPG181" s="14"/>
      <c r="IPH181" s="14"/>
      <c r="IPI181" s="14"/>
      <c r="IPJ181" s="14"/>
      <c r="IPK181" s="14"/>
      <c r="IPL181" s="14"/>
      <c r="IPM181" s="14"/>
      <c r="IPN181" s="14"/>
      <c r="IPO181" s="14"/>
      <c r="IPP181" s="14"/>
      <c r="IPQ181" s="14"/>
      <c r="IPR181" s="14"/>
      <c r="IPS181" s="14"/>
      <c r="IPT181" s="14"/>
      <c r="IPU181" s="14"/>
      <c r="IPV181" s="14"/>
      <c r="IPW181" s="14"/>
      <c r="IPX181" s="14"/>
      <c r="IPY181" s="14"/>
      <c r="IPZ181" s="14"/>
      <c r="IQA181" s="14"/>
      <c r="IQB181" s="14"/>
      <c r="IQC181" s="14"/>
      <c r="IQD181" s="14"/>
      <c r="IQE181" s="14"/>
      <c r="IQF181" s="14"/>
      <c r="IQG181" s="14"/>
      <c r="IQH181" s="14"/>
      <c r="IQI181" s="14"/>
      <c r="IQJ181" s="14"/>
      <c r="IQK181" s="14"/>
      <c r="IQL181" s="14"/>
      <c r="IQM181" s="14"/>
      <c r="IQN181" s="14"/>
      <c r="IQO181" s="14"/>
      <c r="IQP181" s="14"/>
      <c r="IQQ181" s="14"/>
      <c r="IQR181" s="14"/>
      <c r="IQS181" s="14"/>
      <c r="IQT181" s="14"/>
      <c r="IQU181" s="14"/>
      <c r="IQV181" s="14"/>
      <c r="IQW181" s="14"/>
      <c r="IQX181" s="14"/>
      <c r="IQY181" s="14"/>
      <c r="IQZ181" s="14"/>
      <c r="IRA181" s="14"/>
      <c r="IRB181" s="14"/>
      <c r="IRC181" s="14"/>
      <c r="IRD181" s="14"/>
      <c r="IRE181" s="14"/>
      <c r="IRF181" s="14"/>
      <c r="IRG181" s="14"/>
      <c r="IRH181" s="14"/>
      <c r="IRI181" s="14"/>
      <c r="IRJ181" s="14"/>
      <c r="IRK181" s="14"/>
      <c r="IRL181" s="14"/>
      <c r="IRM181" s="14"/>
      <c r="IRN181" s="14"/>
      <c r="IRO181" s="14"/>
      <c r="IRP181" s="14"/>
      <c r="IRQ181" s="14"/>
      <c r="IRR181" s="14"/>
      <c r="IRS181" s="14"/>
      <c r="IRT181" s="14"/>
      <c r="IRU181" s="14"/>
      <c r="IRV181" s="14"/>
      <c r="IRW181" s="14"/>
      <c r="IRX181" s="14"/>
      <c r="IRY181" s="14"/>
      <c r="IRZ181" s="14"/>
      <c r="ISA181" s="14"/>
      <c r="ISB181" s="14"/>
      <c r="ISC181" s="14"/>
      <c r="ISD181" s="14"/>
      <c r="ISE181" s="14"/>
      <c r="ISF181" s="14"/>
      <c r="ISG181" s="14"/>
      <c r="ISH181" s="14"/>
      <c r="ISI181" s="14"/>
      <c r="ISJ181" s="14"/>
      <c r="ISK181" s="14"/>
      <c r="ISL181" s="14"/>
      <c r="ISM181" s="14"/>
      <c r="ISN181" s="14"/>
      <c r="ISO181" s="14"/>
      <c r="ISP181" s="14"/>
      <c r="ISQ181" s="14"/>
      <c r="ISR181" s="14"/>
      <c r="ISS181" s="14"/>
      <c r="IST181" s="14"/>
      <c r="ISU181" s="14"/>
      <c r="ISV181" s="14"/>
      <c r="ISW181" s="14"/>
      <c r="ISX181" s="14"/>
      <c r="ISY181" s="14"/>
      <c r="ISZ181" s="14"/>
      <c r="ITA181" s="14"/>
      <c r="ITB181" s="14"/>
      <c r="ITC181" s="14"/>
      <c r="ITD181" s="14"/>
      <c r="ITE181" s="14"/>
      <c r="ITF181" s="14"/>
      <c r="ITG181" s="14"/>
      <c r="ITH181" s="14"/>
      <c r="ITI181" s="14"/>
      <c r="ITJ181" s="14"/>
      <c r="ITK181" s="14"/>
      <c r="ITL181" s="14"/>
      <c r="ITM181" s="14"/>
      <c r="ITN181" s="14"/>
      <c r="ITO181" s="14"/>
      <c r="ITP181" s="14"/>
      <c r="ITQ181" s="14"/>
      <c r="ITR181" s="14"/>
      <c r="ITS181" s="14"/>
      <c r="ITT181" s="14"/>
      <c r="ITU181" s="14"/>
      <c r="ITV181" s="14"/>
      <c r="ITW181" s="14"/>
      <c r="ITX181" s="14"/>
      <c r="ITY181" s="14"/>
      <c r="ITZ181" s="14"/>
      <c r="IUA181" s="14"/>
      <c r="IUB181" s="14"/>
      <c r="IUC181" s="14"/>
      <c r="IUD181" s="14"/>
      <c r="IUE181" s="14"/>
      <c r="IUF181" s="14"/>
      <c r="IUG181" s="14"/>
      <c r="IUH181" s="14"/>
      <c r="IUI181" s="14"/>
      <c r="IUJ181" s="14"/>
      <c r="IUK181" s="14"/>
      <c r="IUL181" s="14"/>
      <c r="IUM181" s="14"/>
      <c r="IUN181" s="14"/>
      <c r="IUO181" s="14"/>
      <c r="IUP181" s="14"/>
      <c r="IUQ181" s="14"/>
      <c r="IUR181" s="14"/>
      <c r="IUS181" s="14"/>
      <c r="IUT181" s="14"/>
      <c r="IUU181" s="14"/>
      <c r="IUV181" s="14"/>
      <c r="IUW181" s="14"/>
      <c r="IUX181" s="14"/>
      <c r="IUY181" s="14"/>
      <c r="IUZ181" s="14"/>
      <c r="IVA181" s="14"/>
      <c r="IVB181" s="14"/>
      <c r="IVC181" s="14"/>
      <c r="IVD181" s="14"/>
      <c r="IVE181" s="14"/>
      <c r="IVF181" s="14"/>
      <c r="IVG181" s="14"/>
      <c r="IVH181" s="14"/>
      <c r="IVI181" s="14"/>
      <c r="IVJ181" s="14"/>
      <c r="IVK181" s="14"/>
      <c r="IVL181" s="14"/>
      <c r="IVM181" s="14"/>
      <c r="IVN181" s="14"/>
      <c r="IVO181" s="14"/>
      <c r="IVP181" s="14"/>
      <c r="IVQ181" s="14"/>
      <c r="IVR181" s="14"/>
      <c r="IVS181" s="14"/>
      <c r="IVT181" s="14"/>
      <c r="IVU181" s="14"/>
      <c r="IVV181" s="14"/>
      <c r="IVW181" s="14"/>
      <c r="IVX181" s="14"/>
      <c r="IVY181" s="14"/>
      <c r="IVZ181" s="14"/>
      <c r="IWA181" s="14"/>
      <c r="IWB181" s="14"/>
      <c r="IWC181" s="14"/>
      <c r="IWD181" s="14"/>
      <c r="IWE181" s="14"/>
      <c r="IWF181" s="14"/>
      <c r="IWG181" s="14"/>
      <c r="IWH181" s="14"/>
      <c r="IWI181" s="14"/>
      <c r="IWJ181" s="14"/>
      <c r="IWK181" s="14"/>
      <c r="IWL181" s="14"/>
      <c r="IWM181" s="14"/>
      <c r="IWN181" s="14"/>
      <c r="IWO181" s="14"/>
      <c r="IWP181" s="14"/>
      <c r="IWQ181" s="14"/>
      <c r="IWR181" s="14"/>
      <c r="IWS181" s="14"/>
      <c r="IWT181" s="14"/>
      <c r="IWU181" s="14"/>
      <c r="IWV181" s="14"/>
      <c r="IWW181" s="14"/>
      <c r="IWX181" s="14"/>
      <c r="IWY181" s="14"/>
      <c r="IWZ181" s="14"/>
      <c r="IXA181" s="14"/>
      <c r="IXB181" s="14"/>
      <c r="IXC181" s="14"/>
      <c r="IXD181" s="14"/>
      <c r="IXE181" s="14"/>
      <c r="IXF181" s="14"/>
      <c r="IXG181" s="14"/>
      <c r="IXH181" s="14"/>
      <c r="IXI181" s="14"/>
      <c r="IXJ181" s="14"/>
      <c r="IXK181" s="14"/>
      <c r="IXL181" s="14"/>
      <c r="IXM181" s="14"/>
      <c r="IXN181" s="14"/>
      <c r="IXO181" s="14"/>
      <c r="IXP181" s="14"/>
      <c r="IXQ181" s="14"/>
      <c r="IXR181" s="14"/>
      <c r="IXS181" s="14"/>
      <c r="IXT181" s="14"/>
      <c r="IXU181" s="14"/>
      <c r="IXV181" s="14"/>
      <c r="IXW181" s="14"/>
      <c r="IXX181" s="14"/>
      <c r="IXY181" s="14"/>
      <c r="IXZ181" s="14"/>
      <c r="IYA181" s="14"/>
      <c r="IYB181" s="14"/>
      <c r="IYC181" s="14"/>
      <c r="IYD181" s="14"/>
      <c r="IYE181" s="14"/>
      <c r="IYF181" s="14"/>
      <c r="IYG181" s="14"/>
      <c r="IYH181" s="14"/>
      <c r="IYI181" s="14"/>
      <c r="IYJ181" s="14"/>
      <c r="IYK181" s="14"/>
      <c r="IYL181" s="14"/>
      <c r="IYM181" s="14"/>
      <c r="IYN181" s="14"/>
      <c r="IYO181" s="14"/>
      <c r="IYP181" s="14"/>
      <c r="IYQ181" s="14"/>
      <c r="IYR181" s="14"/>
      <c r="IYS181" s="14"/>
      <c r="IYT181" s="14"/>
      <c r="IYU181" s="14"/>
      <c r="IYV181" s="14"/>
      <c r="IYW181" s="14"/>
      <c r="IYX181" s="14"/>
      <c r="IYY181" s="14"/>
      <c r="IYZ181" s="14"/>
      <c r="IZA181" s="14"/>
      <c r="IZB181" s="14"/>
      <c r="IZC181" s="14"/>
      <c r="IZD181" s="14"/>
      <c r="IZE181" s="14"/>
      <c r="IZF181" s="14"/>
      <c r="IZG181" s="14"/>
      <c r="IZH181" s="14"/>
      <c r="IZI181" s="14"/>
      <c r="IZJ181" s="14"/>
      <c r="IZK181" s="14"/>
      <c r="IZL181" s="14"/>
      <c r="IZM181" s="14"/>
      <c r="IZN181" s="14"/>
      <c r="IZO181" s="14"/>
      <c r="IZP181" s="14"/>
      <c r="IZQ181" s="14"/>
      <c r="IZR181" s="14"/>
      <c r="IZS181" s="14"/>
      <c r="IZT181" s="14"/>
      <c r="IZU181" s="14"/>
      <c r="IZV181" s="14"/>
      <c r="IZW181" s="14"/>
      <c r="IZX181" s="14"/>
      <c r="IZY181" s="14"/>
      <c r="IZZ181" s="14"/>
      <c r="JAA181" s="14"/>
      <c r="JAB181" s="14"/>
      <c r="JAC181" s="14"/>
      <c r="JAD181" s="14"/>
      <c r="JAE181" s="14"/>
      <c r="JAF181" s="14"/>
      <c r="JAG181" s="14"/>
      <c r="JAH181" s="14"/>
      <c r="JAI181" s="14"/>
      <c r="JAJ181" s="14"/>
      <c r="JAK181" s="14"/>
      <c r="JAL181" s="14"/>
      <c r="JAM181" s="14"/>
      <c r="JAN181" s="14"/>
      <c r="JAO181" s="14"/>
      <c r="JAP181" s="14"/>
      <c r="JAQ181" s="14"/>
      <c r="JAR181" s="14"/>
      <c r="JAS181" s="14"/>
      <c r="JAT181" s="14"/>
      <c r="JAU181" s="14"/>
      <c r="JAV181" s="14"/>
      <c r="JAW181" s="14"/>
      <c r="JAX181" s="14"/>
      <c r="JAY181" s="14"/>
      <c r="JAZ181" s="14"/>
      <c r="JBA181" s="14"/>
      <c r="JBB181" s="14"/>
      <c r="JBC181" s="14"/>
      <c r="JBD181" s="14"/>
      <c r="JBE181" s="14"/>
      <c r="JBF181" s="14"/>
      <c r="JBG181" s="14"/>
      <c r="JBH181" s="14"/>
      <c r="JBI181" s="14"/>
      <c r="JBJ181" s="14"/>
      <c r="JBK181" s="14"/>
      <c r="JBL181" s="14"/>
      <c r="JBM181" s="14"/>
      <c r="JBN181" s="14"/>
      <c r="JBO181" s="14"/>
      <c r="JBP181" s="14"/>
      <c r="JBQ181" s="14"/>
      <c r="JBR181" s="14"/>
      <c r="JBS181" s="14"/>
      <c r="JBT181" s="14"/>
      <c r="JBU181" s="14"/>
      <c r="JBV181" s="14"/>
      <c r="JBW181" s="14"/>
      <c r="JBX181" s="14"/>
      <c r="JBY181" s="14"/>
      <c r="JBZ181" s="14"/>
      <c r="JCA181" s="14"/>
      <c r="JCB181" s="14"/>
      <c r="JCC181" s="14"/>
      <c r="JCD181" s="14"/>
      <c r="JCE181" s="14"/>
      <c r="JCF181" s="14"/>
      <c r="JCG181" s="14"/>
      <c r="JCH181" s="14"/>
      <c r="JCI181" s="14"/>
      <c r="JCJ181" s="14"/>
      <c r="JCK181" s="14"/>
      <c r="JCL181" s="14"/>
      <c r="JCM181" s="14"/>
      <c r="JCN181" s="14"/>
      <c r="JCO181" s="14"/>
      <c r="JCP181" s="14"/>
      <c r="JCQ181" s="14"/>
      <c r="JCR181" s="14"/>
      <c r="JCS181" s="14"/>
      <c r="JCT181" s="14"/>
      <c r="JCU181" s="14"/>
      <c r="JCV181" s="14"/>
      <c r="JCW181" s="14"/>
      <c r="JCX181" s="14"/>
      <c r="JCY181" s="14"/>
      <c r="JCZ181" s="14"/>
      <c r="JDA181" s="14"/>
      <c r="JDB181" s="14"/>
      <c r="JDC181" s="14"/>
      <c r="JDD181" s="14"/>
      <c r="JDE181" s="14"/>
      <c r="JDF181" s="14"/>
      <c r="JDG181" s="14"/>
      <c r="JDH181" s="14"/>
      <c r="JDI181" s="14"/>
      <c r="JDJ181" s="14"/>
      <c r="JDK181" s="14"/>
      <c r="JDL181" s="14"/>
      <c r="JDM181" s="14"/>
      <c r="JDN181" s="14"/>
      <c r="JDO181" s="14"/>
      <c r="JDP181" s="14"/>
      <c r="JDQ181" s="14"/>
      <c r="JDR181" s="14"/>
      <c r="JDS181" s="14"/>
      <c r="JDT181" s="14"/>
      <c r="JDU181" s="14"/>
      <c r="JDV181" s="14"/>
      <c r="JDW181" s="14"/>
      <c r="JDX181" s="14"/>
      <c r="JDY181" s="14"/>
      <c r="JDZ181" s="14"/>
      <c r="JEA181" s="14"/>
      <c r="JEB181" s="14"/>
      <c r="JEC181" s="14"/>
      <c r="JED181" s="14"/>
      <c r="JEE181" s="14"/>
      <c r="JEF181" s="14"/>
      <c r="JEG181" s="14"/>
      <c r="JEH181" s="14"/>
      <c r="JEI181" s="14"/>
      <c r="JEJ181" s="14"/>
      <c r="JEK181" s="14"/>
      <c r="JEL181" s="14"/>
      <c r="JEM181" s="14"/>
      <c r="JEN181" s="14"/>
      <c r="JEO181" s="14"/>
      <c r="JEP181" s="14"/>
      <c r="JEQ181" s="14"/>
      <c r="JER181" s="14"/>
      <c r="JES181" s="14"/>
      <c r="JET181" s="14"/>
      <c r="JEU181" s="14"/>
      <c r="JEV181" s="14"/>
      <c r="JEW181" s="14"/>
      <c r="JEX181" s="14"/>
      <c r="JEY181" s="14"/>
      <c r="JEZ181" s="14"/>
      <c r="JFA181" s="14"/>
      <c r="JFB181" s="14"/>
      <c r="JFC181" s="14"/>
      <c r="JFD181" s="14"/>
      <c r="JFE181" s="14"/>
      <c r="JFF181" s="14"/>
      <c r="JFG181" s="14"/>
      <c r="JFH181" s="14"/>
      <c r="JFI181" s="14"/>
      <c r="JFJ181" s="14"/>
      <c r="JFK181" s="14"/>
      <c r="JFL181" s="14"/>
      <c r="JFM181" s="14"/>
      <c r="JFN181" s="14"/>
      <c r="JFO181" s="14"/>
      <c r="JFP181" s="14"/>
      <c r="JFQ181" s="14"/>
      <c r="JFR181" s="14"/>
      <c r="JFS181" s="14"/>
      <c r="JFT181" s="14"/>
      <c r="JFU181" s="14"/>
      <c r="JFV181" s="14"/>
      <c r="JFW181" s="14"/>
      <c r="JFX181" s="14"/>
      <c r="JFY181" s="14"/>
      <c r="JFZ181" s="14"/>
      <c r="JGA181" s="14"/>
      <c r="JGB181" s="14"/>
      <c r="JGC181" s="14"/>
      <c r="JGD181" s="14"/>
      <c r="JGE181" s="14"/>
      <c r="JGF181" s="14"/>
      <c r="JGG181" s="14"/>
      <c r="JGH181" s="14"/>
      <c r="JGI181" s="14"/>
      <c r="JGJ181" s="14"/>
      <c r="JGK181" s="14"/>
      <c r="JGL181" s="14"/>
      <c r="JGM181" s="14"/>
      <c r="JGN181" s="14"/>
      <c r="JGO181" s="14"/>
      <c r="JGP181" s="14"/>
      <c r="JGQ181" s="14"/>
      <c r="JGR181" s="14"/>
      <c r="JGS181" s="14"/>
      <c r="JGT181" s="14"/>
      <c r="JGU181" s="14"/>
      <c r="JGV181" s="14"/>
      <c r="JGW181" s="14"/>
      <c r="JGX181" s="14"/>
      <c r="JGY181" s="14"/>
      <c r="JGZ181" s="14"/>
      <c r="JHA181" s="14"/>
      <c r="JHB181" s="14"/>
      <c r="JHC181" s="14"/>
      <c r="JHD181" s="14"/>
      <c r="JHE181" s="14"/>
      <c r="JHF181" s="14"/>
      <c r="JHG181" s="14"/>
      <c r="JHH181" s="14"/>
      <c r="JHI181" s="14"/>
      <c r="JHJ181" s="14"/>
      <c r="JHK181" s="14"/>
      <c r="JHL181" s="14"/>
      <c r="JHM181" s="14"/>
      <c r="JHN181" s="14"/>
      <c r="JHO181" s="14"/>
      <c r="JHP181" s="14"/>
      <c r="JHQ181" s="14"/>
      <c r="JHR181" s="14"/>
      <c r="JHS181" s="14"/>
      <c r="JHT181" s="14"/>
      <c r="JHU181" s="14"/>
      <c r="JHV181" s="14"/>
      <c r="JHW181" s="14"/>
      <c r="JHX181" s="14"/>
      <c r="JHY181" s="14"/>
      <c r="JHZ181" s="14"/>
      <c r="JIA181" s="14"/>
      <c r="JIB181" s="14"/>
      <c r="JIC181" s="14"/>
      <c r="JID181" s="14"/>
      <c r="JIE181" s="14"/>
      <c r="JIF181" s="14"/>
      <c r="JIG181" s="14"/>
      <c r="JIH181" s="14"/>
      <c r="JII181" s="14"/>
      <c r="JIJ181" s="14"/>
      <c r="JIK181" s="14"/>
      <c r="JIL181" s="14"/>
      <c r="JIM181" s="14"/>
      <c r="JIN181" s="14"/>
      <c r="JIO181" s="14"/>
      <c r="JIP181" s="14"/>
      <c r="JIQ181" s="14"/>
      <c r="JIR181" s="14"/>
      <c r="JIS181" s="14"/>
      <c r="JIT181" s="14"/>
      <c r="JIU181" s="14"/>
      <c r="JIV181" s="14"/>
      <c r="JIW181" s="14"/>
      <c r="JIX181" s="14"/>
      <c r="JIY181" s="14"/>
      <c r="JIZ181" s="14"/>
      <c r="JJA181" s="14"/>
      <c r="JJB181" s="14"/>
      <c r="JJC181" s="14"/>
      <c r="JJD181" s="14"/>
      <c r="JJE181" s="14"/>
      <c r="JJF181" s="14"/>
      <c r="JJG181" s="14"/>
      <c r="JJH181" s="14"/>
      <c r="JJI181" s="14"/>
      <c r="JJJ181" s="14"/>
      <c r="JJK181" s="14"/>
      <c r="JJL181" s="14"/>
      <c r="JJM181" s="14"/>
      <c r="JJN181" s="14"/>
      <c r="JJO181" s="14"/>
      <c r="JJP181" s="14"/>
      <c r="JJQ181" s="14"/>
      <c r="JJR181" s="14"/>
      <c r="JJS181" s="14"/>
      <c r="JJT181" s="14"/>
      <c r="JJU181" s="14"/>
      <c r="JJV181" s="14"/>
      <c r="JJW181" s="14"/>
      <c r="JJX181" s="14"/>
      <c r="JJY181" s="14"/>
      <c r="JJZ181" s="14"/>
      <c r="JKA181" s="14"/>
      <c r="JKB181" s="14"/>
      <c r="JKC181" s="14"/>
      <c r="JKD181" s="14"/>
      <c r="JKE181" s="14"/>
      <c r="JKF181" s="14"/>
      <c r="JKG181" s="14"/>
      <c r="JKH181" s="14"/>
      <c r="JKI181" s="14"/>
      <c r="JKJ181" s="14"/>
      <c r="JKK181" s="14"/>
      <c r="JKL181" s="14"/>
      <c r="JKM181" s="14"/>
      <c r="JKN181" s="14"/>
      <c r="JKO181" s="14"/>
      <c r="JKP181" s="14"/>
      <c r="JKQ181" s="14"/>
      <c r="JKR181" s="14"/>
      <c r="JKS181" s="14"/>
      <c r="JKT181" s="14"/>
      <c r="JKU181" s="14"/>
      <c r="JKV181" s="14"/>
      <c r="JKW181" s="14"/>
      <c r="JKX181" s="14"/>
      <c r="JKY181" s="14"/>
      <c r="JKZ181" s="14"/>
      <c r="JLA181" s="14"/>
      <c r="JLB181" s="14"/>
      <c r="JLC181" s="14"/>
      <c r="JLD181" s="14"/>
      <c r="JLE181" s="14"/>
      <c r="JLF181" s="14"/>
      <c r="JLG181" s="14"/>
      <c r="JLH181" s="14"/>
      <c r="JLI181" s="14"/>
      <c r="JLJ181" s="14"/>
      <c r="JLK181" s="14"/>
      <c r="JLL181" s="14"/>
      <c r="JLM181" s="14"/>
      <c r="JLN181" s="14"/>
      <c r="JLO181" s="14"/>
      <c r="JLP181" s="14"/>
      <c r="JLQ181" s="14"/>
      <c r="JLR181" s="14"/>
      <c r="JLS181" s="14"/>
      <c r="JLT181" s="14"/>
      <c r="JLU181" s="14"/>
      <c r="JLV181" s="14"/>
      <c r="JLW181" s="14"/>
      <c r="JLX181" s="14"/>
      <c r="JLY181" s="14"/>
      <c r="JLZ181" s="14"/>
      <c r="JMA181" s="14"/>
      <c r="JMB181" s="14"/>
      <c r="JMC181" s="14"/>
      <c r="JMD181" s="14"/>
      <c r="JME181" s="14"/>
      <c r="JMF181" s="14"/>
      <c r="JMG181" s="14"/>
      <c r="JMH181" s="14"/>
      <c r="JMI181" s="14"/>
      <c r="JMJ181" s="14"/>
      <c r="JMK181" s="14"/>
      <c r="JML181" s="14"/>
      <c r="JMM181" s="14"/>
      <c r="JMN181" s="14"/>
      <c r="JMO181" s="14"/>
      <c r="JMP181" s="14"/>
      <c r="JMQ181" s="14"/>
      <c r="JMR181" s="14"/>
      <c r="JMS181" s="14"/>
      <c r="JMT181" s="14"/>
      <c r="JMU181" s="14"/>
      <c r="JMV181" s="14"/>
      <c r="JMW181" s="14"/>
      <c r="JMX181" s="14"/>
      <c r="JMY181" s="14"/>
      <c r="JMZ181" s="14"/>
      <c r="JNA181" s="14"/>
      <c r="JNB181" s="14"/>
      <c r="JNC181" s="14"/>
      <c r="JND181" s="14"/>
      <c r="JNE181" s="14"/>
      <c r="JNF181" s="14"/>
      <c r="JNG181" s="14"/>
      <c r="JNH181" s="14"/>
      <c r="JNI181" s="14"/>
      <c r="JNJ181" s="14"/>
      <c r="JNK181" s="14"/>
      <c r="JNL181" s="14"/>
      <c r="JNM181" s="14"/>
      <c r="JNN181" s="14"/>
      <c r="JNO181" s="14"/>
      <c r="JNP181" s="14"/>
      <c r="JNQ181" s="14"/>
      <c r="JNR181" s="14"/>
      <c r="JNS181" s="14"/>
      <c r="JNT181" s="14"/>
      <c r="JNU181" s="14"/>
      <c r="JNV181" s="14"/>
      <c r="JNW181" s="14"/>
      <c r="JNX181" s="14"/>
      <c r="JNY181" s="14"/>
      <c r="JNZ181" s="14"/>
      <c r="JOA181" s="14"/>
      <c r="JOB181" s="14"/>
      <c r="JOC181" s="14"/>
      <c r="JOD181" s="14"/>
      <c r="JOE181" s="14"/>
      <c r="JOF181" s="14"/>
      <c r="JOG181" s="14"/>
      <c r="JOH181" s="14"/>
      <c r="JOI181" s="14"/>
      <c r="JOJ181" s="14"/>
      <c r="JOK181" s="14"/>
      <c r="JOL181" s="14"/>
      <c r="JOM181" s="14"/>
      <c r="JON181" s="14"/>
      <c r="JOO181" s="14"/>
      <c r="JOP181" s="14"/>
      <c r="JOQ181" s="14"/>
      <c r="JOR181" s="14"/>
      <c r="JOS181" s="14"/>
      <c r="JOT181" s="14"/>
      <c r="JOU181" s="14"/>
      <c r="JOV181" s="14"/>
      <c r="JOW181" s="14"/>
      <c r="JOX181" s="14"/>
      <c r="JOY181" s="14"/>
      <c r="JOZ181" s="14"/>
      <c r="JPA181" s="14"/>
      <c r="JPB181" s="14"/>
      <c r="JPC181" s="14"/>
      <c r="JPD181" s="14"/>
      <c r="JPE181" s="14"/>
      <c r="JPF181" s="14"/>
      <c r="JPG181" s="14"/>
      <c r="JPH181" s="14"/>
      <c r="JPI181" s="14"/>
      <c r="JPJ181" s="14"/>
      <c r="JPK181" s="14"/>
      <c r="JPL181" s="14"/>
      <c r="JPM181" s="14"/>
      <c r="JPN181" s="14"/>
      <c r="JPO181" s="14"/>
      <c r="JPP181" s="14"/>
      <c r="JPQ181" s="14"/>
      <c r="JPR181" s="14"/>
      <c r="JPS181" s="14"/>
      <c r="JPT181" s="14"/>
      <c r="JPU181" s="14"/>
      <c r="JPV181" s="14"/>
      <c r="JPW181" s="14"/>
      <c r="JPX181" s="14"/>
      <c r="JPY181" s="14"/>
      <c r="JPZ181" s="14"/>
      <c r="JQA181" s="14"/>
      <c r="JQB181" s="14"/>
      <c r="JQC181" s="14"/>
      <c r="JQD181" s="14"/>
      <c r="JQE181" s="14"/>
      <c r="JQF181" s="14"/>
      <c r="JQG181" s="14"/>
      <c r="JQH181" s="14"/>
      <c r="JQI181" s="14"/>
      <c r="JQJ181" s="14"/>
      <c r="JQK181" s="14"/>
      <c r="JQL181" s="14"/>
      <c r="JQM181" s="14"/>
      <c r="JQN181" s="14"/>
      <c r="JQO181" s="14"/>
      <c r="JQP181" s="14"/>
      <c r="JQQ181" s="14"/>
      <c r="JQR181" s="14"/>
      <c r="JQS181" s="14"/>
      <c r="JQT181" s="14"/>
      <c r="JQU181" s="14"/>
      <c r="JQV181" s="14"/>
      <c r="JQW181" s="14"/>
      <c r="JQX181" s="14"/>
      <c r="JQY181" s="14"/>
      <c r="JQZ181" s="14"/>
      <c r="JRA181" s="14"/>
      <c r="JRB181" s="14"/>
      <c r="JRC181" s="14"/>
      <c r="JRD181" s="14"/>
      <c r="JRE181" s="14"/>
      <c r="JRF181" s="14"/>
      <c r="JRG181" s="14"/>
      <c r="JRH181" s="14"/>
      <c r="JRI181" s="14"/>
      <c r="JRJ181" s="14"/>
      <c r="JRK181" s="14"/>
      <c r="JRL181" s="14"/>
      <c r="JRM181" s="14"/>
      <c r="JRN181" s="14"/>
      <c r="JRO181" s="14"/>
      <c r="JRP181" s="14"/>
      <c r="JRQ181" s="14"/>
      <c r="JRR181" s="14"/>
      <c r="JRS181" s="14"/>
      <c r="JRT181" s="14"/>
      <c r="JRU181" s="14"/>
      <c r="JRV181" s="14"/>
      <c r="JRW181" s="14"/>
      <c r="JRX181" s="14"/>
      <c r="JRY181" s="14"/>
      <c r="JRZ181" s="14"/>
      <c r="JSA181" s="14"/>
      <c r="JSB181" s="14"/>
      <c r="JSC181" s="14"/>
      <c r="JSD181" s="14"/>
      <c r="JSE181" s="14"/>
      <c r="JSF181" s="14"/>
      <c r="JSG181" s="14"/>
      <c r="JSH181" s="14"/>
      <c r="JSI181" s="14"/>
      <c r="JSJ181" s="14"/>
      <c r="JSK181" s="14"/>
      <c r="JSL181" s="14"/>
      <c r="JSM181" s="14"/>
      <c r="JSN181" s="14"/>
      <c r="JSO181" s="14"/>
      <c r="JSP181" s="14"/>
      <c r="JSQ181" s="14"/>
      <c r="JSR181" s="14"/>
      <c r="JSS181" s="14"/>
      <c r="JST181" s="14"/>
      <c r="JSU181" s="14"/>
      <c r="JSV181" s="14"/>
      <c r="JSW181" s="14"/>
      <c r="JSX181" s="14"/>
      <c r="JSY181" s="14"/>
      <c r="JSZ181" s="14"/>
      <c r="JTA181" s="14"/>
      <c r="JTB181" s="14"/>
      <c r="JTC181" s="14"/>
      <c r="JTD181" s="14"/>
      <c r="JTE181" s="14"/>
      <c r="JTF181" s="14"/>
      <c r="JTG181" s="14"/>
      <c r="JTH181" s="14"/>
      <c r="JTI181" s="14"/>
      <c r="JTJ181" s="14"/>
      <c r="JTK181" s="14"/>
      <c r="JTL181" s="14"/>
      <c r="JTM181" s="14"/>
      <c r="JTN181" s="14"/>
      <c r="JTO181" s="14"/>
      <c r="JTP181" s="14"/>
      <c r="JTQ181" s="14"/>
      <c r="JTR181" s="14"/>
      <c r="JTS181" s="14"/>
      <c r="JTT181" s="14"/>
      <c r="JTU181" s="14"/>
      <c r="JTV181" s="14"/>
      <c r="JTW181" s="14"/>
      <c r="JTX181" s="14"/>
      <c r="JTY181" s="14"/>
      <c r="JTZ181" s="14"/>
      <c r="JUA181" s="14"/>
      <c r="JUB181" s="14"/>
      <c r="JUC181" s="14"/>
      <c r="JUD181" s="14"/>
      <c r="JUE181" s="14"/>
      <c r="JUF181" s="14"/>
      <c r="JUG181" s="14"/>
      <c r="JUH181" s="14"/>
      <c r="JUI181" s="14"/>
      <c r="JUJ181" s="14"/>
      <c r="JUK181" s="14"/>
      <c r="JUL181" s="14"/>
      <c r="JUM181" s="14"/>
      <c r="JUN181" s="14"/>
      <c r="JUO181" s="14"/>
      <c r="JUP181" s="14"/>
      <c r="JUQ181" s="14"/>
      <c r="JUR181" s="14"/>
      <c r="JUS181" s="14"/>
      <c r="JUT181" s="14"/>
      <c r="JUU181" s="14"/>
      <c r="JUV181" s="14"/>
      <c r="JUW181" s="14"/>
      <c r="JUX181" s="14"/>
      <c r="JUY181" s="14"/>
      <c r="JUZ181" s="14"/>
      <c r="JVA181" s="14"/>
      <c r="JVB181" s="14"/>
      <c r="JVC181" s="14"/>
      <c r="JVD181" s="14"/>
      <c r="JVE181" s="14"/>
      <c r="JVF181" s="14"/>
      <c r="JVG181" s="14"/>
      <c r="JVH181" s="14"/>
      <c r="JVI181" s="14"/>
      <c r="JVJ181" s="14"/>
      <c r="JVK181" s="14"/>
      <c r="JVL181" s="14"/>
      <c r="JVM181" s="14"/>
      <c r="JVN181" s="14"/>
      <c r="JVO181" s="14"/>
      <c r="JVP181" s="14"/>
      <c r="JVQ181" s="14"/>
      <c r="JVR181" s="14"/>
      <c r="JVS181" s="14"/>
      <c r="JVT181" s="14"/>
      <c r="JVU181" s="14"/>
      <c r="JVV181" s="14"/>
      <c r="JVW181" s="14"/>
      <c r="JVX181" s="14"/>
      <c r="JVY181" s="14"/>
      <c r="JVZ181" s="14"/>
      <c r="JWA181" s="14"/>
      <c r="JWB181" s="14"/>
      <c r="JWC181" s="14"/>
      <c r="JWD181" s="14"/>
      <c r="JWE181" s="14"/>
      <c r="JWF181" s="14"/>
      <c r="JWG181" s="14"/>
      <c r="JWH181" s="14"/>
      <c r="JWI181" s="14"/>
      <c r="JWJ181" s="14"/>
      <c r="JWK181" s="14"/>
      <c r="JWL181" s="14"/>
      <c r="JWM181" s="14"/>
      <c r="JWN181" s="14"/>
      <c r="JWO181" s="14"/>
      <c r="JWP181" s="14"/>
      <c r="JWQ181" s="14"/>
      <c r="JWR181" s="14"/>
      <c r="JWS181" s="14"/>
      <c r="JWT181" s="14"/>
      <c r="JWU181" s="14"/>
      <c r="JWV181" s="14"/>
      <c r="JWW181" s="14"/>
      <c r="JWX181" s="14"/>
      <c r="JWY181" s="14"/>
      <c r="JWZ181" s="14"/>
      <c r="JXA181" s="14"/>
      <c r="JXB181" s="14"/>
      <c r="JXC181" s="14"/>
      <c r="JXD181" s="14"/>
      <c r="JXE181" s="14"/>
      <c r="JXF181" s="14"/>
      <c r="JXG181" s="14"/>
      <c r="JXH181" s="14"/>
      <c r="JXI181" s="14"/>
      <c r="JXJ181" s="14"/>
      <c r="JXK181" s="14"/>
      <c r="JXL181" s="14"/>
      <c r="JXM181" s="14"/>
      <c r="JXN181" s="14"/>
      <c r="JXO181" s="14"/>
      <c r="JXP181" s="14"/>
      <c r="JXQ181" s="14"/>
      <c r="JXR181" s="14"/>
      <c r="JXS181" s="14"/>
      <c r="JXT181" s="14"/>
      <c r="JXU181" s="14"/>
      <c r="JXV181" s="14"/>
      <c r="JXW181" s="14"/>
      <c r="JXX181" s="14"/>
      <c r="JXY181" s="14"/>
      <c r="JXZ181" s="14"/>
      <c r="JYA181" s="14"/>
      <c r="JYB181" s="14"/>
      <c r="JYC181" s="14"/>
      <c r="JYD181" s="14"/>
      <c r="JYE181" s="14"/>
      <c r="JYF181" s="14"/>
      <c r="JYG181" s="14"/>
      <c r="JYH181" s="14"/>
      <c r="JYI181" s="14"/>
      <c r="JYJ181" s="14"/>
      <c r="JYK181" s="14"/>
      <c r="JYL181" s="14"/>
      <c r="JYM181" s="14"/>
      <c r="JYN181" s="14"/>
      <c r="JYO181" s="14"/>
      <c r="JYP181" s="14"/>
      <c r="JYQ181" s="14"/>
      <c r="JYR181" s="14"/>
      <c r="JYS181" s="14"/>
      <c r="JYT181" s="14"/>
      <c r="JYU181" s="14"/>
      <c r="JYV181" s="14"/>
      <c r="JYW181" s="14"/>
      <c r="JYX181" s="14"/>
      <c r="JYY181" s="14"/>
      <c r="JYZ181" s="14"/>
      <c r="JZA181" s="14"/>
      <c r="JZB181" s="14"/>
      <c r="JZC181" s="14"/>
      <c r="JZD181" s="14"/>
      <c r="JZE181" s="14"/>
      <c r="JZF181" s="14"/>
      <c r="JZG181" s="14"/>
      <c r="JZH181" s="14"/>
      <c r="JZI181" s="14"/>
      <c r="JZJ181" s="14"/>
      <c r="JZK181" s="14"/>
      <c r="JZL181" s="14"/>
      <c r="JZM181" s="14"/>
      <c r="JZN181" s="14"/>
      <c r="JZO181" s="14"/>
      <c r="JZP181" s="14"/>
      <c r="JZQ181" s="14"/>
      <c r="JZR181" s="14"/>
      <c r="JZS181" s="14"/>
      <c r="JZT181" s="14"/>
      <c r="JZU181" s="14"/>
      <c r="JZV181" s="14"/>
      <c r="JZW181" s="14"/>
      <c r="JZX181" s="14"/>
      <c r="JZY181" s="14"/>
      <c r="JZZ181" s="14"/>
      <c r="KAA181" s="14"/>
      <c r="KAB181" s="14"/>
      <c r="KAC181" s="14"/>
      <c r="KAD181" s="14"/>
      <c r="KAE181" s="14"/>
      <c r="KAF181" s="14"/>
      <c r="KAG181" s="14"/>
      <c r="KAH181" s="14"/>
      <c r="KAI181" s="14"/>
      <c r="KAJ181" s="14"/>
      <c r="KAK181" s="14"/>
      <c r="KAL181" s="14"/>
      <c r="KAM181" s="14"/>
      <c r="KAN181" s="14"/>
      <c r="KAO181" s="14"/>
      <c r="KAP181" s="14"/>
      <c r="KAQ181" s="14"/>
      <c r="KAR181" s="14"/>
      <c r="KAS181" s="14"/>
      <c r="KAT181" s="14"/>
      <c r="KAU181" s="14"/>
      <c r="KAV181" s="14"/>
      <c r="KAW181" s="14"/>
      <c r="KAX181" s="14"/>
      <c r="KAY181" s="14"/>
      <c r="KAZ181" s="14"/>
      <c r="KBA181" s="14"/>
      <c r="KBB181" s="14"/>
      <c r="KBC181" s="14"/>
      <c r="KBD181" s="14"/>
      <c r="KBE181" s="14"/>
      <c r="KBF181" s="14"/>
      <c r="KBG181" s="14"/>
      <c r="KBH181" s="14"/>
      <c r="KBI181" s="14"/>
      <c r="KBJ181" s="14"/>
      <c r="KBK181" s="14"/>
      <c r="KBL181" s="14"/>
      <c r="KBM181" s="14"/>
      <c r="KBN181" s="14"/>
      <c r="KBO181" s="14"/>
      <c r="KBP181" s="14"/>
      <c r="KBQ181" s="14"/>
      <c r="KBR181" s="14"/>
      <c r="KBS181" s="14"/>
      <c r="KBT181" s="14"/>
      <c r="KBU181" s="14"/>
      <c r="KBV181" s="14"/>
      <c r="KBW181" s="14"/>
      <c r="KBX181" s="14"/>
      <c r="KBY181" s="14"/>
      <c r="KBZ181" s="14"/>
      <c r="KCA181" s="14"/>
      <c r="KCB181" s="14"/>
      <c r="KCC181" s="14"/>
      <c r="KCD181" s="14"/>
      <c r="KCE181" s="14"/>
      <c r="KCF181" s="14"/>
      <c r="KCG181" s="14"/>
      <c r="KCH181" s="14"/>
      <c r="KCI181" s="14"/>
      <c r="KCJ181" s="14"/>
      <c r="KCK181" s="14"/>
      <c r="KCL181" s="14"/>
      <c r="KCM181" s="14"/>
      <c r="KCN181" s="14"/>
      <c r="KCO181" s="14"/>
      <c r="KCP181" s="14"/>
      <c r="KCQ181" s="14"/>
      <c r="KCR181" s="14"/>
      <c r="KCS181" s="14"/>
      <c r="KCT181" s="14"/>
      <c r="KCU181" s="14"/>
      <c r="KCV181" s="14"/>
      <c r="KCW181" s="14"/>
      <c r="KCX181" s="14"/>
      <c r="KCY181" s="14"/>
      <c r="KCZ181" s="14"/>
      <c r="KDA181" s="14"/>
      <c r="KDB181" s="14"/>
      <c r="KDC181" s="14"/>
      <c r="KDD181" s="14"/>
      <c r="KDE181" s="14"/>
      <c r="KDF181" s="14"/>
      <c r="KDG181" s="14"/>
      <c r="KDH181" s="14"/>
      <c r="KDI181" s="14"/>
      <c r="KDJ181" s="14"/>
      <c r="KDK181" s="14"/>
      <c r="KDL181" s="14"/>
      <c r="KDM181" s="14"/>
      <c r="KDN181" s="14"/>
      <c r="KDO181" s="14"/>
      <c r="KDP181" s="14"/>
      <c r="KDQ181" s="14"/>
      <c r="KDR181" s="14"/>
      <c r="KDS181" s="14"/>
      <c r="KDT181" s="14"/>
      <c r="KDU181" s="14"/>
      <c r="KDV181" s="14"/>
      <c r="KDW181" s="14"/>
      <c r="KDX181" s="14"/>
      <c r="KDY181" s="14"/>
      <c r="KDZ181" s="14"/>
      <c r="KEA181" s="14"/>
      <c r="KEB181" s="14"/>
      <c r="KEC181" s="14"/>
      <c r="KED181" s="14"/>
      <c r="KEE181" s="14"/>
      <c r="KEF181" s="14"/>
      <c r="KEG181" s="14"/>
      <c r="KEH181" s="14"/>
      <c r="KEI181" s="14"/>
      <c r="KEJ181" s="14"/>
      <c r="KEK181" s="14"/>
      <c r="KEL181" s="14"/>
      <c r="KEM181" s="14"/>
      <c r="KEN181" s="14"/>
      <c r="KEO181" s="14"/>
      <c r="KEP181" s="14"/>
      <c r="KEQ181" s="14"/>
      <c r="KER181" s="14"/>
      <c r="KES181" s="14"/>
      <c r="KET181" s="14"/>
      <c r="KEU181" s="14"/>
      <c r="KEV181" s="14"/>
      <c r="KEW181" s="14"/>
      <c r="KEX181" s="14"/>
      <c r="KEY181" s="14"/>
      <c r="KEZ181" s="14"/>
      <c r="KFA181" s="14"/>
      <c r="KFB181" s="14"/>
      <c r="KFC181" s="14"/>
      <c r="KFD181" s="14"/>
      <c r="KFE181" s="14"/>
      <c r="KFF181" s="14"/>
      <c r="KFG181" s="14"/>
      <c r="KFH181" s="14"/>
      <c r="KFI181" s="14"/>
      <c r="KFJ181" s="14"/>
      <c r="KFK181" s="14"/>
      <c r="KFL181" s="14"/>
      <c r="KFM181" s="14"/>
      <c r="KFN181" s="14"/>
      <c r="KFO181" s="14"/>
      <c r="KFP181" s="14"/>
      <c r="KFQ181" s="14"/>
      <c r="KFR181" s="14"/>
      <c r="KFS181" s="14"/>
      <c r="KFT181" s="14"/>
      <c r="KFU181" s="14"/>
      <c r="KFV181" s="14"/>
      <c r="KFW181" s="14"/>
      <c r="KFX181" s="14"/>
      <c r="KFY181" s="14"/>
      <c r="KFZ181" s="14"/>
      <c r="KGA181" s="14"/>
      <c r="KGB181" s="14"/>
      <c r="KGC181" s="14"/>
      <c r="KGD181" s="14"/>
      <c r="KGE181" s="14"/>
      <c r="KGF181" s="14"/>
      <c r="KGG181" s="14"/>
      <c r="KGH181" s="14"/>
      <c r="KGI181" s="14"/>
      <c r="KGJ181" s="14"/>
      <c r="KGK181" s="14"/>
      <c r="KGL181" s="14"/>
      <c r="KGM181" s="14"/>
      <c r="KGN181" s="14"/>
      <c r="KGO181" s="14"/>
      <c r="KGP181" s="14"/>
      <c r="KGQ181" s="14"/>
      <c r="KGR181" s="14"/>
      <c r="KGS181" s="14"/>
      <c r="KGT181" s="14"/>
      <c r="KGU181" s="14"/>
      <c r="KGV181" s="14"/>
      <c r="KGW181" s="14"/>
      <c r="KGX181" s="14"/>
      <c r="KGY181" s="14"/>
      <c r="KGZ181" s="14"/>
      <c r="KHA181" s="14"/>
      <c r="KHB181" s="14"/>
      <c r="KHC181" s="14"/>
      <c r="KHD181" s="14"/>
      <c r="KHE181" s="14"/>
      <c r="KHF181" s="14"/>
      <c r="KHG181" s="14"/>
      <c r="KHH181" s="14"/>
      <c r="KHI181" s="14"/>
      <c r="KHJ181" s="14"/>
      <c r="KHK181" s="14"/>
      <c r="KHL181" s="14"/>
      <c r="KHM181" s="14"/>
      <c r="KHN181" s="14"/>
      <c r="KHO181" s="14"/>
      <c r="KHP181" s="14"/>
      <c r="KHQ181" s="14"/>
      <c r="KHR181" s="14"/>
      <c r="KHS181" s="14"/>
      <c r="KHT181" s="14"/>
      <c r="KHU181" s="14"/>
      <c r="KHV181" s="14"/>
      <c r="KHW181" s="14"/>
      <c r="KHX181" s="14"/>
      <c r="KHY181" s="14"/>
      <c r="KHZ181" s="14"/>
      <c r="KIA181" s="14"/>
      <c r="KIB181" s="14"/>
      <c r="KIC181" s="14"/>
      <c r="KID181" s="14"/>
      <c r="KIE181" s="14"/>
      <c r="KIF181" s="14"/>
      <c r="KIG181" s="14"/>
      <c r="KIH181" s="14"/>
      <c r="KII181" s="14"/>
      <c r="KIJ181" s="14"/>
      <c r="KIK181" s="14"/>
      <c r="KIL181" s="14"/>
      <c r="KIM181" s="14"/>
      <c r="KIN181" s="14"/>
      <c r="KIO181" s="14"/>
      <c r="KIP181" s="14"/>
      <c r="KIQ181" s="14"/>
      <c r="KIR181" s="14"/>
      <c r="KIS181" s="14"/>
      <c r="KIT181" s="14"/>
      <c r="KIU181" s="14"/>
      <c r="KIV181" s="14"/>
      <c r="KIW181" s="14"/>
      <c r="KIX181" s="14"/>
      <c r="KIY181" s="14"/>
      <c r="KIZ181" s="14"/>
      <c r="KJA181" s="14"/>
      <c r="KJB181" s="14"/>
      <c r="KJC181" s="14"/>
      <c r="KJD181" s="14"/>
      <c r="KJE181" s="14"/>
      <c r="KJF181" s="14"/>
      <c r="KJG181" s="14"/>
      <c r="KJH181" s="14"/>
      <c r="KJI181" s="14"/>
      <c r="KJJ181" s="14"/>
      <c r="KJK181" s="14"/>
      <c r="KJL181" s="14"/>
      <c r="KJM181" s="14"/>
      <c r="KJN181" s="14"/>
      <c r="KJO181" s="14"/>
      <c r="KJP181" s="14"/>
      <c r="KJQ181" s="14"/>
      <c r="KJR181" s="14"/>
      <c r="KJS181" s="14"/>
      <c r="KJT181" s="14"/>
      <c r="KJU181" s="14"/>
      <c r="KJV181" s="14"/>
      <c r="KJW181" s="14"/>
      <c r="KJX181" s="14"/>
      <c r="KJY181" s="14"/>
      <c r="KJZ181" s="14"/>
      <c r="KKA181" s="14"/>
      <c r="KKB181" s="14"/>
      <c r="KKC181" s="14"/>
      <c r="KKD181" s="14"/>
      <c r="KKE181" s="14"/>
      <c r="KKF181" s="14"/>
      <c r="KKG181" s="14"/>
      <c r="KKH181" s="14"/>
      <c r="KKI181" s="14"/>
      <c r="KKJ181" s="14"/>
      <c r="KKK181" s="14"/>
      <c r="KKL181" s="14"/>
      <c r="KKM181" s="14"/>
      <c r="KKN181" s="14"/>
      <c r="KKO181" s="14"/>
      <c r="KKP181" s="14"/>
      <c r="KKQ181" s="14"/>
      <c r="KKR181" s="14"/>
      <c r="KKS181" s="14"/>
      <c r="KKT181" s="14"/>
      <c r="KKU181" s="14"/>
      <c r="KKV181" s="14"/>
      <c r="KKW181" s="14"/>
      <c r="KKX181" s="14"/>
      <c r="KKY181" s="14"/>
      <c r="KKZ181" s="14"/>
      <c r="KLA181" s="14"/>
      <c r="KLB181" s="14"/>
      <c r="KLC181" s="14"/>
      <c r="KLD181" s="14"/>
      <c r="KLE181" s="14"/>
      <c r="KLF181" s="14"/>
      <c r="KLG181" s="14"/>
      <c r="KLH181" s="14"/>
      <c r="KLI181" s="14"/>
      <c r="KLJ181" s="14"/>
      <c r="KLK181" s="14"/>
      <c r="KLL181" s="14"/>
      <c r="KLM181" s="14"/>
      <c r="KLN181" s="14"/>
      <c r="KLO181" s="14"/>
      <c r="KLP181" s="14"/>
      <c r="KLQ181" s="14"/>
      <c r="KLR181" s="14"/>
      <c r="KLS181" s="14"/>
      <c r="KLT181" s="14"/>
      <c r="KLU181" s="14"/>
      <c r="KLV181" s="14"/>
      <c r="KLW181" s="14"/>
      <c r="KLX181" s="14"/>
      <c r="KLY181" s="14"/>
      <c r="KLZ181" s="14"/>
      <c r="KMA181" s="14"/>
      <c r="KMB181" s="14"/>
      <c r="KMC181" s="14"/>
      <c r="KMD181" s="14"/>
      <c r="KME181" s="14"/>
      <c r="KMF181" s="14"/>
      <c r="KMG181" s="14"/>
      <c r="KMH181" s="14"/>
      <c r="KMI181" s="14"/>
      <c r="KMJ181" s="14"/>
      <c r="KMK181" s="14"/>
      <c r="KML181" s="14"/>
      <c r="KMM181" s="14"/>
      <c r="KMN181" s="14"/>
      <c r="KMO181" s="14"/>
      <c r="KMP181" s="14"/>
      <c r="KMQ181" s="14"/>
      <c r="KMR181" s="14"/>
      <c r="KMS181" s="14"/>
      <c r="KMT181" s="14"/>
      <c r="KMU181" s="14"/>
      <c r="KMV181" s="14"/>
      <c r="KMW181" s="14"/>
      <c r="KMX181" s="14"/>
      <c r="KMY181" s="14"/>
      <c r="KMZ181" s="14"/>
      <c r="KNA181" s="14"/>
      <c r="KNB181" s="14"/>
      <c r="KNC181" s="14"/>
      <c r="KND181" s="14"/>
      <c r="KNE181" s="14"/>
      <c r="KNF181" s="14"/>
      <c r="KNG181" s="14"/>
      <c r="KNH181" s="14"/>
      <c r="KNI181" s="14"/>
      <c r="KNJ181" s="14"/>
      <c r="KNK181" s="14"/>
      <c r="KNL181" s="14"/>
      <c r="KNM181" s="14"/>
      <c r="KNN181" s="14"/>
      <c r="KNO181" s="14"/>
      <c r="KNP181" s="14"/>
      <c r="KNQ181" s="14"/>
      <c r="KNR181" s="14"/>
      <c r="KNS181" s="14"/>
      <c r="KNT181" s="14"/>
      <c r="KNU181" s="14"/>
      <c r="KNV181" s="14"/>
      <c r="KNW181" s="14"/>
      <c r="KNX181" s="14"/>
      <c r="KNY181" s="14"/>
      <c r="KNZ181" s="14"/>
      <c r="KOA181" s="14"/>
      <c r="KOB181" s="14"/>
      <c r="KOC181" s="14"/>
      <c r="KOD181" s="14"/>
      <c r="KOE181" s="14"/>
      <c r="KOF181" s="14"/>
      <c r="KOG181" s="14"/>
      <c r="KOH181" s="14"/>
      <c r="KOI181" s="14"/>
      <c r="KOJ181" s="14"/>
      <c r="KOK181" s="14"/>
      <c r="KOL181" s="14"/>
      <c r="KOM181" s="14"/>
      <c r="KON181" s="14"/>
      <c r="KOO181" s="14"/>
      <c r="KOP181" s="14"/>
      <c r="KOQ181" s="14"/>
      <c r="KOR181" s="14"/>
      <c r="KOS181" s="14"/>
      <c r="KOT181" s="14"/>
      <c r="KOU181" s="14"/>
      <c r="KOV181" s="14"/>
      <c r="KOW181" s="14"/>
      <c r="KOX181" s="14"/>
      <c r="KOY181" s="14"/>
      <c r="KOZ181" s="14"/>
      <c r="KPA181" s="14"/>
      <c r="KPB181" s="14"/>
      <c r="KPC181" s="14"/>
      <c r="KPD181" s="14"/>
      <c r="KPE181" s="14"/>
      <c r="KPF181" s="14"/>
      <c r="KPG181" s="14"/>
      <c r="KPH181" s="14"/>
      <c r="KPI181" s="14"/>
      <c r="KPJ181" s="14"/>
      <c r="KPK181" s="14"/>
      <c r="KPL181" s="14"/>
      <c r="KPM181" s="14"/>
      <c r="KPN181" s="14"/>
      <c r="KPO181" s="14"/>
      <c r="KPP181" s="14"/>
      <c r="KPQ181" s="14"/>
      <c r="KPR181" s="14"/>
      <c r="KPS181" s="14"/>
      <c r="KPT181" s="14"/>
      <c r="KPU181" s="14"/>
      <c r="KPV181" s="14"/>
      <c r="KPW181" s="14"/>
      <c r="KPX181" s="14"/>
      <c r="KPY181" s="14"/>
      <c r="KPZ181" s="14"/>
      <c r="KQA181" s="14"/>
      <c r="KQB181" s="14"/>
      <c r="KQC181" s="14"/>
      <c r="KQD181" s="14"/>
      <c r="KQE181" s="14"/>
      <c r="KQF181" s="14"/>
      <c r="KQG181" s="14"/>
      <c r="KQH181" s="14"/>
      <c r="KQI181" s="14"/>
      <c r="KQJ181" s="14"/>
      <c r="KQK181" s="14"/>
      <c r="KQL181" s="14"/>
      <c r="KQM181" s="14"/>
      <c r="KQN181" s="14"/>
      <c r="KQO181" s="14"/>
      <c r="KQP181" s="14"/>
      <c r="KQQ181" s="14"/>
      <c r="KQR181" s="14"/>
      <c r="KQS181" s="14"/>
      <c r="KQT181" s="14"/>
      <c r="KQU181" s="14"/>
      <c r="KQV181" s="14"/>
      <c r="KQW181" s="14"/>
      <c r="KQX181" s="14"/>
      <c r="KQY181" s="14"/>
      <c r="KQZ181" s="14"/>
      <c r="KRA181" s="14"/>
      <c r="KRB181" s="14"/>
      <c r="KRC181" s="14"/>
      <c r="KRD181" s="14"/>
      <c r="KRE181" s="14"/>
      <c r="KRF181" s="14"/>
      <c r="KRG181" s="14"/>
      <c r="KRH181" s="14"/>
      <c r="KRI181" s="14"/>
      <c r="KRJ181" s="14"/>
      <c r="KRK181" s="14"/>
      <c r="KRL181" s="14"/>
      <c r="KRM181" s="14"/>
      <c r="KRN181" s="14"/>
      <c r="KRO181" s="14"/>
      <c r="KRP181" s="14"/>
      <c r="KRQ181" s="14"/>
      <c r="KRR181" s="14"/>
      <c r="KRS181" s="14"/>
      <c r="KRT181" s="14"/>
      <c r="KRU181" s="14"/>
      <c r="KRV181" s="14"/>
      <c r="KRW181" s="14"/>
      <c r="KRX181" s="14"/>
      <c r="KRY181" s="14"/>
      <c r="KRZ181" s="14"/>
      <c r="KSA181" s="14"/>
      <c r="KSB181" s="14"/>
      <c r="KSC181" s="14"/>
      <c r="KSD181" s="14"/>
      <c r="KSE181" s="14"/>
      <c r="KSF181" s="14"/>
      <c r="KSG181" s="14"/>
      <c r="KSH181" s="14"/>
      <c r="KSI181" s="14"/>
      <c r="KSJ181" s="14"/>
      <c r="KSK181" s="14"/>
      <c r="KSL181" s="14"/>
      <c r="KSM181" s="14"/>
      <c r="KSN181" s="14"/>
      <c r="KSO181" s="14"/>
      <c r="KSP181" s="14"/>
      <c r="KSQ181" s="14"/>
      <c r="KSR181" s="14"/>
      <c r="KSS181" s="14"/>
      <c r="KST181" s="14"/>
      <c r="KSU181" s="14"/>
      <c r="KSV181" s="14"/>
      <c r="KSW181" s="14"/>
      <c r="KSX181" s="14"/>
      <c r="KSY181" s="14"/>
      <c r="KSZ181" s="14"/>
      <c r="KTA181" s="14"/>
      <c r="KTB181" s="14"/>
      <c r="KTC181" s="14"/>
      <c r="KTD181" s="14"/>
      <c r="KTE181" s="14"/>
      <c r="KTF181" s="14"/>
      <c r="KTG181" s="14"/>
      <c r="KTH181" s="14"/>
      <c r="KTI181" s="14"/>
      <c r="KTJ181" s="14"/>
      <c r="KTK181" s="14"/>
      <c r="KTL181" s="14"/>
      <c r="KTM181" s="14"/>
      <c r="KTN181" s="14"/>
      <c r="KTO181" s="14"/>
      <c r="KTP181" s="14"/>
      <c r="KTQ181" s="14"/>
      <c r="KTR181" s="14"/>
      <c r="KTS181" s="14"/>
      <c r="KTT181" s="14"/>
      <c r="KTU181" s="14"/>
      <c r="KTV181" s="14"/>
      <c r="KTW181" s="14"/>
      <c r="KTX181" s="14"/>
      <c r="KTY181" s="14"/>
      <c r="KTZ181" s="14"/>
      <c r="KUA181" s="14"/>
      <c r="KUB181" s="14"/>
      <c r="KUC181" s="14"/>
      <c r="KUD181" s="14"/>
      <c r="KUE181" s="14"/>
      <c r="KUF181" s="14"/>
      <c r="KUG181" s="14"/>
      <c r="KUH181" s="14"/>
      <c r="KUI181" s="14"/>
      <c r="KUJ181" s="14"/>
      <c r="KUK181" s="14"/>
      <c r="KUL181" s="14"/>
      <c r="KUM181" s="14"/>
      <c r="KUN181" s="14"/>
      <c r="KUO181" s="14"/>
      <c r="KUP181" s="14"/>
      <c r="KUQ181" s="14"/>
      <c r="KUR181" s="14"/>
      <c r="KUS181" s="14"/>
      <c r="KUT181" s="14"/>
      <c r="KUU181" s="14"/>
      <c r="KUV181" s="14"/>
      <c r="KUW181" s="14"/>
      <c r="KUX181" s="14"/>
      <c r="KUY181" s="14"/>
      <c r="KUZ181" s="14"/>
      <c r="KVA181" s="14"/>
      <c r="KVB181" s="14"/>
      <c r="KVC181" s="14"/>
      <c r="KVD181" s="14"/>
      <c r="KVE181" s="14"/>
      <c r="KVF181" s="14"/>
      <c r="KVG181" s="14"/>
      <c r="KVH181" s="14"/>
      <c r="KVI181" s="14"/>
      <c r="KVJ181" s="14"/>
      <c r="KVK181" s="14"/>
      <c r="KVL181" s="14"/>
      <c r="KVM181" s="14"/>
      <c r="KVN181" s="14"/>
      <c r="KVO181" s="14"/>
      <c r="KVP181" s="14"/>
      <c r="KVQ181" s="14"/>
      <c r="KVR181" s="14"/>
      <c r="KVS181" s="14"/>
      <c r="KVT181" s="14"/>
      <c r="KVU181" s="14"/>
      <c r="KVV181" s="14"/>
      <c r="KVW181" s="14"/>
      <c r="KVX181" s="14"/>
      <c r="KVY181" s="14"/>
      <c r="KVZ181" s="14"/>
      <c r="KWA181" s="14"/>
      <c r="KWB181" s="14"/>
      <c r="KWC181" s="14"/>
      <c r="KWD181" s="14"/>
      <c r="KWE181" s="14"/>
      <c r="KWF181" s="14"/>
      <c r="KWG181" s="14"/>
      <c r="KWH181" s="14"/>
      <c r="KWI181" s="14"/>
      <c r="KWJ181" s="14"/>
      <c r="KWK181" s="14"/>
      <c r="KWL181" s="14"/>
      <c r="KWM181" s="14"/>
      <c r="KWN181" s="14"/>
      <c r="KWO181" s="14"/>
      <c r="KWP181" s="14"/>
      <c r="KWQ181" s="14"/>
      <c r="KWR181" s="14"/>
      <c r="KWS181" s="14"/>
      <c r="KWT181" s="14"/>
      <c r="KWU181" s="14"/>
      <c r="KWV181" s="14"/>
      <c r="KWW181" s="14"/>
      <c r="KWX181" s="14"/>
      <c r="KWY181" s="14"/>
      <c r="KWZ181" s="14"/>
      <c r="KXA181" s="14"/>
      <c r="KXB181" s="14"/>
      <c r="KXC181" s="14"/>
      <c r="KXD181" s="14"/>
      <c r="KXE181" s="14"/>
      <c r="KXF181" s="14"/>
      <c r="KXG181" s="14"/>
      <c r="KXH181" s="14"/>
      <c r="KXI181" s="14"/>
      <c r="KXJ181" s="14"/>
      <c r="KXK181" s="14"/>
      <c r="KXL181" s="14"/>
      <c r="KXM181" s="14"/>
      <c r="KXN181" s="14"/>
      <c r="KXO181" s="14"/>
      <c r="KXP181" s="14"/>
      <c r="KXQ181" s="14"/>
      <c r="KXR181" s="14"/>
      <c r="KXS181" s="14"/>
      <c r="KXT181" s="14"/>
      <c r="KXU181" s="14"/>
      <c r="KXV181" s="14"/>
      <c r="KXW181" s="14"/>
      <c r="KXX181" s="14"/>
      <c r="KXY181" s="14"/>
      <c r="KXZ181" s="14"/>
      <c r="KYA181" s="14"/>
      <c r="KYB181" s="14"/>
      <c r="KYC181" s="14"/>
      <c r="KYD181" s="14"/>
      <c r="KYE181" s="14"/>
      <c r="KYF181" s="14"/>
      <c r="KYG181" s="14"/>
      <c r="KYH181" s="14"/>
      <c r="KYI181" s="14"/>
      <c r="KYJ181" s="14"/>
      <c r="KYK181" s="14"/>
      <c r="KYL181" s="14"/>
      <c r="KYM181" s="14"/>
      <c r="KYN181" s="14"/>
      <c r="KYO181" s="14"/>
      <c r="KYP181" s="14"/>
      <c r="KYQ181" s="14"/>
      <c r="KYR181" s="14"/>
      <c r="KYS181" s="14"/>
      <c r="KYT181" s="14"/>
      <c r="KYU181" s="14"/>
      <c r="KYV181" s="14"/>
      <c r="KYW181" s="14"/>
      <c r="KYX181" s="14"/>
      <c r="KYY181" s="14"/>
      <c r="KYZ181" s="14"/>
      <c r="KZA181" s="14"/>
      <c r="KZB181" s="14"/>
      <c r="KZC181" s="14"/>
      <c r="KZD181" s="14"/>
      <c r="KZE181" s="14"/>
      <c r="KZF181" s="14"/>
      <c r="KZG181" s="14"/>
      <c r="KZH181" s="14"/>
      <c r="KZI181" s="14"/>
      <c r="KZJ181" s="14"/>
      <c r="KZK181" s="14"/>
      <c r="KZL181" s="14"/>
      <c r="KZM181" s="14"/>
      <c r="KZN181" s="14"/>
      <c r="KZO181" s="14"/>
      <c r="KZP181" s="14"/>
      <c r="KZQ181" s="14"/>
      <c r="KZR181" s="14"/>
      <c r="KZS181" s="14"/>
      <c r="KZT181" s="14"/>
      <c r="KZU181" s="14"/>
      <c r="KZV181" s="14"/>
      <c r="KZW181" s="14"/>
      <c r="KZX181" s="14"/>
      <c r="KZY181" s="14"/>
      <c r="KZZ181" s="14"/>
      <c r="LAA181" s="14"/>
      <c r="LAB181" s="14"/>
      <c r="LAC181" s="14"/>
      <c r="LAD181" s="14"/>
      <c r="LAE181" s="14"/>
      <c r="LAF181" s="14"/>
      <c r="LAG181" s="14"/>
      <c r="LAH181" s="14"/>
      <c r="LAI181" s="14"/>
      <c r="LAJ181" s="14"/>
      <c r="LAK181" s="14"/>
      <c r="LAL181" s="14"/>
      <c r="LAM181" s="14"/>
      <c r="LAN181" s="14"/>
      <c r="LAO181" s="14"/>
      <c r="LAP181" s="14"/>
      <c r="LAQ181" s="14"/>
      <c r="LAR181" s="14"/>
      <c r="LAS181" s="14"/>
      <c r="LAT181" s="14"/>
      <c r="LAU181" s="14"/>
      <c r="LAV181" s="14"/>
      <c r="LAW181" s="14"/>
      <c r="LAX181" s="14"/>
      <c r="LAY181" s="14"/>
      <c r="LAZ181" s="14"/>
      <c r="LBA181" s="14"/>
      <c r="LBB181" s="14"/>
      <c r="LBC181" s="14"/>
      <c r="LBD181" s="14"/>
      <c r="LBE181" s="14"/>
      <c r="LBF181" s="14"/>
      <c r="LBG181" s="14"/>
      <c r="LBH181" s="14"/>
      <c r="LBI181" s="14"/>
      <c r="LBJ181" s="14"/>
      <c r="LBK181" s="14"/>
      <c r="LBL181" s="14"/>
      <c r="LBM181" s="14"/>
      <c r="LBN181" s="14"/>
      <c r="LBO181" s="14"/>
      <c r="LBP181" s="14"/>
      <c r="LBQ181" s="14"/>
      <c r="LBR181" s="14"/>
      <c r="LBS181" s="14"/>
      <c r="LBT181" s="14"/>
      <c r="LBU181" s="14"/>
      <c r="LBV181" s="14"/>
      <c r="LBW181" s="14"/>
      <c r="LBX181" s="14"/>
      <c r="LBY181" s="14"/>
      <c r="LBZ181" s="14"/>
      <c r="LCA181" s="14"/>
      <c r="LCB181" s="14"/>
      <c r="LCC181" s="14"/>
      <c r="LCD181" s="14"/>
      <c r="LCE181" s="14"/>
      <c r="LCF181" s="14"/>
      <c r="LCG181" s="14"/>
      <c r="LCH181" s="14"/>
      <c r="LCI181" s="14"/>
      <c r="LCJ181" s="14"/>
      <c r="LCK181" s="14"/>
      <c r="LCL181" s="14"/>
      <c r="LCM181" s="14"/>
      <c r="LCN181" s="14"/>
      <c r="LCO181" s="14"/>
      <c r="LCP181" s="14"/>
      <c r="LCQ181" s="14"/>
      <c r="LCR181" s="14"/>
      <c r="LCS181" s="14"/>
      <c r="LCT181" s="14"/>
      <c r="LCU181" s="14"/>
      <c r="LCV181" s="14"/>
      <c r="LCW181" s="14"/>
      <c r="LCX181" s="14"/>
      <c r="LCY181" s="14"/>
      <c r="LCZ181" s="14"/>
      <c r="LDA181" s="14"/>
      <c r="LDB181" s="14"/>
      <c r="LDC181" s="14"/>
      <c r="LDD181" s="14"/>
      <c r="LDE181" s="14"/>
      <c r="LDF181" s="14"/>
      <c r="LDG181" s="14"/>
      <c r="LDH181" s="14"/>
      <c r="LDI181" s="14"/>
      <c r="LDJ181" s="14"/>
      <c r="LDK181" s="14"/>
      <c r="LDL181" s="14"/>
      <c r="LDM181" s="14"/>
      <c r="LDN181" s="14"/>
      <c r="LDO181" s="14"/>
      <c r="LDP181" s="14"/>
      <c r="LDQ181" s="14"/>
      <c r="LDR181" s="14"/>
      <c r="LDS181" s="14"/>
      <c r="LDT181" s="14"/>
      <c r="LDU181" s="14"/>
      <c r="LDV181" s="14"/>
      <c r="LDW181" s="14"/>
      <c r="LDX181" s="14"/>
      <c r="LDY181" s="14"/>
      <c r="LDZ181" s="14"/>
      <c r="LEA181" s="14"/>
      <c r="LEB181" s="14"/>
      <c r="LEC181" s="14"/>
      <c r="LED181" s="14"/>
      <c r="LEE181" s="14"/>
      <c r="LEF181" s="14"/>
      <c r="LEG181" s="14"/>
      <c r="LEH181" s="14"/>
      <c r="LEI181" s="14"/>
      <c r="LEJ181" s="14"/>
      <c r="LEK181" s="14"/>
      <c r="LEL181" s="14"/>
      <c r="LEM181" s="14"/>
      <c r="LEN181" s="14"/>
      <c r="LEO181" s="14"/>
      <c r="LEP181" s="14"/>
      <c r="LEQ181" s="14"/>
      <c r="LER181" s="14"/>
      <c r="LES181" s="14"/>
      <c r="LET181" s="14"/>
      <c r="LEU181" s="14"/>
      <c r="LEV181" s="14"/>
      <c r="LEW181" s="14"/>
      <c r="LEX181" s="14"/>
      <c r="LEY181" s="14"/>
      <c r="LEZ181" s="14"/>
      <c r="LFA181" s="14"/>
      <c r="LFB181" s="14"/>
      <c r="LFC181" s="14"/>
      <c r="LFD181" s="14"/>
      <c r="LFE181" s="14"/>
      <c r="LFF181" s="14"/>
      <c r="LFG181" s="14"/>
      <c r="LFH181" s="14"/>
      <c r="LFI181" s="14"/>
      <c r="LFJ181" s="14"/>
      <c r="LFK181" s="14"/>
      <c r="LFL181" s="14"/>
      <c r="LFM181" s="14"/>
      <c r="LFN181" s="14"/>
      <c r="LFO181" s="14"/>
      <c r="LFP181" s="14"/>
      <c r="LFQ181" s="14"/>
      <c r="LFR181" s="14"/>
      <c r="LFS181" s="14"/>
      <c r="LFT181" s="14"/>
      <c r="LFU181" s="14"/>
      <c r="LFV181" s="14"/>
      <c r="LFW181" s="14"/>
      <c r="LFX181" s="14"/>
      <c r="LFY181" s="14"/>
      <c r="LFZ181" s="14"/>
      <c r="LGA181" s="14"/>
      <c r="LGB181" s="14"/>
      <c r="LGC181" s="14"/>
      <c r="LGD181" s="14"/>
      <c r="LGE181" s="14"/>
      <c r="LGF181" s="14"/>
      <c r="LGG181" s="14"/>
      <c r="LGH181" s="14"/>
      <c r="LGI181" s="14"/>
      <c r="LGJ181" s="14"/>
      <c r="LGK181" s="14"/>
      <c r="LGL181" s="14"/>
      <c r="LGM181" s="14"/>
      <c r="LGN181" s="14"/>
      <c r="LGO181" s="14"/>
      <c r="LGP181" s="14"/>
      <c r="LGQ181" s="14"/>
      <c r="LGR181" s="14"/>
      <c r="LGS181" s="14"/>
      <c r="LGT181" s="14"/>
      <c r="LGU181" s="14"/>
      <c r="LGV181" s="14"/>
      <c r="LGW181" s="14"/>
      <c r="LGX181" s="14"/>
      <c r="LGY181" s="14"/>
      <c r="LGZ181" s="14"/>
      <c r="LHA181" s="14"/>
      <c r="LHB181" s="14"/>
      <c r="LHC181" s="14"/>
      <c r="LHD181" s="14"/>
      <c r="LHE181" s="14"/>
      <c r="LHF181" s="14"/>
      <c r="LHG181" s="14"/>
      <c r="LHH181" s="14"/>
      <c r="LHI181" s="14"/>
      <c r="LHJ181" s="14"/>
      <c r="LHK181" s="14"/>
      <c r="LHL181" s="14"/>
      <c r="LHM181" s="14"/>
      <c r="LHN181" s="14"/>
      <c r="LHO181" s="14"/>
      <c r="LHP181" s="14"/>
      <c r="LHQ181" s="14"/>
      <c r="LHR181" s="14"/>
      <c r="LHS181" s="14"/>
      <c r="LHT181" s="14"/>
      <c r="LHU181" s="14"/>
      <c r="LHV181" s="14"/>
      <c r="LHW181" s="14"/>
      <c r="LHX181" s="14"/>
      <c r="LHY181" s="14"/>
      <c r="LHZ181" s="14"/>
      <c r="LIA181" s="14"/>
      <c r="LIB181" s="14"/>
      <c r="LIC181" s="14"/>
      <c r="LID181" s="14"/>
      <c r="LIE181" s="14"/>
      <c r="LIF181" s="14"/>
      <c r="LIG181" s="14"/>
      <c r="LIH181" s="14"/>
      <c r="LII181" s="14"/>
      <c r="LIJ181" s="14"/>
      <c r="LIK181" s="14"/>
      <c r="LIL181" s="14"/>
      <c r="LIM181" s="14"/>
      <c r="LIN181" s="14"/>
      <c r="LIO181" s="14"/>
      <c r="LIP181" s="14"/>
      <c r="LIQ181" s="14"/>
      <c r="LIR181" s="14"/>
      <c r="LIS181" s="14"/>
      <c r="LIT181" s="14"/>
      <c r="LIU181" s="14"/>
      <c r="LIV181" s="14"/>
      <c r="LIW181" s="14"/>
      <c r="LIX181" s="14"/>
      <c r="LIY181" s="14"/>
      <c r="LIZ181" s="14"/>
      <c r="LJA181" s="14"/>
      <c r="LJB181" s="14"/>
      <c r="LJC181" s="14"/>
      <c r="LJD181" s="14"/>
      <c r="LJE181" s="14"/>
      <c r="LJF181" s="14"/>
      <c r="LJG181" s="14"/>
      <c r="LJH181" s="14"/>
      <c r="LJI181" s="14"/>
      <c r="LJJ181" s="14"/>
      <c r="LJK181" s="14"/>
      <c r="LJL181" s="14"/>
      <c r="LJM181" s="14"/>
      <c r="LJN181" s="14"/>
      <c r="LJO181" s="14"/>
      <c r="LJP181" s="14"/>
      <c r="LJQ181" s="14"/>
      <c r="LJR181" s="14"/>
      <c r="LJS181" s="14"/>
      <c r="LJT181" s="14"/>
      <c r="LJU181" s="14"/>
      <c r="LJV181" s="14"/>
      <c r="LJW181" s="14"/>
      <c r="LJX181" s="14"/>
      <c r="LJY181" s="14"/>
      <c r="LJZ181" s="14"/>
      <c r="LKA181" s="14"/>
      <c r="LKB181" s="14"/>
      <c r="LKC181" s="14"/>
      <c r="LKD181" s="14"/>
      <c r="LKE181" s="14"/>
      <c r="LKF181" s="14"/>
      <c r="LKG181" s="14"/>
      <c r="LKH181" s="14"/>
      <c r="LKI181" s="14"/>
      <c r="LKJ181" s="14"/>
      <c r="LKK181" s="14"/>
      <c r="LKL181" s="14"/>
      <c r="LKM181" s="14"/>
      <c r="LKN181" s="14"/>
      <c r="LKO181" s="14"/>
      <c r="LKP181" s="14"/>
      <c r="LKQ181" s="14"/>
      <c r="LKR181" s="14"/>
      <c r="LKS181" s="14"/>
      <c r="LKT181" s="14"/>
      <c r="LKU181" s="14"/>
      <c r="LKV181" s="14"/>
      <c r="LKW181" s="14"/>
      <c r="LKX181" s="14"/>
      <c r="LKY181" s="14"/>
      <c r="LKZ181" s="14"/>
      <c r="LLA181" s="14"/>
      <c r="LLB181" s="14"/>
      <c r="LLC181" s="14"/>
      <c r="LLD181" s="14"/>
      <c r="LLE181" s="14"/>
      <c r="LLF181" s="14"/>
      <c r="LLG181" s="14"/>
      <c r="LLH181" s="14"/>
      <c r="LLI181" s="14"/>
      <c r="LLJ181" s="14"/>
      <c r="LLK181" s="14"/>
      <c r="LLL181" s="14"/>
      <c r="LLM181" s="14"/>
      <c r="LLN181" s="14"/>
      <c r="LLO181" s="14"/>
      <c r="LLP181" s="14"/>
      <c r="LLQ181" s="14"/>
      <c r="LLR181" s="14"/>
      <c r="LLS181" s="14"/>
      <c r="LLT181" s="14"/>
      <c r="LLU181" s="14"/>
      <c r="LLV181" s="14"/>
      <c r="LLW181" s="14"/>
      <c r="LLX181" s="14"/>
      <c r="LLY181" s="14"/>
      <c r="LLZ181" s="14"/>
      <c r="LMA181" s="14"/>
      <c r="LMB181" s="14"/>
      <c r="LMC181" s="14"/>
      <c r="LMD181" s="14"/>
      <c r="LME181" s="14"/>
      <c r="LMF181" s="14"/>
      <c r="LMG181" s="14"/>
      <c r="LMH181" s="14"/>
      <c r="LMI181" s="14"/>
      <c r="LMJ181" s="14"/>
      <c r="LMK181" s="14"/>
      <c r="LML181" s="14"/>
      <c r="LMM181" s="14"/>
      <c r="LMN181" s="14"/>
      <c r="LMO181" s="14"/>
      <c r="LMP181" s="14"/>
      <c r="LMQ181" s="14"/>
      <c r="LMR181" s="14"/>
      <c r="LMS181" s="14"/>
      <c r="LMT181" s="14"/>
      <c r="LMU181" s="14"/>
      <c r="LMV181" s="14"/>
      <c r="LMW181" s="14"/>
      <c r="LMX181" s="14"/>
      <c r="LMY181" s="14"/>
      <c r="LMZ181" s="14"/>
      <c r="LNA181" s="14"/>
      <c r="LNB181" s="14"/>
      <c r="LNC181" s="14"/>
      <c r="LND181" s="14"/>
      <c r="LNE181" s="14"/>
      <c r="LNF181" s="14"/>
      <c r="LNG181" s="14"/>
      <c r="LNH181" s="14"/>
      <c r="LNI181" s="14"/>
      <c r="LNJ181" s="14"/>
      <c r="LNK181" s="14"/>
      <c r="LNL181" s="14"/>
      <c r="LNM181" s="14"/>
      <c r="LNN181" s="14"/>
      <c r="LNO181" s="14"/>
      <c r="LNP181" s="14"/>
      <c r="LNQ181" s="14"/>
      <c r="LNR181" s="14"/>
      <c r="LNS181" s="14"/>
      <c r="LNT181" s="14"/>
      <c r="LNU181" s="14"/>
      <c r="LNV181" s="14"/>
      <c r="LNW181" s="14"/>
      <c r="LNX181" s="14"/>
      <c r="LNY181" s="14"/>
      <c r="LNZ181" s="14"/>
      <c r="LOA181" s="14"/>
      <c r="LOB181" s="14"/>
      <c r="LOC181" s="14"/>
      <c r="LOD181" s="14"/>
      <c r="LOE181" s="14"/>
      <c r="LOF181" s="14"/>
      <c r="LOG181" s="14"/>
      <c r="LOH181" s="14"/>
      <c r="LOI181" s="14"/>
      <c r="LOJ181" s="14"/>
      <c r="LOK181" s="14"/>
      <c r="LOL181" s="14"/>
      <c r="LOM181" s="14"/>
      <c r="LON181" s="14"/>
      <c r="LOO181" s="14"/>
      <c r="LOP181" s="14"/>
      <c r="LOQ181" s="14"/>
      <c r="LOR181" s="14"/>
      <c r="LOS181" s="14"/>
      <c r="LOT181" s="14"/>
      <c r="LOU181" s="14"/>
      <c r="LOV181" s="14"/>
      <c r="LOW181" s="14"/>
      <c r="LOX181" s="14"/>
      <c r="LOY181" s="14"/>
      <c r="LOZ181" s="14"/>
      <c r="LPA181" s="14"/>
      <c r="LPB181" s="14"/>
      <c r="LPC181" s="14"/>
      <c r="LPD181" s="14"/>
      <c r="LPE181" s="14"/>
      <c r="LPF181" s="14"/>
      <c r="LPG181" s="14"/>
      <c r="LPH181" s="14"/>
      <c r="LPI181" s="14"/>
      <c r="LPJ181" s="14"/>
      <c r="LPK181" s="14"/>
      <c r="LPL181" s="14"/>
      <c r="LPM181" s="14"/>
      <c r="LPN181" s="14"/>
      <c r="LPO181" s="14"/>
      <c r="LPP181" s="14"/>
      <c r="LPQ181" s="14"/>
      <c r="LPR181" s="14"/>
      <c r="LPS181" s="14"/>
      <c r="LPT181" s="14"/>
      <c r="LPU181" s="14"/>
      <c r="LPV181" s="14"/>
      <c r="LPW181" s="14"/>
      <c r="LPX181" s="14"/>
      <c r="LPY181" s="14"/>
      <c r="LPZ181" s="14"/>
      <c r="LQA181" s="14"/>
      <c r="LQB181" s="14"/>
      <c r="LQC181" s="14"/>
      <c r="LQD181" s="14"/>
      <c r="LQE181" s="14"/>
      <c r="LQF181" s="14"/>
      <c r="LQG181" s="14"/>
      <c r="LQH181" s="14"/>
      <c r="LQI181" s="14"/>
      <c r="LQJ181" s="14"/>
      <c r="LQK181" s="14"/>
      <c r="LQL181" s="14"/>
      <c r="LQM181" s="14"/>
      <c r="LQN181" s="14"/>
      <c r="LQO181" s="14"/>
      <c r="LQP181" s="14"/>
      <c r="LQQ181" s="14"/>
      <c r="LQR181" s="14"/>
      <c r="LQS181" s="14"/>
      <c r="LQT181" s="14"/>
      <c r="LQU181" s="14"/>
      <c r="LQV181" s="14"/>
      <c r="LQW181" s="14"/>
      <c r="LQX181" s="14"/>
      <c r="LQY181" s="14"/>
      <c r="LQZ181" s="14"/>
      <c r="LRA181" s="14"/>
      <c r="LRB181" s="14"/>
      <c r="LRC181" s="14"/>
      <c r="LRD181" s="14"/>
      <c r="LRE181" s="14"/>
      <c r="LRF181" s="14"/>
      <c r="LRG181" s="14"/>
      <c r="LRH181" s="14"/>
      <c r="LRI181" s="14"/>
      <c r="LRJ181" s="14"/>
      <c r="LRK181" s="14"/>
      <c r="LRL181" s="14"/>
      <c r="LRM181" s="14"/>
      <c r="LRN181" s="14"/>
      <c r="LRO181" s="14"/>
      <c r="LRP181" s="14"/>
      <c r="LRQ181" s="14"/>
      <c r="LRR181" s="14"/>
      <c r="LRS181" s="14"/>
      <c r="LRT181" s="14"/>
      <c r="LRU181" s="14"/>
      <c r="LRV181" s="14"/>
      <c r="LRW181" s="14"/>
      <c r="LRX181" s="14"/>
      <c r="LRY181" s="14"/>
      <c r="LRZ181" s="14"/>
      <c r="LSA181" s="14"/>
      <c r="LSB181" s="14"/>
      <c r="LSC181" s="14"/>
      <c r="LSD181" s="14"/>
      <c r="LSE181" s="14"/>
      <c r="LSF181" s="14"/>
      <c r="LSG181" s="14"/>
      <c r="LSH181" s="14"/>
      <c r="LSI181" s="14"/>
      <c r="LSJ181" s="14"/>
      <c r="LSK181" s="14"/>
      <c r="LSL181" s="14"/>
      <c r="LSM181" s="14"/>
      <c r="LSN181" s="14"/>
      <c r="LSO181" s="14"/>
      <c r="LSP181" s="14"/>
      <c r="LSQ181" s="14"/>
      <c r="LSR181" s="14"/>
      <c r="LSS181" s="14"/>
      <c r="LST181" s="14"/>
      <c r="LSU181" s="14"/>
      <c r="LSV181" s="14"/>
      <c r="LSW181" s="14"/>
      <c r="LSX181" s="14"/>
      <c r="LSY181" s="14"/>
      <c r="LSZ181" s="14"/>
      <c r="LTA181" s="14"/>
      <c r="LTB181" s="14"/>
      <c r="LTC181" s="14"/>
      <c r="LTD181" s="14"/>
      <c r="LTE181" s="14"/>
      <c r="LTF181" s="14"/>
      <c r="LTG181" s="14"/>
      <c r="LTH181" s="14"/>
      <c r="LTI181" s="14"/>
      <c r="LTJ181" s="14"/>
      <c r="LTK181" s="14"/>
      <c r="LTL181" s="14"/>
      <c r="LTM181" s="14"/>
      <c r="LTN181" s="14"/>
      <c r="LTO181" s="14"/>
      <c r="LTP181" s="14"/>
      <c r="LTQ181" s="14"/>
      <c r="LTR181" s="14"/>
      <c r="LTS181" s="14"/>
      <c r="LTT181" s="14"/>
      <c r="LTU181" s="14"/>
      <c r="LTV181" s="14"/>
      <c r="LTW181" s="14"/>
      <c r="LTX181" s="14"/>
      <c r="LTY181" s="14"/>
      <c r="LTZ181" s="14"/>
      <c r="LUA181" s="14"/>
      <c r="LUB181" s="14"/>
      <c r="LUC181" s="14"/>
      <c r="LUD181" s="14"/>
      <c r="LUE181" s="14"/>
      <c r="LUF181" s="14"/>
      <c r="LUG181" s="14"/>
      <c r="LUH181" s="14"/>
      <c r="LUI181" s="14"/>
      <c r="LUJ181" s="14"/>
      <c r="LUK181" s="14"/>
      <c r="LUL181" s="14"/>
      <c r="LUM181" s="14"/>
      <c r="LUN181" s="14"/>
      <c r="LUO181" s="14"/>
      <c r="LUP181" s="14"/>
      <c r="LUQ181" s="14"/>
      <c r="LUR181" s="14"/>
      <c r="LUS181" s="14"/>
      <c r="LUT181" s="14"/>
      <c r="LUU181" s="14"/>
      <c r="LUV181" s="14"/>
      <c r="LUW181" s="14"/>
      <c r="LUX181" s="14"/>
      <c r="LUY181" s="14"/>
      <c r="LUZ181" s="14"/>
      <c r="LVA181" s="14"/>
      <c r="LVB181" s="14"/>
      <c r="LVC181" s="14"/>
      <c r="LVD181" s="14"/>
      <c r="LVE181" s="14"/>
      <c r="LVF181" s="14"/>
      <c r="LVG181" s="14"/>
      <c r="LVH181" s="14"/>
      <c r="LVI181" s="14"/>
      <c r="LVJ181" s="14"/>
      <c r="LVK181" s="14"/>
      <c r="LVL181" s="14"/>
      <c r="LVM181" s="14"/>
      <c r="LVN181" s="14"/>
      <c r="LVO181" s="14"/>
      <c r="LVP181" s="14"/>
      <c r="LVQ181" s="14"/>
      <c r="LVR181" s="14"/>
      <c r="LVS181" s="14"/>
      <c r="LVT181" s="14"/>
      <c r="LVU181" s="14"/>
      <c r="LVV181" s="14"/>
      <c r="LVW181" s="14"/>
      <c r="LVX181" s="14"/>
      <c r="LVY181" s="14"/>
      <c r="LVZ181" s="14"/>
      <c r="LWA181" s="14"/>
      <c r="LWB181" s="14"/>
      <c r="LWC181" s="14"/>
      <c r="LWD181" s="14"/>
      <c r="LWE181" s="14"/>
      <c r="LWF181" s="14"/>
      <c r="LWG181" s="14"/>
      <c r="LWH181" s="14"/>
      <c r="LWI181" s="14"/>
      <c r="LWJ181" s="14"/>
      <c r="LWK181" s="14"/>
      <c r="LWL181" s="14"/>
      <c r="LWM181" s="14"/>
      <c r="LWN181" s="14"/>
      <c r="LWO181" s="14"/>
      <c r="LWP181" s="14"/>
      <c r="LWQ181" s="14"/>
      <c r="LWR181" s="14"/>
      <c r="LWS181" s="14"/>
      <c r="LWT181" s="14"/>
      <c r="LWU181" s="14"/>
      <c r="LWV181" s="14"/>
      <c r="LWW181" s="14"/>
      <c r="LWX181" s="14"/>
      <c r="LWY181" s="14"/>
      <c r="LWZ181" s="14"/>
      <c r="LXA181" s="14"/>
      <c r="LXB181" s="14"/>
      <c r="LXC181" s="14"/>
      <c r="LXD181" s="14"/>
      <c r="LXE181" s="14"/>
      <c r="LXF181" s="14"/>
      <c r="LXG181" s="14"/>
      <c r="LXH181" s="14"/>
      <c r="LXI181" s="14"/>
      <c r="LXJ181" s="14"/>
      <c r="LXK181" s="14"/>
      <c r="LXL181" s="14"/>
      <c r="LXM181" s="14"/>
      <c r="LXN181" s="14"/>
      <c r="LXO181" s="14"/>
      <c r="LXP181" s="14"/>
      <c r="LXQ181" s="14"/>
      <c r="LXR181" s="14"/>
      <c r="LXS181" s="14"/>
      <c r="LXT181" s="14"/>
      <c r="LXU181" s="14"/>
      <c r="LXV181" s="14"/>
      <c r="LXW181" s="14"/>
      <c r="LXX181" s="14"/>
      <c r="LXY181" s="14"/>
      <c r="LXZ181" s="14"/>
      <c r="LYA181" s="14"/>
      <c r="LYB181" s="14"/>
      <c r="LYC181" s="14"/>
      <c r="LYD181" s="14"/>
      <c r="LYE181" s="14"/>
      <c r="LYF181" s="14"/>
      <c r="LYG181" s="14"/>
      <c r="LYH181" s="14"/>
      <c r="LYI181" s="14"/>
      <c r="LYJ181" s="14"/>
      <c r="LYK181" s="14"/>
      <c r="LYL181" s="14"/>
      <c r="LYM181" s="14"/>
      <c r="LYN181" s="14"/>
      <c r="LYO181" s="14"/>
      <c r="LYP181" s="14"/>
      <c r="LYQ181" s="14"/>
      <c r="LYR181" s="14"/>
      <c r="LYS181" s="14"/>
      <c r="LYT181" s="14"/>
      <c r="LYU181" s="14"/>
      <c r="LYV181" s="14"/>
      <c r="LYW181" s="14"/>
      <c r="LYX181" s="14"/>
      <c r="LYY181" s="14"/>
      <c r="LYZ181" s="14"/>
      <c r="LZA181" s="14"/>
      <c r="LZB181" s="14"/>
      <c r="LZC181" s="14"/>
      <c r="LZD181" s="14"/>
      <c r="LZE181" s="14"/>
      <c r="LZF181" s="14"/>
      <c r="LZG181" s="14"/>
      <c r="LZH181" s="14"/>
      <c r="LZI181" s="14"/>
      <c r="LZJ181" s="14"/>
      <c r="LZK181" s="14"/>
      <c r="LZL181" s="14"/>
      <c r="LZM181" s="14"/>
      <c r="LZN181" s="14"/>
      <c r="LZO181" s="14"/>
      <c r="LZP181" s="14"/>
      <c r="LZQ181" s="14"/>
      <c r="LZR181" s="14"/>
      <c r="LZS181" s="14"/>
      <c r="LZT181" s="14"/>
      <c r="LZU181" s="14"/>
      <c r="LZV181" s="14"/>
      <c r="LZW181" s="14"/>
      <c r="LZX181" s="14"/>
      <c r="LZY181" s="14"/>
      <c r="LZZ181" s="14"/>
      <c r="MAA181" s="14"/>
      <c r="MAB181" s="14"/>
      <c r="MAC181" s="14"/>
      <c r="MAD181" s="14"/>
      <c r="MAE181" s="14"/>
      <c r="MAF181" s="14"/>
      <c r="MAG181" s="14"/>
      <c r="MAH181" s="14"/>
      <c r="MAI181" s="14"/>
      <c r="MAJ181" s="14"/>
      <c r="MAK181" s="14"/>
      <c r="MAL181" s="14"/>
      <c r="MAM181" s="14"/>
      <c r="MAN181" s="14"/>
      <c r="MAO181" s="14"/>
      <c r="MAP181" s="14"/>
      <c r="MAQ181" s="14"/>
      <c r="MAR181" s="14"/>
      <c r="MAS181" s="14"/>
      <c r="MAT181" s="14"/>
      <c r="MAU181" s="14"/>
      <c r="MAV181" s="14"/>
      <c r="MAW181" s="14"/>
      <c r="MAX181" s="14"/>
      <c r="MAY181" s="14"/>
      <c r="MAZ181" s="14"/>
      <c r="MBA181" s="14"/>
      <c r="MBB181" s="14"/>
      <c r="MBC181" s="14"/>
      <c r="MBD181" s="14"/>
      <c r="MBE181" s="14"/>
      <c r="MBF181" s="14"/>
      <c r="MBG181" s="14"/>
      <c r="MBH181" s="14"/>
      <c r="MBI181" s="14"/>
      <c r="MBJ181" s="14"/>
      <c r="MBK181" s="14"/>
      <c r="MBL181" s="14"/>
      <c r="MBM181" s="14"/>
      <c r="MBN181" s="14"/>
      <c r="MBO181" s="14"/>
      <c r="MBP181" s="14"/>
      <c r="MBQ181" s="14"/>
      <c r="MBR181" s="14"/>
      <c r="MBS181" s="14"/>
      <c r="MBT181" s="14"/>
      <c r="MBU181" s="14"/>
      <c r="MBV181" s="14"/>
      <c r="MBW181" s="14"/>
      <c r="MBX181" s="14"/>
      <c r="MBY181" s="14"/>
      <c r="MBZ181" s="14"/>
      <c r="MCA181" s="14"/>
      <c r="MCB181" s="14"/>
      <c r="MCC181" s="14"/>
      <c r="MCD181" s="14"/>
      <c r="MCE181" s="14"/>
      <c r="MCF181" s="14"/>
      <c r="MCG181" s="14"/>
      <c r="MCH181" s="14"/>
      <c r="MCI181" s="14"/>
      <c r="MCJ181" s="14"/>
      <c r="MCK181" s="14"/>
      <c r="MCL181" s="14"/>
      <c r="MCM181" s="14"/>
      <c r="MCN181" s="14"/>
      <c r="MCO181" s="14"/>
      <c r="MCP181" s="14"/>
      <c r="MCQ181" s="14"/>
      <c r="MCR181" s="14"/>
      <c r="MCS181" s="14"/>
      <c r="MCT181" s="14"/>
      <c r="MCU181" s="14"/>
      <c r="MCV181" s="14"/>
      <c r="MCW181" s="14"/>
      <c r="MCX181" s="14"/>
      <c r="MCY181" s="14"/>
      <c r="MCZ181" s="14"/>
      <c r="MDA181" s="14"/>
      <c r="MDB181" s="14"/>
      <c r="MDC181" s="14"/>
      <c r="MDD181" s="14"/>
      <c r="MDE181" s="14"/>
      <c r="MDF181" s="14"/>
      <c r="MDG181" s="14"/>
      <c r="MDH181" s="14"/>
      <c r="MDI181" s="14"/>
      <c r="MDJ181" s="14"/>
      <c r="MDK181" s="14"/>
      <c r="MDL181" s="14"/>
      <c r="MDM181" s="14"/>
      <c r="MDN181" s="14"/>
      <c r="MDO181" s="14"/>
      <c r="MDP181" s="14"/>
      <c r="MDQ181" s="14"/>
      <c r="MDR181" s="14"/>
      <c r="MDS181" s="14"/>
      <c r="MDT181" s="14"/>
      <c r="MDU181" s="14"/>
      <c r="MDV181" s="14"/>
      <c r="MDW181" s="14"/>
      <c r="MDX181" s="14"/>
      <c r="MDY181" s="14"/>
      <c r="MDZ181" s="14"/>
      <c r="MEA181" s="14"/>
      <c r="MEB181" s="14"/>
      <c r="MEC181" s="14"/>
      <c r="MED181" s="14"/>
      <c r="MEE181" s="14"/>
      <c r="MEF181" s="14"/>
      <c r="MEG181" s="14"/>
      <c r="MEH181" s="14"/>
      <c r="MEI181" s="14"/>
      <c r="MEJ181" s="14"/>
      <c r="MEK181" s="14"/>
      <c r="MEL181" s="14"/>
      <c r="MEM181" s="14"/>
      <c r="MEN181" s="14"/>
      <c r="MEO181" s="14"/>
      <c r="MEP181" s="14"/>
      <c r="MEQ181" s="14"/>
      <c r="MER181" s="14"/>
      <c r="MES181" s="14"/>
      <c r="MET181" s="14"/>
      <c r="MEU181" s="14"/>
      <c r="MEV181" s="14"/>
      <c r="MEW181" s="14"/>
      <c r="MEX181" s="14"/>
      <c r="MEY181" s="14"/>
      <c r="MEZ181" s="14"/>
      <c r="MFA181" s="14"/>
      <c r="MFB181" s="14"/>
      <c r="MFC181" s="14"/>
      <c r="MFD181" s="14"/>
      <c r="MFE181" s="14"/>
      <c r="MFF181" s="14"/>
      <c r="MFG181" s="14"/>
      <c r="MFH181" s="14"/>
      <c r="MFI181" s="14"/>
      <c r="MFJ181" s="14"/>
      <c r="MFK181" s="14"/>
      <c r="MFL181" s="14"/>
      <c r="MFM181" s="14"/>
      <c r="MFN181" s="14"/>
      <c r="MFO181" s="14"/>
      <c r="MFP181" s="14"/>
      <c r="MFQ181" s="14"/>
      <c r="MFR181" s="14"/>
      <c r="MFS181" s="14"/>
      <c r="MFT181" s="14"/>
      <c r="MFU181" s="14"/>
      <c r="MFV181" s="14"/>
      <c r="MFW181" s="14"/>
      <c r="MFX181" s="14"/>
      <c r="MFY181" s="14"/>
      <c r="MFZ181" s="14"/>
      <c r="MGA181" s="14"/>
      <c r="MGB181" s="14"/>
      <c r="MGC181" s="14"/>
      <c r="MGD181" s="14"/>
      <c r="MGE181" s="14"/>
      <c r="MGF181" s="14"/>
      <c r="MGG181" s="14"/>
      <c r="MGH181" s="14"/>
      <c r="MGI181" s="14"/>
      <c r="MGJ181" s="14"/>
      <c r="MGK181" s="14"/>
      <c r="MGL181" s="14"/>
      <c r="MGM181" s="14"/>
      <c r="MGN181" s="14"/>
      <c r="MGO181" s="14"/>
      <c r="MGP181" s="14"/>
      <c r="MGQ181" s="14"/>
      <c r="MGR181" s="14"/>
      <c r="MGS181" s="14"/>
      <c r="MGT181" s="14"/>
      <c r="MGU181" s="14"/>
      <c r="MGV181" s="14"/>
      <c r="MGW181" s="14"/>
      <c r="MGX181" s="14"/>
      <c r="MGY181" s="14"/>
      <c r="MGZ181" s="14"/>
      <c r="MHA181" s="14"/>
      <c r="MHB181" s="14"/>
      <c r="MHC181" s="14"/>
      <c r="MHD181" s="14"/>
      <c r="MHE181" s="14"/>
      <c r="MHF181" s="14"/>
      <c r="MHG181" s="14"/>
      <c r="MHH181" s="14"/>
      <c r="MHI181" s="14"/>
      <c r="MHJ181" s="14"/>
      <c r="MHK181" s="14"/>
      <c r="MHL181" s="14"/>
      <c r="MHM181" s="14"/>
      <c r="MHN181" s="14"/>
      <c r="MHO181" s="14"/>
      <c r="MHP181" s="14"/>
      <c r="MHQ181" s="14"/>
      <c r="MHR181" s="14"/>
      <c r="MHS181" s="14"/>
      <c r="MHT181" s="14"/>
      <c r="MHU181" s="14"/>
      <c r="MHV181" s="14"/>
      <c r="MHW181" s="14"/>
      <c r="MHX181" s="14"/>
      <c r="MHY181" s="14"/>
      <c r="MHZ181" s="14"/>
      <c r="MIA181" s="14"/>
      <c r="MIB181" s="14"/>
      <c r="MIC181" s="14"/>
      <c r="MID181" s="14"/>
      <c r="MIE181" s="14"/>
      <c r="MIF181" s="14"/>
      <c r="MIG181" s="14"/>
      <c r="MIH181" s="14"/>
      <c r="MII181" s="14"/>
      <c r="MIJ181" s="14"/>
      <c r="MIK181" s="14"/>
      <c r="MIL181" s="14"/>
      <c r="MIM181" s="14"/>
      <c r="MIN181" s="14"/>
      <c r="MIO181" s="14"/>
      <c r="MIP181" s="14"/>
      <c r="MIQ181" s="14"/>
      <c r="MIR181" s="14"/>
      <c r="MIS181" s="14"/>
      <c r="MIT181" s="14"/>
      <c r="MIU181" s="14"/>
      <c r="MIV181" s="14"/>
      <c r="MIW181" s="14"/>
      <c r="MIX181" s="14"/>
      <c r="MIY181" s="14"/>
      <c r="MIZ181" s="14"/>
      <c r="MJA181" s="14"/>
      <c r="MJB181" s="14"/>
      <c r="MJC181" s="14"/>
      <c r="MJD181" s="14"/>
      <c r="MJE181" s="14"/>
      <c r="MJF181" s="14"/>
      <c r="MJG181" s="14"/>
      <c r="MJH181" s="14"/>
      <c r="MJI181" s="14"/>
      <c r="MJJ181" s="14"/>
      <c r="MJK181" s="14"/>
      <c r="MJL181" s="14"/>
      <c r="MJM181" s="14"/>
      <c r="MJN181" s="14"/>
      <c r="MJO181" s="14"/>
      <c r="MJP181" s="14"/>
      <c r="MJQ181" s="14"/>
      <c r="MJR181" s="14"/>
      <c r="MJS181" s="14"/>
      <c r="MJT181" s="14"/>
      <c r="MJU181" s="14"/>
      <c r="MJV181" s="14"/>
      <c r="MJW181" s="14"/>
      <c r="MJX181" s="14"/>
      <c r="MJY181" s="14"/>
      <c r="MJZ181" s="14"/>
      <c r="MKA181" s="14"/>
      <c r="MKB181" s="14"/>
      <c r="MKC181" s="14"/>
      <c r="MKD181" s="14"/>
      <c r="MKE181" s="14"/>
      <c r="MKF181" s="14"/>
      <c r="MKG181" s="14"/>
      <c r="MKH181" s="14"/>
      <c r="MKI181" s="14"/>
      <c r="MKJ181" s="14"/>
      <c r="MKK181" s="14"/>
      <c r="MKL181" s="14"/>
      <c r="MKM181" s="14"/>
      <c r="MKN181" s="14"/>
      <c r="MKO181" s="14"/>
      <c r="MKP181" s="14"/>
      <c r="MKQ181" s="14"/>
      <c r="MKR181" s="14"/>
      <c r="MKS181" s="14"/>
      <c r="MKT181" s="14"/>
      <c r="MKU181" s="14"/>
      <c r="MKV181" s="14"/>
      <c r="MKW181" s="14"/>
      <c r="MKX181" s="14"/>
      <c r="MKY181" s="14"/>
      <c r="MKZ181" s="14"/>
      <c r="MLA181" s="14"/>
      <c r="MLB181" s="14"/>
      <c r="MLC181" s="14"/>
      <c r="MLD181" s="14"/>
      <c r="MLE181" s="14"/>
      <c r="MLF181" s="14"/>
      <c r="MLG181" s="14"/>
      <c r="MLH181" s="14"/>
      <c r="MLI181" s="14"/>
      <c r="MLJ181" s="14"/>
      <c r="MLK181" s="14"/>
      <c r="MLL181" s="14"/>
      <c r="MLM181" s="14"/>
      <c r="MLN181" s="14"/>
      <c r="MLO181" s="14"/>
      <c r="MLP181" s="14"/>
      <c r="MLQ181" s="14"/>
      <c r="MLR181" s="14"/>
      <c r="MLS181" s="14"/>
      <c r="MLT181" s="14"/>
      <c r="MLU181" s="14"/>
      <c r="MLV181" s="14"/>
      <c r="MLW181" s="14"/>
      <c r="MLX181" s="14"/>
      <c r="MLY181" s="14"/>
      <c r="MLZ181" s="14"/>
      <c r="MMA181" s="14"/>
      <c r="MMB181" s="14"/>
      <c r="MMC181" s="14"/>
      <c r="MMD181" s="14"/>
      <c r="MME181" s="14"/>
      <c r="MMF181" s="14"/>
      <c r="MMG181" s="14"/>
      <c r="MMH181" s="14"/>
      <c r="MMI181" s="14"/>
      <c r="MMJ181" s="14"/>
      <c r="MMK181" s="14"/>
      <c r="MML181" s="14"/>
      <c r="MMM181" s="14"/>
      <c r="MMN181" s="14"/>
      <c r="MMO181" s="14"/>
      <c r="MMP181" s="14"/>
      <c r="MMQ181" s="14"/>
      <c r="MMR181" s="14"/>
      <c r="MMS181" s="14"/>
      <c r="MMT181" s="14"/>
      <c r="MMU181" s="14"/>
      <c r="MMV181" s="14"/>
      <c r="MMW181" s="14"/>
      <c r="MMX181" s="14"/>
      <c r="MMY181" s="14"/>
      <c r="MMZ181" s="14"/>
      <c r="MNA181" s="14"/>
      <c r="MNB181" s="14"/>
      <c r="MNC181" s="14"/>
      <c r="MND181" s="14"/>
      <c r="MNE181" s="14"/>
      <c r="MNF181" s="14"/>
      <c r="MNG181" s="14"/>
      <c r="MNH181" s="14"/>
      <c r="MNI181" s="14"/>
      <c r="MNJ181" s="14"/>
      <c r="MNK181" s="14"/>
      <c r="MNL181" s="14"/>
      <c r="MNM181" s="14"/>
      <c r="MNN181" s="14"/>
      <c r="MNO181" s="14"/>
      <c r="MNP181" s="14"/>
      <c r="MNQ181" s="14"/>
      <c r="MNR181" s="14"/>
      <c r="MNS181" s="14"/>
      <c r="MNT181" s="14"/>
      <c r="MNU181" s="14"/>
      <c r="MNV181" s="14"/>
      <c r="MNW181" s="14"/>
      <c r="MNX181" s="14"/>
      <c r="MNY181" s="14"/>
      <c r="MNZ181" s="14"/>
      <c r="MOA181" s="14"/>
      <c r="MOB181" s="14"/>
      <c r="MOC181" s="14"/>
      <c r="MOD181" s="14"/>
      <c r="MOE181" s="14"/>
      <c r="MOF181" s="14"/>
      <c r="MOG181" s="14"/>
      <c r="MOH181" s="14"/>
      <c r="MOI181" s="14"/>
      <c r="MOJ181" s="14"/>
      <c r="MOK181" s="14"/>
      <c r="MOL181" s="14"/>
      <c r="MOM181" s="14"/>
      <c r="MON181" s="14"/>
      <c r="MOO181" s="14"/>
      <c r="MOP181" s="14"/>
      <c r="MOQ181" s="14"/>
      <c r="MOR181" s="14"/>
      <c r="MOS181" s="14"/>
      <c r="MOT181" s="14"/>
      <c r="MOU181" s="14"/>
      <c r="MOV181" s="14"/>
      <c r="MOW181" s="14"/>
      <c r="MOX181" s="14"/>
      <c r="MOY181" s="14"/>
      <c r="MOZ181" s="14"/>
      <c r="MPA181" s="14"/>
      <c r="MPB181" s="14"/>
      <c r="MPC181" s="14"/>
      <c r="MPD181" s="14"/>
      <c r="MPE181" s="14"/>
      <c r="MPF181" s="14"/>
      <c r="MPG181" s="14"/>
      <c r="MPH181" s="14"/>
      <c r="MPI181" s="14"/>
      <c r="MPJ181" s="14"/>
      <c r="MPK181" s="14"/>
      <c r="MPL181" s="14"/>
      <c r="MPM181" s="14"/>
      <c r="MPN181" s="14"/>
      <c r="MPO181" s="14"/>
      <c r="MPP181" s="14"/>
      <c r="MPQ181" s="14"/>
      <c r="MPR181" s="14"/>
      <c r="MPS181" s="14"/>
      <c r="MPT181" s="14"/>
      <c r="MPU181" s="14"/>
      <c r="MPV181" s="14"/>
      <c r="MPW181" s="14"/>
      <c r="MPX181" s="14"/>
      <c r="MPY181" s="14"/>
      <c r="MPZ181" s="14"/>
      <c r="MQA181" s="14"/>
      <c r="MQB181" s="14"/>
      <c r="MQC181" s="14"/>
      <c r="MQD181" s="14"/>
      <c r="MQE181" s="14"/>
      <c r="MQF181" s="14"/>
      <c r="MQG181" s="14"/>
      <c r="MQH181" s="14"/>
      <c r="MQI181" s="14"/>
      <c r="MQJ181" s="14"/>
      <c r="MQK181" s="14"/>
      <c r="MQL181" s="14"/>
      <c r="MQM181" s="14"/>
      <c r="MQN181" s="14"/>
      <c r="MQO181" s="14"/>
      <c r="MQP181" s="14"/>
      <c r="MQQ181" s="14"/>
      <c r="MQR181" s="14"/>
      <c r="MQS181" s="14"/>
      <c r="MQT181" s="14"/>
      <c r="MQU181" s="14"/>
      <c r="MQV181" s="14"/>
      <c r="MQW181" s="14"/>
      <c r="MQX181" s="14"/>
      <c r="MQY181" s="14"/>
      <c r="MQZ181" s="14"/>
      <c r="MRA181" s="14"/>
      <c r="MRB181" s="14"/>
      <c r="MRC181" s="14"/>
      <c r="MRD181" s="14"/>
      <c r="MRE181" s="14"/>
      <c r="MRF181" s="14"/>
      <c r="MRG181" s="14"/>
      <c r="MRH181" s="14"/>
      <c r="MRI181" s="14"/>
      <c r="MRJ181" s="14"/>
      <c r="MRK181" s="14"/>
      <c r="MRL181" s="14"/>
      <c r="MRM181" s="14"/>
      <c r="MRN181" s="14"/>
      <c r="MRO181" s="14"/>
      <c r="MRP181" s="14"/>
      <c r="MRQ181" s="14"/>
      <c r="MRR181" s="14"/>
      <c r="MRS181" s="14"/>
      <c r="MRT181" s="14"/>
      <c r="MRU181" s="14"/>
      <c r="MRV181" s="14"/>
      <c r="MRW181" s="14"/>
      <c r="MRX181" s="14"/>
      <c r="MRY181" s="14"/>
      <c r="MRZ181" s="14"/>
      <c r="MSA181" s="14"/>
      <c r="MSB181" s="14"/>
      <c r="MSC181" s="14"/>
      <c r="MSD181" s="14"/>
      <c r="MSE181" s="14"/>
      <c r="MSF181" s="14"/>
      <c r="MSG181" s="14"/>
      <c r="MSH181" s="14"/>
      <c r="MSI181" s="14"/>
      <c r="MSJ181" s="14"/>
      <c r="MSK181" s="14"/>
      <c r="MSL181" s="14"/>
      <c r="MSM181" s="14"/>
      <c r="MSN181" s="14"/>
      <c r="MSO181" s="14"/>
      <c r="MSP181" s="14"/>
      <c r="MSQ181" s="14"/>
      <c r="MSR181" s="14"/>
      <c r="MSS181" s="14"/>
      <c r="MST181" s="14"/>
      <c r="MSU181" s="14"/>
      <c r="MSV181" s="14"/>
      <c r="MSW181" s="14"/>
      <c r="MSX181" s="14"/>
      <c r="MSY181" s="14"/>
      <c r="MSZ181" s="14"/>
      <c r="MTA181" s="14"/>
      <c r="MTB181" s="14"/>
      <c r="MTC181" s="14"/>
      <c r="MTD181" s="14"/>
      <c r="MTE181" s="14"/>
      <c r="MTF181" s="14"/>
      <c r="MTG181" s="14"/>
      <c r="MTH181" s="14"/>
      <c r="MTI181" s="14"/>
      <c r="MTJ181" s="14"/>
      <c r="MTK181" s="14"/>
      <c r="MTL181" s="14"/>
      <c r="MTM181" s="14"/>
      <c r="MTN181" s="14"/>
      <c r="MTO181" s="14"/>
      <c r="MTP181" s="14"/>
      <c r="MTQ181" s="14"/>
      <c r="MTR181" s="14"/>
      <c r="MTS181" s="14"/>
      <c r="MTT181" s="14"/>
      <c r="MTU181" s="14"/>
      <c r="MTV181" s="14"/>
      <c r="MTW181" s="14"/>
      <c r="MTX181" s="14"/>
      <c r="MTY181" s="14"/>
      <c r="MTZ181" s="14"/>
      <c r="MUA181" s="14"/>
      <c r="MUB181" s="14"/>
      <c r="MUC181" s="14"/>
      <c r="MUD181" s="14"/>
      <c r="MUE181" s="14"/>
      <c r="MUF181" s="14"/>
      <c r="MUG181" s="14"/>
      <c r="MUH181" s="14"/>
      <c r="MUI181" s="14"/>
      <c r="MUJ181" s="14"/>
      <c r="MUK181" s="14"/>
      <c r="MUL181" s="14"/>
      <c r="MUM181" s="14"/>
      <c r="MUN181" s="14"/>
      <c r="MUO181" s="14"/>
      <c r="MUP181" s="14"/>
      <c r="MUQ181" s="14"/>
      <c r="MUR181" s="14"/>
      <c r="MUS181" s="14"/>
      <c r="MUT181" s="14"/>
      <c r="MUU181" s="14"/>
      <c r="MUV181" s="14"/>
      <c r="MUW181" s="14"/>
      <c r="MUX181" s="14"/>
      <c r="MUY181" s="14"/>
      <c r="MUZ181" s="14"/>
      <c r="MVA181" s="14"/>
      <c r="MVB181" s="14"/>
      <c r="MVC181" s="14"/>
      <c r="MVD181" s="14"/>
      <c r="MVE181" s="14"/>
      <c r="MVF181" s="14"/>
      <c r="MVG181" s="14"/>
      <c r="MVH181" s="14"/>
      <c r="MVI181" s="14"/>
      <c r="MVJ181" s="14"/>
      <c r="MVK181" s="14"/>
      <c r="MVL181" s="14"/>
      <c r="MVM181" s="14"/>
      <c r="MVN181" s="14"/>
      <c r="MVO181" s="14"/>
      <c r="MVP181" s="14"/>
      <c r="MVQ181" s="14"/>
      <c r="MVR181" s="14"/>
      <c r="MVS181" s="14"/>
      <c r="MVT181" s="14"/>
      <c r="MVU181" s="14"/>
      <c r="MVV181" s="14"/>
      <c r="MVW181" s="14"/>
      <c r="MVX181" s="14"/>
      <c r="MVY181" s="14"/>
      <c r="MVZ181" s="14"/>
      <c r="MWA181" s="14"/>
      <c r="MWB181" s="14"/>
      <c r="MWC181" s="14"/>
      <c r="MWD181" s="14"/>
      <c r="MWE181" s="14"/>
      <c r="MWF181" s="14"/>
      <c r="MWG181" s="14"/>
      <c r="MWH181" s="14"/>
      <c r="MWI181" s="14"/>
      <c r="MWJ181" s="14"/>
      <c r="MWK181" s="14"/>
      <c r="MWL181" s="14"/>
      <c r="MWM181" s="14"/>
      <c r="MWN181" s="14"/>
      <c r="MWO181" s="14"/>
      <c r="MWP181" s="14"/>
      <c r="MWQ181" s="14"/>
      <c r="MWR181" s="14"/>
      <c r="MWS181" s="14"/>
      <c r="MWT181" s="14"/>
      <c r="MWU181" s="14"/>
      <c r="MWV181" s="14"/>
      <c r="MWW181" s="14"/>
      <c r="MWX181" s="14"/>
      <c r="MWY181" s="14"/>
      <c r="MWZ181" s="14"/>
      <c r="MXA181" s="14"/>
      <c r="MXB181" s="14"/>
      <c r="MXC181" s="14"/>
      <c r="MXD181" s="14"/>
      <c r="MXE181" s="14"/>
      <c r="MXF181" s="14"/>
      <c r="MXG181" s="14"/>
      <c r="MXH181" s="14"/>
      <c r="MXI181" s="14"/>
      <c r="MXJ181" s="14"/>
      <c r="MXK181" s="14"/>
      <c r="MXL181" s="14"/>
      <c r="MXM181" s="14"/>
      <c r="MXN181" s="14"/>
      <c r="MXO181" s="14"/>
      <c r="MXP181" s="14"/>
      <c r="MXQ181" s="14"/>
      <c r="MXR181" s="14"/>
      <c r="MXS181" s="14"/>
      <c r="MXT181" s="14"/>
      <c r="MXU181" s="14"/>
      <c r="MXV181" s="14"/>
      <c r="MXW181" s="14"/>
      <c r="MXX181" s="14"/>
      <c r="MXY181" s="14"/>
      <c r="MXZ181" s="14"/>
      <c r="MYA181" s="14"/>
      <c r="MYB181" s="14"/>
      <c r="MYC181" s="14"/>
      <c r="MYD181" s="14"/>
      <c r="MYE181" s="14"/>
      <c r="MYF181" s="14"/>
      <c r="MYG181" s="14"/>
      <c r="MYH181" s="14"/>
      <c r="MYI181" s="14"/>
      <c r="MYJ181" s="14"/>
      <c r="MYK181" s="14"/>
      <c r="MYL181" s="14"/>
      <c r="MYM181" s="14"/>
      <c r="MYN181" s="14"/>
      <c r="MYO181" s="14"/>
      <c r="MYP181" s="14"/>
      <c r="MYQ181" s="14"/>
      <c r="MYR181" s="14"/>
      <c r="MYS181" s="14"/>
      <c r="MYT181" s="14"/>
      <c r="MYU181" s="14"/>
      <c r="MYV181" s="14"/>
      <c r="MYW181" s="14"/>
      <c r="MYX181" s="14"/>
      <c r="MYY181" s="14"/>
      <c r="MYZ181" s="14"/>
      <c r="MZA181" s="14"/>
      <c r="MZB181" s="14"/>
      <c r="MZC181" s="14"/>
      <c r="MZD181" s="14"/>
      <c r="MZE181" s="14"/>
      <c r="MZF181" s="14"/>
      <c r="MZG181" s="14"/>
      <c r="MZH181" s="14"/>
      <c r="MZI181" s="14"/>
      <c r="MZJ181" s="14"/>
      <c r="MZK181" s="14"/>
      <c r="MZL181" s="14"/>
      <c r="MZM181" s="14"/>
      <c r="MZN181" s="14"/>
      <c r="MZO181" s="14"/>
      <c r="MZP181" s="14"/>
      <c r="MZQ181" s="14"/>
      <c r="MZR181" s="14"/>
      <c r="MZS181" s="14"/>
      <c r="MZT181" s="14"/>
      <c r="MZU181" s="14"/>
      <c r="MZV181" s="14"/>
      <c r="MZW181" s="14"/>
      <c r="MZX181" s="14"/>
      <c r="MZY181" s="14"/>
      <c r="MZZ181" s="14"/>
      <c r="NAA181" s="14"/>
      <c r="NAB181" s="14"/>
      <c r="NAC181" s="14"/>
      <c r="NAD181" s="14"/>
      <c r="NAE181" s="14"/>
      <c r="NAF181" s="14"/>
      <c r="NAG181" s="14"/>
      <c r="NAH181" s="14"/>
      <c r="NAI181" s="14"/>
      <c r="NAJ181" s="14"/>
      <c r="NAK181" s="14"/>
      <c r="NAL181" s="14"/>
      <c r="NAM181" s="14"/>
      <c r="NAN181" s="14"/>
      <c r="NAO181" s="14"/>
      <c r="NAP181" s="14"/>
      <c r="NAQ181" s="14"/>
      <c r="NAR181" s="14"/>
      <c r="NAS181" s="14"/>
      <c r="NAT181" s="14"/>
      <c r="NAU181" s="14"/>
      <c r="NAV181" s="14"/>
      <c r="NAW181" s="14"/>
      <c r="NAX181" s="14"/>
      <c r="NAY181" s="14"/>
      <c r="NAZ181" s="14"/>
      <c r="NBA181" s="14"/>
      <c r="NBB181" s="14"/>
      <c r="NBC181" s="14"/>
      <c r="NBD181" s="14"/>
      <c r="NBE181" s="14"/>
      <c r="NBF181" s="14"/>
      <c r="NBG181" s="14"/>
      <c r="NBH181" s="14"/>
      <c r="NBI181" s="14"/>
      <c r="NBJ181" s="14"/>
      <c r="NBK181" s="14"/>
      <c r="NBL181" s="14"/>
      <c r="NBM181" s="14"/>
      <c r="NBN181" s="14"/>
      <c r="NBO181" s="14"/>
      <c r="NBP181" s="14"/>
      <c r="NBQ181" s="14"/>
      <c r="NBR181" s="14"/>
      <c r="NBS181" s="14"/>
      <c r="NBT181" s="14"/>
      <c r="NBU181" s="14"/>
      <c r="NBV181" s="14"/>
      <c r="NBW181" s="14"/>
      <c r="NBX181" s="14"/>
      <c r="NBY181" s="14"/>
      <c r="NBZ181" s="14"/>
      <c r="NCA181" s="14"/>
      <c r="NCB181" s="14"/>
      <c r="NCC181" s="14"/>
      <c r="NCD181" s="14"/>
      <c r="NCE181" s="14"/>
      <c r="NCF181" s="14"/>
      <c r="NCG181" s="14"/>
      <c r="NCH181" s="14"/>
      <c r="NCI181" s="14"/>
      <c r="NCJ181" s="14"/>
      <c r="NCK181" s="14"/>
      <c r="NCL181" s="14"/>
      <c r="NCM181" s="14"/>
      <c r="NCN181" s="14"/>
      <c r="NCO181" s="14"/>
      <c r="NCP181" s="14"/>
      <c r="NCQ181" s="14"/>
      <c r="NCR181" s="14"/>
      <c r="NCS181" s="14"/>
      <c r="NCT181" s="14"/>
      <c r="NCU181" s="14"/>
      <c r="NCV181" s="14"/>
      <c r="NCW181" s="14"/>
      <c r="NCX181" s="14"/>
      <c r="NCY181" s="14"/>
      <c r="NCZ181" s="14"/>
      <c r="NDA181" s="14"/>
      <c r="NDB181" s="14"/>
      <c r="NDC181" s="14"/>
      <c r="NDD181" s="14"/>
      <c r="NDE181" s="14"/>
      <c r="NDF181" s="14"/>
      <c r="NDG181" s="14"/>
      <c r="NDH181" s="14"/>
      <c r="NDI181" s="14"/>
      <c r="NDJ181" s="14"/>
      <c r="NDK181" s="14"/>
      <c r="NDL181" s="14"/>
      <c r="NDM181" s="14"/>
      <c r="NDN181" s="14"/>
      <c r="NDO181" s="14"/>
      <c r="NDP181" s="14"/>
      <c r="NDQ181" s="14"/>
      <c r="NDR181" s="14"/>
      <c r="NDS181" s="14"/>
      <c r="NDT181" s="14"/>
      <c r="NDU181" s="14"/>
      <c r="NDV181" s="14"/>
      <c r="NDW181" s="14"/>
      <c r="NDX181" s="14"/>
      <c r="NDY181" s="14"/>
      <c r="NDZ181" s="14"/>
      <c r="NEA181" s="14"/>
      <c r="NEB181" s="14"/>
      <c r="NEC181" s="14"/>
      <c r="NED181" s="14"/>
      <c r="NEE181" s="14"/>
      <c r="NEF181" s="14"/>
      <c r="NEG181" s="14"/>
      <c r="NEH181" s="14"/>
      <c r="NEI181" s="14"/>
      <c r="NEJ181" s="14"/>
      <c r="NEK181" s="14"/>
      <c r="NEL181" s="14"/>
      <c r="NEM181" s="14"/>
      <c r="NEN181" s="14"/>
      <c r="NEO181" s="14"/>
      <c r="NEP181" s="14"/>
      <c r="NEQ181" s="14"/>
      <c r="NER181" s="14"/>
      <c r="NES181" s="14"/>
      <c r="NET181" s="14"/>
      <c r="NEU181" s="14"/>
      <c r="NEV181" s="14"/>
      <c r="NEW181" s="14"/>
      <c r="NEX181" s="14"/>
      <c r="NEY181" s="14"/>
      <c r="NEZ181" s="14"/>
      <c r="NFA181" s="14"/>
      <c r="NFB181" s="14"/>
      <c r="NFC181" s="14"/>
      <c r="NFD181" s="14"/>
      <c r="NFE181" s="14"/>
      <c r="NFF181" s="14"/>
      <c r="NFG181" s="14"/>
      <c r="NFH181" s="14"/>
      <c r="NFI181" s="14"/>
      <c r="NFJ181" s="14"/>
      <c r="NFK181" s="14"/>
      <c r="NFL181" s="14"/>
      <c r="NFM181" s="14"/>
      <c r="NFN181" s="14"/>
      <c r="NFO181" s="14"/>
      <c r="NFP181" s="14"/>
      <c r="NFQ181" s="14"/>
      <c r="NFR181" s="14"/>
      <c r="NFS181" s="14"/>
      <c r="NFT181" s="14"/>
      <c r="NFU181" s="14"/>
      <c r="NFV181" s="14"/>
      <c r="NFW181" s="14"/>
      <c r="NFX181" s="14"/>
      <c r="NFY181" s="14"/>
      <c r="NFZ181" s="14"/>
      <c r="NGA181" s="14"/>
      <c r="NGB181" s="14"/>
      <c r="NGC181" s="14"/>
      <c r="NGD181" s="14"/>
      <c r="NGE181" s="14"/>
      <c r="NGF181" s="14"/>
      <c r="NGG181" s="14"/>
      <c r="NGH181" s="14"/>
      <c r="NGI181" s="14"/>
      <c r="NGJ181" s="14"/>
      <c r="NGK181" s="14"/>
      <c r="NGL181" s="14"/>
      <c r="NGM181" s="14"/>
      <c r="NGN181" s="14"/>
      <c r="NGO181" s="14"/>
      <c r="NGP181" s="14"/>
      <c r="NGQ181" s="14"/>
      <c r="NGR181" s="14"/>
      <c r="NGS181" s="14"/>
      <c r="NGT181" s="14"/>
      <c r="NGU181" s="14"/>
      <c r="NGV181" s="14"/>
      <c r="NGW181" s="14"/>
      <c r="NGX181" s="14"/>
      <c r="NGY181" s="14"/>
      <c r="NGZ181" s="14"/>
      <c r="NHA181" s="14"/>
      <c r="NHB181" s="14"/>
      <c r="NHC181" s="14"/>
      <c r="NHD181" s="14"/>
      <c r="NHE181" s="14"/>
      <c r="NHF181" s="14"/>
      <c r="NHG181" s="14"/>
      <c r="NHH181" s="14"/>
      <c r="NHI181" s="14"/>
      <c r="NHJ181" s="14"/>
      <c r="NHK181" s="14"/>
      <c r="NHL181" s="14"/>
      <c r="NHM181" s="14"/>
      <c r="NHN181" s="14"/>
      <c r="NHO181" s="14"/>
      <c r="NHP181" s="14"/>
      <c r="NHQ181" s="14"/>
      <c r="NHR181" s="14"/>
      <c r="NHS181" s="14"/>
      <c r="NHT181" s="14"/>
      <c r="NHU181" s="14"/>
      <c r="NHV181" s="14"/>
      <c r="NHW181" s="14"/>
      <c r="NHX181" s="14"/>
      <c r="NHY181" s="14"/>
      <c r="NHZ181" s="14"/>
      <c r="NIA181" s="14"/>
      <c r="NIB181" s="14"/>
      <c r="NIC181" s="14"/>
      <c r="NID181" s="14"/>
      <c r="NIE181" s="14"/>
      <c r="NIF181" s="14"/>
      <c r="NIG181" s="14"/>
      <c r="NIH181" s="14"/>
      <c r="NII181" s="14"/>
      <c r="NIJ181" s="14"/>
      <c r="NIK181" s="14"/>
      <c r="NIL181" s="14"/>
      <c r="NIM181" s="14"/>
      <c r="NIN181" s="14"/>
      <c r="NIO181" s="14"/>
      <c r="NIP181" s="14"/>
      <c r="NIQ181" s="14"/>
      <c r="NIR181" s="14"/>
      <c r="NIS181" s="14"/>
      <c r="NIT181" s="14"/>
      <c r="NIU181" s="14"/>
      <c r="NIV181" s="14"/>
      <c r="NIW181" s="14"/>
      <c r="NIX181" s="14"/>
      <c r="NIY181" s="14"/>
      <c r="NIZ181" s="14"/>
      <c r="NJA181" s="14"/>
      <c r="NJB181" s="14"/>
      <c r="NJC181" s="14"/>
      <c r="NJD181" s="14"/>
      <c r="NJE181" s="14"/>
      <c r="NJF181" s="14"/>
      <c r="NJG181" s="14"/>
      <c r="NJH181" s="14"/>
      <c r="NJI181" s="14"/>
      <c r="NJJ181" s="14"/>
      <c r="NJK181" s="14"/>
      <c r="NJL181" s="14"/>
      <c r="NJM181" s="14"/>
      <c r="NJN181" s="14"/>
      <c r="NJO181" s="14"/>
      <c r="NJP181" s="14"/>
      <c r="NJQ181" s="14"/>
      <c r="NJR181" s="14"/>
      <c r="NJS181" s="14"/>
      <c r="NJT181" s="14"/>
      <c r="NJU181" s="14"/>
      <c r="NJV181" s="14"/>
      <c r="NJW181" s="14"/>
      <c r="NJX181" s="14"/>
      <c r="NJY181" s="14"/>
      <c r="NJZ181" s="14"/>
      <c r="NKA181" s="14"/>
      <c r="NKB181" s="14"/>
      <c r="NKC181" s="14"/>
      <c r="NKD181" s="14"/>
      <c r="NKE181" s="14"/>
      <c r="NKF181" s="14"/>
      <c r="NKG181" s="14"/>
      <c r="NKH181" s="14"/>
      <c r="NKI181" s="14"/>
      <c r="NKJ181" s="14"/>
      <c r="NKK181" s="14"/>
      <c r="NKL181" s="14"/>
      <c r="NKM181" s="14"/>
      <c r="NKN181" s="14"/>
      <c r="NKO181" s="14"/>
      <c r="NKP181" s="14"/>
      <c r="NKQ181" s="14"/>
      <c r="NKR181" s="14"/>
      <c r="NKS181" s="14"/>
      <c r="NKT181" s="14"/>
      <c r="NKU181" s="14"/>
      <c r="NKV181" s="14"/>
      <c r="NKW181" s="14"/>
      <c r="NKX181" s="14"/>
      <c r="NKY181" s="14"/>
      <c r="NKZ181" s="14"/>
      <c r="NLA181" s="14"/>
      <c r="NLB181" s="14"/>
      <c r="NLC181" s="14"/>
      <c r="NLD181" s="14"/>
      <c r="NLE181" s="14"/>
      <c r="NLF181" s="14"/>
      <c r="NLG181" s="14"/>
      <c r="NLH181" s="14"/>
      <c r="NLI181" s="14"/>
      <c r="NLJ181" s="14"/>
      <c r="NLK181" s="14"/>
      <c r="NLL181" s="14"/>
      <c r="NLM181" s="14"/>
      <c r="NLN181" s="14"/>
      <c r="NLO181" s="14"/>
      <c r="NLP181" s="14"/>
      <c r="NLQ181" s="14"/>
      <c r="NLR181" s="14"/>
      <c r="NLS181" s="14"/>
      <c r="NLT181" s="14"/>
      <c r="NLU181" s="14"/>
      <c r="NLV181" s="14"/>
      <c r="NLW181" s="14"/>
      <c r="NLX181" s="14"/>
      <c r="NLY181" s="14"/>
      <c r="NLZ181" s="14"/>
      <c r="NMA181" s="14"/>
      <c r="NMB181" s="14"/>
      <c r="NMC181" s="14"/>
      <c r="NMD181" s="14"/>
      <c r="NME181" s="14"/>
      <c r="NMF181" s="14"/>
      <c r="NMG181" s="14"/>
      <c r="NMH181" s="14"/>
      <c r="NMI181" s="14"/>
      <c r="NMJ181" s="14"/>
      <c r="NMK181" s="14"/>
      <c r="NML181" s="14"/>
      <c r="NMM181" s="14"/>
      <c r="NMN181" s="14"/>
      <c r="NMO181" s="14"/>
      <c r="NMP181" s="14"/>
      <c r="NMQ181" s="14"/>
      <c r="NMR181" s="14"/>
      <c r="NMS181" s="14"/>
      <c r="NMT181" s="14"/>
      <c r="NMU181" s="14"/>
      <c r="NMV181" s="14"/>
      <c r="NMW181" s="14"/>
      <c r="NMX181" s="14"/>
      <c r="NMY181" s="14"/>
      <c r="NMZ181" s="14"/>
      <c r="NNA181" s="14"/>
      <c r="NNB181" s="14"/>
      <c r="NNC181" s="14"/>
      <c r="NND181" s="14"/>
      <c r="NNE181" s="14"/>
      <c r="NNF181" s="14"/>
      <c r="NNG181" s="14"/>
      <c r="NNH181" s="14"/>
      <c r="NNI181" s="14"/>
      <c r="NNJ181" s="14"/>
      <c r="NNK181" s="14"/>
      <c r="NNL181" s="14"/>
      <c r="NNM181" s="14"/>
      <c r="NNN181" s="14"/>
      <c r="NNO181" s="14"/>
      <c r="NNP181" s="14"/>
      <c r="NNQ181" s="14"/>
      <c r="NNR181" s="14"/>
      <c r="NNS181" s="14"/>
      <c r="NNT181" s="14"/>
      <c r="NNU181" s="14"/>
      <c r="NNV181" s="14"/>
      <c r="NNW181" s="14"/>
      <c r="NNX181" s="14"/>
      <c r="NNY181" s="14"/>
      <c r="NNZ181" s="14"/>
      <c r="NOA181" s="14"/>
      <c r="NOB181" s="14"/>
      <c r="NOC181" s="14"/>
      <c r="NOD181" s="14"/>
      <c r="NOE181" s="14"/>
      <c r="NOF181" s="14"/>
      <c r="NOG181" s="14"/>
      <c r="NOH181" s="14"/>
      <c r="NOI181" s="14"/>
      <c r="NOJ181" s="14"/>
      <c r="NOK181" s="14"/>
      <c r="NOL181" s="14"/>
      <c r="NOM181" s="14"/>
      <c r="NON181" s="14"/>
      <c r="NOO181" s="14"/>
      <c r="NOP181" s="14"/>
      <c r="NOQ181" s="14"/>
      <c r="NOR181" s="14"/>
      <c r="NOS181" s="14"/>
      <c r="NOT181" s="14"/>
      <c r="NOU181" s="14"/>
      <c r="NOV181" s="14"/>
      <c r="NOW181" s="14"/>
      <c r="NOX181" s="14"/>
      <c r="NOY181" s="14"/>
      <c r="NOZ181" s="14"/>
      <c r="NPA181" s="14"/>
      <c r="NPB181" s="14"/>
      <c r="NPC181" s="14"/>
      <c r="NPD181" s="14"/>
      <c r="NPE181" s="14"/>
      <c r="NPF181" s="14"/>
      <c r="NPG181" s="14"/>
      <c r="NPH181" s="14"/>
      <c r="NPI181" s="14"/>
      <c r="NPJ181" s="14"/>
      <c r="NPK181" s="14"/>
      <c r="NPL181" s="14"/>
      <c r="NPM181" s="14"/>
      <c r="NPN181" s="14"/>
      <c r="NPO181" s="14"/>
      <c r="NPP181" s="14"/>
      <c r="NPQ181" s="14"/>
      <c r="NPR181" s="14"/>
      <c r="NPS181" s="14"/>
      <c r="NPT181" s="14"/>
      <c r="NPU181" s="14"/>
      <c r="NPV181" s="14"/>
      <c r="NPW181" s="14"/>
      <c r="NPX181" s="14"/>
      <c r="NPY181" s="14"/>
      <c r="NPZ181" s="14"/>
      <c r="NQA181" s="14"/>
      <c r="NQB181" s="14"/>
      <c r="NQC181" s="14"/>
      <c r="NQD181" s="14"/>
      <c r="NQE181" s="14"/>
      <c r="NQF181" s="14"/>
      <c r="NQG181" s="14"/>
      <c r="NQH181" s="14"/>
      <c r="NQI181" s="14"/>
      <c r="NQJ181" s="14"/>
      <c r="NQK181" s="14"/>
      <c r="NQL181" s="14"/>
      <c r="NQM181" s="14"/>
      <c r="NQN181" s="14"/>
      <c r="NQO181" s="14"/>
      <c r="NQP181" s="14"/>
      <c r="NQQ181" s="14"/>
      <c r="NQR181" s="14"/>
      <c r="NQS181" s="14"/>
      <c r="NQT181" s="14"/>
      <c r="NQU181" s="14"/>
      <c r="NQV181" s="14"/>
      <c r="NQW181" s="14"/>
      <c r="NQX181" s="14"/>
      <c r="NQY181" s="14"/>
      <c r="NQZ181" s="14"/>
      <c r="NRA181" s="14"/>
      <c r="NRB181" s="14"/>
      <c r="NRC181" s="14"/>
      <c r="NRD181" s="14"/>
      <c r="NRE181" s="14"/>
      <c r="NRF181" s="14"/>
      <c r="NRG181" s="14"/>
      <c r="NRH181" s="14"/>
      <c r="NRI181" s="14"/>
      <c r="NRJ181" s="14"/>
      <c r="NRK181" s="14"/>
      <c r="NRL181" s="14"/>
      <c r="NRM181" s="14"/>
      <c r="NRN181" s="14"/>
      <c r="NRO181" s="14"/>
      <c r="NRP181" s="14"/>
      <c r="NRQ181" s="14"/>
      <c r="NRR181" s="14"/>
      <c r="NRS181" s="14"/>
      <c r="NRT181" s="14"/>
      <c r="NRU181" s="14"/>
      <c r="NRV181" s="14"/>
      <c r="NRW181" s="14"/>
      <c r="NRX181" s="14"/>
      <c r="NRY181" s="14"/>
      <c r="NRZ181" s="14"/>
      <c r="NSA181" s="14"/>
      <c r="NSB181" s="14"/>
      <c r="NSC181" s="14"/>
      <c r="NSD181" s="14"/>
      <c r="NSE181" s="14"/>
      <c r="NSF181" s="14"/>
      <c r="NSG181" s="14"/>
      <c r="NSH181" s="14"/>
      <c r="NSI181" s="14"/>
      <c r="NSJ181" s="14"/>
      <c r="NSK181" s="14"/>
      <c r="NSL181" s="14"/>
      <c r="NSM181" s="14"/>
      <c r="NSN181" s="14"/>
      <c r="NSO181" s="14"/>
      <c r="NSP181" s="14"/>
      <c r="NSQ181" s="14"/>
      <c r="NSR181" s="14"/>
      <c r="NSS181" s="14"/>
      <c r="NST181" s="14"/>
      <c r="NSU181" s="14"/>
      <c r="NSV181" s="14"/>
      <c r="NSW181" s="14"/>
      <c r="NSX181" s="14"/>
      <c r="NSY181" s="14"/>
      <c r="NSZ181" s="14"/>
      <c r="NTA181" s="14"/>
      <c r="NTB181" s="14"/>
      <c r="NTC181" s="14"/>
      <c r="NTD181" s="14"/>
      <c r="NTE181" s="14"/>
      <c r="NTF181" s="14"/>
      <c r="NTG181" s="14"/>
      <c r="NTH181" s="14"/>
      <c r="NTI181" s="14"/>
      <c r="NTJ181" s="14"/>
      <c r="NTK181" s="14"/>
      <c r="NTL181" s="14"/>
      <c r="NTM181" s="14"/>
      <c r="NTN181" s="14"/>
      <c r="NTO181" s="14"/>
      <c r="NTP181" s="14"/>
      <c r="NTQ181" s="14"/>
      <c r="NTR181" s="14"/>
      <c r="NTS181" s="14"/>
      <c r="NTT181" s="14"/>
      <c r="NTU181" s="14"/>
      <c r="NTV181" s="14"/>
      <c r="NTW181" s="14"/>
      <c r="NTX181" s="14"/>
      <c r="NTY181" s="14"/>
      <c r="NTZ181" s="14"/>
      <c r="NUA181" s="14"/>
      <c r="NUB181" s="14"/>
      <c r="NUC181" s="14"/>
      <c r="NUD181" s="14"/>
      <c r="NUE181" s="14"/>
      <c r="NUF181" s="14"/>
      <c r="NUG181" s="14"/>
      <c r="NUH181" s="14"/>
      <c r="NUI181" s="14"/>
      <c r="NUJ181" s="14"/>
      <c r="NUK181" s="14"/>
      <c r="NUL181" s="14"/>
      <c r="NUM181" s="14"/>
      <c r="NUN181" s="14"/>
      <c r="NUO181" s="14"/>
      <c r="NUP181" s="14"/>
      <c r="NUQ181" s="14"/>
      <c r="NUR181" s="14"/>
      <c r="NUS181" s="14"/>
      <c r="NUT181" s="14"/>
      <c r="NUU181" s="14"/>
      <c r="NUV181" s="14"/>
      <c r="NUW181" s="14"/>
      <c r="NUX181" s="14"/>
      <c r="NUY181" s="14"/>
      <c r="NUZ181" s="14"/>
      <c r="NVA181" s="14"/>
      <c r="NVB181" s="14"/>
      <c r="NVC181" s="14"/>
      <c r="NVD181" s="14"/>
      <c r="NVE181" s="14"/>
      <c r="NVF181" s="14"/>
      <c r="NVG181" s="14"/>
      <c r="NVH181" s="14"/>
      <c r="NVI181" s="14"/>
      <c r="NVJ181" s="14"/>
      <c r="NVK181" s="14"/>
      <c r="NVL181" s="14"/>
      <c r="NVM181" s="14"/>
      <c r="NVN181" s="14"/>
      <c r="NVO181" s="14"/>
      <c r="NVP181" s="14"/>
      <c r="NVQ181" s="14"/>
      <c r="NVR181" s="14"/>
      <c r="NVS181" s="14"/>
      <c r="NVT181" s="14"/>
      <c r="NVU181" s="14"/>
      <c r="NVV181" s="14"/>
      <c r="NVW181" s="14"/>
      <c r="NVX181" s="14"/>
      <c r="NVY181" s="14"/>
      <c r="NVZ181" s="14"/>
      <c r="NWA181" s="14"/>
      <c r="NWB181" s="14"/>
      <c r="NWC181" s="14"/>
      <c r="NWD181" s="14"/>
      <c r="NWE181" s="14"/>
      <c r="NWF181" s="14"/>
      <c r="NWG181" s="14"/>
      <c r="NWH181" s="14"/>
      <c r="NWI181" s="14"/>
      <c r="NWJ181" s="14"/>
      <c r="NWK181" s="14"/>
      <c r="NWL181" s="14"/>
      <c r="NWM181" s="14"/>
      <c r="NWN181" s="14"/>
      <c r="NWO181" s="14"/>
      <c r="NWP181" s="14"/>
      <c r="NWQ181" s="14"/>
      <c r="NWR181" s="14"/>
      <c r="NWS181" s="14"/>
      <c r="NWT181" s="14"/>
      <c r="NWU181" s="14"/>
      <c r="NWV181" s="14"/>
      <c r="NWW181" s="14"/>
      <c r="NWX181" s="14"/>
      <c r="NWY181" s="14"/>
      <c r="NWZ181" s="14"/>
      <c r="NXA181" s="14"/>
      <c r="NXB181" s="14"/>
      <c r="NXC181" s="14"/>
      <c r="NXD181" s="14"/>
      <c r="NXE181" s="14"/>
      <c r="NXF181" s="14"/>
      <c r="NXG181" s="14"/>
      <c r="NXH181" s="14"/>
      <c r="NXI181" s="14"/>
      <c r="NXJ181" s="14"/>
      <c r="NXK181" s="14"/>
      <c r="NXL181" s="14"/>
      <c r="NXM181" s="14"/>
      <c r="NXN181" s="14"/>
      <c r="NXO181" s="14"/>
      <c r="NXP181" s="14"/>
      <c r="NXQ181" s="14"/>
      <c r="NXR181" s="14"/>
      <c r="NXS181" s="14"/>
      <c r="NXT181" s="14"/>
      <c r="NXU181" s="14"/>
      <c r="NXV181" s="14"/>
      <c r="NXW181" s="14"/>
      <c r="NXX181" s="14"/>
      <c r="NXY181" s="14"/>
      <c r="NXZ181" s="14"/>
      <c r="NYA181" s="14"/>
      <c r="NYB181" s="14"/>
      <c r="NYC181" s="14"/>
      <c r="NYD181" s="14"/>
      <c r="NYE181" s="14"/>
      <c r="NYF181" s="14"/>
      <c r="NYG181" s="14"/>
      <c r="NYH181" s="14"/>
      <c r="NYI181" s="14"/>
      <c r="NYJ181" s="14"/>
      <c r="NYK181" s="14"/>
      <c r="NYL181" s="14"/>
      <c r="NYM181" s="14"/>
      <c r="NYN181" s="14"/>
      <c r="NYO181" s="14"/>
      <c r="NYP181" s="14"/>
      <c r="NYQ181" s="14"/>
      <c r="NYR181" s="14"/>
      <c r="NYS181" s="14"/>
      <c r="NYT181" s="14"/>
      <c r="NYU181" s="14"/>
      <c r="NYV181" s="14"/>
      <c r="NYW181" s="14"/>
      <c r="NYX181" s="14"/>
      <c r="NYY181" s="14"/>
      <c r="NYZ181" s="14"/>
      <c r="NZA181" s="14"/>
      <c r="NZB181" s="14"/>
      <c r="NZC181" s="14"/>
      <c r="NZD181" s="14"/>
      <c r="NZE181" s="14"/>
      <c r="NZF181" s="14"/>
      <c r="NZG181" s="14"/>
      <c r="NZH181" s="14"/>
      <c r="NZI181" s="14"/>
      <c r="NZJ181" s="14"/>
      <c r="NZK181" s="14"/>
      <c r="NZL181" s="14"/>
      <c r="NZM181" s="14"/>
      <c r="NZN181" s="14"/>
      <c r="NZO181" s="14"/>
      <c r="NZP181" s="14"/>
      <c r="NZQ181" s="14"/>
      <c r="NZR181" s="14"/>
      <c r="NZS181" s="14"/>
      <c r="NZT181" s="14"/>
      <c r="NZU181" s="14"/>
      <c r="NZV181" s="14"/>
      <c r="NZW181" s="14"/>
      <c r="NZX181" s="14"/>
      <c r="NZY181" s="14"/>
      <c r="NZZ181" s="14"/>
      <c r="OAA181" s="14"/>
      <c r="OAB181" s="14"/>
      <c r="OAC181" s="14"/>
      <c r="OAD181" s="14"/>
      <c r="OAE181" s="14"/>
      <c r="OAF181" s="14"/>
      <c r="OAG181" s="14"/>
      <c r="OAH181" s="14"/>
      <c r="OAI181" s="14"/>
      <c r="OAJ181" s="14"/>
      <c r="OAK181" s="14"/>
      <c r="OAL181" s="14"/>
      <c r="OAM181" s="14"/>
      <c r="OAN181" s="14"/>
      <c r="OAO181" s="14"/>
      <c r="OAP181" s="14"/>
      <c r="OAQ181" s="14"/>
      <c r="OAR181" s="14"/>
      <c r="OAS181" s="14"/>
      <c r="OAT181" s="14"/>
      <c r="OAU181" s="14"/>
      <c r="OAV181" s="14"/>
      <c r="OAW181" s="14"/>
      <c r="OAX181" s="14"/>
      <c r="OAY181" s="14"/>
      <c r="OAZ181" s="14"/>
      <c r="OBA181" s="14"/>
      <c r="OBB181" s="14"/>
      <c r="OBC181" s="14"/>
      <c r="OBD181" s="14"/>
      <c r="OBE181" s="14"/>
      <c r="OBF181" s="14"/>
      <c r="OBG181" s="14"/>
      <c r="OBH181" s="14"/>
      <c r="OBI181" s="14"/>
      <c r="OBJ181" s="14"/>
      <c r="OBK181" s="14"/>
      <c r="OBL181" s="14"/>
      <c r="OBM181" s="14"/>
      <c r="OBN181" s="14"/>
      <c r="OBO181" s="14"/>
      <c r="OBP181" s="14"/>
      <c r="OBQ181" s="14"/>
      <c r="OBR181" s="14"/>
      <c r="OBS181" s="14"/>
      <c r="OBT181" s="14"/>
      <c r="OBU181" s="14"/>
      <c r="OBV181" s="14"/>
      <c r="OBW181" s="14"/>
      <c r="OBX181" s="14"/>
      <c r="OBY181" s="14"/>
      <c r="OBZ181" s="14"/>
      <c r="OCA181" s="14"/>
      <c r="OCB181" s="14"/>
      <c r="OCC181" s="14"/>
      <c r="OCD181" s="14"/>
      <c r="OCE181" s="14"/>
      <c r="OCF181" s="14"/>
      <c r="OCG181" s="14"/>
      <c r="OCH181" s="14"/>
      <c r="OCI181" s="14"/>
      <c r="OCJ181" s="14"/>
      <c r="OCK181" s="14"/>
      <c r="OCL181" s="14"/>
      <c r="OCM181" s="14"/>
      <c r="OCN181" s="14"/>
      <c r="OCO181" s="14"/>
      <c r="OCP181" s="14"/>
      <c r="OCQ181" s="14"/>
      <c r="OCR181" s="14"/>
      <c r="OCS181" s="14"/>
      <c r="OCT181" s="14"/>
      <c r="OCU181" s="14"/>
      <c r="OCV181" s="14"/>
      <c r="OCW181" s="14"/>
      <c r="OCX181" s="14"/>
      <c r="OCY181" s="14"/>
      <c r="OCZ181" s="14"/>
      <c r="ODA181" s="14"/>
      <c r="ODB181" s="14"/>
      <c r="ODC181" s="14"/>
      <c r="ODD181" s="14"/>
      <c r="ODE181" s="14"/>
      <c r="ODF181" s="14"/>
      <c r="ODG181" s="14"/>
      <c r="ODH181" s="14"/>
      <c r="ODI181" s="14"/>
      <c r="ODJ181" s="14"/>
      <c r="ODK181" s="14"/>
      <c r="ODL181" s="14"/>
      <c r="ODM181" s="14"/>
      <c r="ODN181" s="14"/>
      <c r="ODO181" s="14"/>
      <c r="ODP181" s="14"/>
      <c r="ODQ181" s="14"/>
      <c r="ODR181" s="14"/>
      <c r="ODS181" s="14"/>
      <c r="ODT181" s="14"/>
      <c r="ODU181" s="14"/>
      <c r="ODV181" s="14"/>
      <c r="ODW181" s="14"/>
      <c r="ODX181" s="14"/>
      <c r="ODY181" s="14"/>
      <c r="ODZ181" s="14"/>
      <c r="OEA181" s="14"/>
      <c r="OEB181" s="14"/>
      <c r="OEC181" s="14"/>
      <c r="OED181" s="14"/>
      <c r="OEE181" s="14"/>
      <c r="OEF181" s="14"/>
      <c r="OEG181" s="14"/>
      <c r="OEH181" s="14"/>
      <c r="OEI181" s="14"/>
      <c r="OEJ181" s="14"/>
      <c r="OEK181" s="14"/>
      <c r="OEL181" s="14"/>
      <c r="OEM181" s="14"/>
      <c r="OEN181" s="14"/>
      <c r="OEO181" s="14"/>
      <c r="OEP181" s="14"/>
      <c r="OEQ181" s="14"/>
      <c r="OER181" s="14"/>
      <c r="OES181" s="14"/>
      <c r="OET181" s="14"/>
      <c r="OEU181" s="14"/>
      <c r="OEV181" s="14"/>
      <c r="OEW181" s="14"/>
      <c r="OEX181" s="14"/>
      <c r="OEY181" s="14"/>
      <c r="OEZ181" s="14"/>
      <c r="OFA181" s="14"/>
      <c r="OFB181" s="14"/>
      <c r="OFC181" s="14"/>
      <c r="OFD181" s="14"/>
      <c r="OFE181" s="14"/>
      <c r="OFF181" s="14"/>
      <c r="OFG181" s="14"/>
      <c r="OFH181" s="14"/>
      <c r="OFI181" s="14"/>
      <c r="OFJ181" s="14"/>
      <c r="OFK181" s="14"/>
      <c r="OFL181" s="14"/>
      <c r="OFM181" s="14"/>
      <c r="OFN181" s="14"/>
      <c r="OFO181" s="14"/>
      <c r="OFP181" s="14"/>
      <c r="OFQ181" s="14"/>
      <c r="OFR181" s="14"/>
      <c r="OFS181" s="14"/>
      <c r="OFT181" s="14"/>
      <c r="OFU181" s="14"/>
      <c r="OFV181" s="14"/>
      <c r="OFW181" s="14"/>
      <c r="OFX181" s="14"/>
      <c r="OFY181" s="14"/>
      <c r="OFZ181" s="14"/>
      <c r="OGA181" s="14"/>
      <c r="OGB181" s="14"/>
      <c r="OGC181" s="14"/>
      <c r="OGD181" s="14"/>
      <c r="OGE181" s="14"/>
      <c r="OGF181" s="14"/>
      <c r="OGG181" s="14"/>
      <c r="OGH181" s="14"/>
      <c r="OGI181" s="14"/>
      <c r="OGJ181" s="14"/>
      <c r="OGK181" s="14"/>
      <c r="OGL181" s="14"/>
      <c r="OGM181" s="14"/>
      <c r="OGN181" s="14"/>
      <c r="OGO181" s="14"/>
      <c r="OGP181" s="14"/>
      <c r="OGQ181" s="14"/>
      <c r="OGR181" s="14"/>
      <c r="OGS181" s="14"/>
      <c r="OGT181" s="14"/>
      <c r="OGU181" s="14"/>
      <c r="OGV181" s="14"/>
      <c r="OGW181" s="14"/>
      <c r="OGX181" s="14"/>
      <c r="OGY181" s="14"/>
      <c r="OGZ181" s="14"/>
      <c r="OHA181" s="14"/>
      <c r="OHB181" s="14"/>
      <c r="OHC181" s="14"/>
      <c r="OHD181" s="14"/>
      <c r="OHE181" s="14"/>
      <c r="OHF181" s="14"/>
      <c r="OHG181" s="14"/>
      <c r="OHH181" s="14"/>
      <c r="OHI181" s="14"/>
      <c r="OHJ181" s="14"/>
      <c r="OHK181" s="14"/>
      <c r="OHL181" s="14"/>
      <c r="OHM181" s="14"/>
      <c r="OHN181" s="14"/>
      <c r="OHO181" s="14"/>
      <c r="OHP181" s="14"/>
      <c r="OHQ181" s="14"/>
      <c r="OHR181" s="14"/>
      <c r="OHS181" s="14"/>
      <c r="OHT181" s="14"/>
      <c r="OHU181" s="14"/>
      <c r="OHV181" s="14"/>
      <c r="OHW181" s="14"/>
      <c r="OHX181" s="14"/>
      <c r="OHY181" s="14"/>
      <c r="OHZ181" s="14"/>
      <c r="OIA181" s="14"/>
      <c r="OIB181" s="14"/>
      <c r="OIC181" s="14"/>
      <c r="OID181" s="14"/>
      <c r="OIE181" s="14"/>
      <c r="OIF181" s="14"/>
      <c r="OIG181" s="14"/>
      <c r="OIH181" s="14"/>
      <c r="OII181" s="14"/>
      <c r="OIJ181" s="14"/>
      <c r="OIK181" s="14"/>
      <c r="OIL181" s="14"/>
      <c r="OIM181" s="14"/>
      <c r="OIN181" s="14"/>
      <c r="OIO181" s="14"/>
      <c r="OIP181" s="14"/>
      <c r="OIQ181" s="14"/>
      <c r="OIR181" s="14"/>
      <c r="OIS181" s="14"/>
      <c r="OIT181" s="14"/>
      <c r="OIU181" s="14"/>
      <c r="OIV181" s="14"/>
      <c r="OIW181" s="14"/>
      <c r="OIX181" s="14"/>
      <c r="OIY181" s="14"/>
      <c r="OIZ181" s="14"/>
      <c r="OJA181" s="14"/>
      <c r="OJB181" s="14"/>
      <c r="OJC181" s="14"/>
      <c r="OJD181" s="14"/>
      <c r="OJE181" s="14"/>
      <c r="OJF181" s="14"/>
      <c r="OJG181" s="14"/>
      <c r="OJH181" s="14"/>
      <c r="OJI181" s="14"/>
      <c r="OJJ181" s="14"/>
      <c r="OJK181" s="14"/>
      <c r="OJL181" s="14"/>
      <c r="OJM181" s="14"/>
      <c r="OJN181" s="14"/>
      <c r="OJO181" s="14"/>
      <c r="OJP181" s="14"/>
      <c r="OJQ181" s="14"/>
      <c r="OJR181" s="14"/>
      <c r="OJS181" s="14"/>
      <c r="OJT181" s="14"/>
      <c r="OJU181" s="14"/>
      <c r="OJV181" s="14"/>
      <c r="OJW181" s="14"/>
      <c r="OJX181" s="14"/>
      <c r="OJY181" s="14"/>
      <c r="OJZ181" s="14"/>
      <c r="OKA181" s="14"/>
      <c r="OKB181" s="14"/>
      <c r="OKC181" s="14"/>
      <c r="OKD181" s="14"/>
      <c r="OKE181" s="14"/>
      <c r="OKF181" s="14"/>
      <c r="OKG181" s="14"/>
      <c r="OKH181" s="14"/>
      <c r="OKI181" s="14"/>
      <c r="OKJ181" s="14"/>
      <c r="OKK181" s="14"/>
      <c r="OKL181" s="14"/>
      <c r="OKM181" s="14"/>
      <c r="OKN181" s="14"/>
      <c r="OKO181" s="14"/>
      <c r="OKP181" s="14"/>
      <c r="OKQ181" s="14"/>
      <c r="OKR181" s="14"/>
      <c r="OKS181" s="14"/>
      <c r="OKT181" s="14"/>
      <c r="OKU181" s="14"/>
      <c r="OKV181" s="14"/>
      <c r="OKW181" s="14"/>
      <c r="OKX181" s="14"/>
      <c r="OKY181" s="14"/>
      <c r="OKZ181" s="14"/>
      <c r="OLA181" s="14"/>
      <c r="OLB181" s="14"/>
      <c r="OLC181" s="14"/>
      <c r="OLD181" s="14"/>
      <c r="OLE181" s="14"/>
      <c r="OLF181" s="14"/>
      <c r="OLG181" s="14"/>
      <c r="OLH181" s="14"/>
      <c r="OLI181" s="14"/>
      <c r="OLJ181" s="14"/>
      <c r="OLK181" s="14"/>
      <c r="OLL181" s="14"/>
      <c r="OLM181" s="14"/>
      <c r="OLN181" s="14"/>
      <c r="OLO181" s="14"/>
      <c r="OLP181" s="14"/>
      <c r="OLQ181" s="14"/>
      <c r="OLR181" s="14"/>
      <c r="OLS181" s="14"/>
      <c r="OLT181" s="14"/>
      <c r="OLU181" s="14"/>
      <c r="OLV181" s="14"/>
      <c r="OLW181" s="14"/>
      <c r="OLX181" s="14"/>
      <c r="OLY181" s="14"/>
      <c r="OLZ181" s="14"/>
      <c r="OMA181" s="14"/>
      <c r="OMB181" s="14"/>
      <c r="OMC181" s="14"/>
      <c r="OMD181" s="14"/>
      <c r="OME181" s="14"/>
      <c r="OMF181" s="14"/>
      <c r="OMG181" s="14"/>
      <c r="OMH181" s="14"/>
      <c r="OMI181" s="14"/>
      <c r="OMJ181" s="14"/>
      <c r="OMK181" s="14"/>
      <c r="OML181" s="14"/>
      <c r="OMM181" s="14"/>
      <c r="OMN181" s="14"/>
      <c r="OMO181" s="14"/>
      <c r="OMP181" s="14"/>
      <c r="OMQ181" s="14"/>
      <c r="OMR181" s="14"/>
      <c r="OMS181" s="14"/>
      <c r="OMT181" s="14"/>
      <c r="OMU181" s="14"/>
      <c r="OMV181" s="14"/>
      <c r="OMW181" s="14"/>
      <c r="OMX181" s="14"/>
      <c r="OMY181" s="14"/>
      <c r="OMZ181" s="14"/>
      <c r="ONA181" s="14"/>
      <c r="ONB181" s="14"/>
      <c r="ONC181" s="14"/>
      <c r="OND181" s="14"/>
      <c r="ONE181" s="14"/>
      <c r="ONF181" s="14"/>
      <c r="ONG181" s="14"/>
      <c r="ONH181" s="14"/>
      <c r="ONI181" s="14"/>
      <c r="ONJ181" s="14"/>
      <c r="ONK181" s="14"/>
      <c r="ONL181" s="14"/>
      <c r="ONM181" s="14"/>
      <c r="ONN181" s="14"/>
      <c r="ONO181" s="14"/>
      <c r="ONP181" s="14"/>
      <c r="ONQ181" s="14"/>
      <c r="ONR181" s="14"/>
      <c r="ONS181" s="14"/>
      <c r="ONT181" s="14"/>
      <c r="ONU181" s="14"/>
      <c r="ONV181" s="14"/>
      <c r="ONW181" s="14"/>
      <c r="ONX181" s="14"/>
      <c r="ONY181" s="14"/>
      <c r="ONZ181" s="14"/>
      <c r="OOA181" s="14"/>
      <c r="OOB181" s="14"/>
      <c r="OOC181" s="14"/>
      <c r="OOD181" s="14"/>
      <c r="OOE181" s="14"/>
      <c r="OOF181" s="14"/>
      <c r="OOG181" s="14"/>
      <c r="OOH181" s="14"/>
      <c r="OOI181" s="14"/>
      <c r="OOJ181" s="14"/>
      <c r="OOK181" s="14"/>
      <c r="OOL181" s="14"/>
      <c r="OOM181" s="14"/>
      <c r="OON181" s="14"/>
      <c r="OOO181" s="14"/>
      <c r="OOP181" s="14"/>
      <c r="OOQ181" s="14"/>
      <c r="OOR181" s="14"/>
      <c r="OOS181" s="14"/>
      <c r="OOT181" s="14"/>
      <c r="OOU181" s="14"/>
      <c r="OOV181" s="14"/>
      <c r="OOW181" s="14"/>
      <c r="OOX181" s="14"/>
      <c r="OOY181" s="14"/>
      <c r="OOZ181" s="14"/>
      <c r="OPA181" s="14"/>
      <c r="OPB181" s="14"/>
      <c r="OPC181" s="14"/>
      <c r="OPD181" s="14"/>
      <c r="OPE181" s="14"/>
      <c r="OPF181" s="14"/>
      <c r="OPG181" s="14"/>
      <c r="OPH181" s="14"/>
      <c r="OPI181" s="14"/>
      <c r="OPJ181" s="14"/>
      <c r="OPK181" s="14"/>
      <c r="OPL181" s="14"/>
      <c r="OPM181" s="14"/>
      <c r="OPN181" s="14"/>
      <c r="OPO181" s="14"/>
      <c r="OPP181" s="14"/>
      <c r="OPQ181" s="14"/>
      <c r="OPR181" s="14"/>
      <c r="OPS181" s="14"/>
      <c r="OPT181" s="14"/>
      <c r="OPU181" s="14"/>
      <c r="OPV181" s="14"/>
      <c r="OPW181" s="14"/>
      <c r="OPX181" s="14"/>
      <c r="OPY181" s="14"/>
      <c r="OPZ181" s="14"/>
      <c r="OQA181" s="14"/>
      <c r="OQB181" s="14"/>
      <c r="OQC181" s="14"/>
      <c r="OQD181" s="14"/>
      <c r="OQE181" s="14"/>
      <c r="OQF181" s="14"/>
      <c r="OQG181" s="14"/>
      <c r="OQH181" s="14"/>
      <c r="OQI181" s="14"/>
      <c r="OQJ181" s="14"/>
      <c r="OQK181" s="14"/>
      <c r="OQL181" s="14"/>
      <c r="OQM181" s="14"/>
      <c r="OQN181" s="14"/>
      <c r="OQO181" s="14"/>
      <c r="OQP181" s="14"/>
      <c r="OQQ181" s="14"/>
      <c r="OQR181" s="14"/>
      <c r="OQS181" s="14"/>
      <c r="OQT181" s="14"/>
      <c r="OQU181" s="14"/>
      <c r="OQV181" s="14"/>
      <c r="OQW181" s="14"/>
      <c r="OQX181" s="14"/>
      <c r="OQY181" s="14"/>
      <c r="OQZ181" s="14"/>
      <c r="ORA181" s="14"/>
      <c r="ORB181" s="14"/>
      <c r="ORC181" s="14"/>
      <c r="ORD181" s="14"/>
      <c r="ORE181" s="14"/>
      <c r="ORF181" s="14"/>
      <c r="ORG181" s="14"/>
      <c r="ORH181" s="14"/>
      <c r="ORI181" s="14"/>
      <c r="ORJ181" s="14"/>
      <c r="ORK181" s="14"/>
      <c r="ORL181" s="14"/>
      <c r="ORM181" s="14"/>
      <c r="ORN181" s="14"/>
      <c r="ORO181" s="14"/>
      <c r="ORP181" s="14"/>
      <c r="ORQ181" s="14"/>
      <c r="ORR181" s="14"/>
      <c r="ORS181" s="14"/>
      <c r="ORT181" s="14"/>
      <c r="ORU181" s="14"/>
      <c r="ORV181" s="14"/>
      <c r="ORW181" s="14"/>
      <c r="ORX181" s="14"/>
      <c r="ORY181" s="14"/>
      <c r="ORZ181" s="14"/>
      <c r="OSA181" s="14"/>
      <c r="OSB181" s="14"/>
      <c r="OSC181" s="14"/>
      <c r="OSD181" s="14"/>
      <c r="OSE181" s="14"/>
      <c r="OSF181" s="14"/>
      <c r="OSG181" s="14"/>
      <c r="OSH181" s="14"/>
      <c r="OSI181" s="14"/>
      <c r="OSJ181" s="14"/>
      <c r="OSK181" s="14"/>
      <c r="OSL181" s="14"/>
      <c r="OSM181" s="14"/>
      <c r="OSN181" s="14"/>
      <c r="OSO181" s="14"/>
      <c r="OSP181" s="14"/>
      <c r="OSQ181" s="14"/>
      <c r="OSR181" s="14"/>
      <c r="OSS181" s="14"/>
      <c r="OST181" s="14"/>
      <c r="OSU181" s="14"/>
      <c r="OSV181" s="14"/>
      <c r="OSW181" s="14"/>
      <c r="OSX181" s="14"/>
      <c r="OSY181" s="14"/>
      <c r="OSZ181" s="14"/>
      <c r="OTA181" s="14"/>
      <c r="OTB181" s="14"/>
      <c r="OTC181" s="14"/>
      <c r="OTD181" s="14"/>
      <c r="OTE181" s="14"/>
      <c r="OTF181" s="14"/>
      <c r="OTG181" s="14"/>
      <c r="OTH181" s="14"/>
      <c r="OTI181" s="14"/>
      <c r="OTJ181" s="14"/>
      <c r="OTK181" s="14"/>
      <c r="OTL181" s="14"/>
      <c r="OTM181" s="14"/>
      <c r="OTN181" s="14"/>
      <c r="OTO181" s="14"/>
      <c r="OTP181" s="14"/>
      <c r="OTQ181" s="14"/>
      <c r="OTR181" s="14"/>
      <c r="OTS181" s="14"/>
      <c r="OTT181" s="14"/>
      <c r="OTU181" s="14"/>
      <c r="OTV181" s="14"/>
      <c r="OTW181" s="14"/>
      <c r="OTX181" s="14"/>
      <c r="OTY181" s="14"/>
      <c r="OTZ181" s="14"/>
      <c r="OUA181" s="14"/>
      <c r="OUB181" s="14"/>
      <c r="OUC181" s="14"/>
      <c r="OUD181" s="14"/>
      <c r="OUE181" s="14"/>
      <c r="OUF181" s="14"/>
      <c r="OUG181" s="14"/>
      <c r="OUH181" s="14"/>
      <c r="OUI181" s="14"/>
      <c r="OUJ181" s="14"/>
      <c r="OUK181" s="14"/>
      <c r="OUL181" s="14"/>
      <c r="OUM181" s="14"/>
      <c r="OUN181" s="14"/>
      <c r="OUO181" s="14"/>
      <c r="OUP181" s="14"/>
      <c r="OUQ181" s="14"/>
      <c r="OUR181" s="14"/>
      <c r="OUS181" s="14"/>
      <c r="OUT181" s="14"/>
      <c r="OUU181" s="14"/>
      <c r="OUV181" s="14"/>
      <c r="OUW181" s="14"/>
      <c r="OUX181" s="14"/>
      <c r="OUY181" s="14"/>
      <c r="OUZ181" s="14"/>
      <c r="OVA181" s="14"/>
      <c r="OVB181" s="14"/>
      <c r="OVC181" s="14"/>
      <c r="OVD181" s="14"/>
      <c r="OVE181" s="14"/>
      <c r="OVF181" s="14"/>
      <c r="OVG181" s="14"/>
      <c r="OVH181" s="14"/>
      <c r="OVI181" s="14"/>
      <c r="OVJ181" s="14"/>
      <c r="OVK181" s="14"/>
      <c r="OVL181" s="14"/>
      <c r="OVM181" s="14"/>
      <c r="OVN181" s="14"/>
      <c r="OVO181" s="14"/>
      <c r="OVP181" s="14"/>
      <c r="OVQ181" s="14"/>
      <c r="OVR181" s="14"/>
      <c r="OVS181" s="14"/>
      <c r="OVT181" s="14"/>
      <c r="OVU181" s="14"/>
      <c r="OVV181" s="14"/>
      <c r="OVW181" s="14"/>
      <c r="OVX181" s="14"/>
      <c r="OVY181" s="14"/>
      <c r="OVZ181" s="14"/>
      <c r="OWA181" s="14"/>
      <c r="OWB181" s="14"/>
      <c r="OWC181" s="14"/>
      <c r="OWD181" s="14"/>
      <c r="OWE181" s="14"/>
      <c r="OWF181" s="14"/>
      <c r="OWG181" s="14"/>
      <c r="OWH181" s="14"/>
      <c r="OWI181" s="14"/>
      <c r="OWJ181" s="14"/>
      <c r="OWK181" s="14"/>
      <c r="OWL181" s="14"/>
      <c r="OWM181" s="14"/>
      <c r="OWN181" s="14"/>
      <c r="OWO181" s="14"/>
      <c r="OWP181" s="14"/>
      <c r="OWQ181" s="14"/>
      <c r="OWR181" s="14"/>
      <c r="OWS181" s="14"/>
      <c r="OWT181" s="14"/>
      <c r="OWU181" s="14"/>
      <c r="OWV181" s="14"/>
      <c r="OWW181" s="14"/>
      <c r="OWX181" s="14"/>
      <c r="OWY181" s="14"/>
      <c r="OWZ181" s="14"/>
      <c r="OXA181" s="14"/>
      <c r="OXB181" s="14"/>
      <c r="OXC181" s="14"/>
      <c r="OXD181" s="14"/>
      <c r="OXE181" s="14"/>
      <c r="OXF181" s="14"/>
      <c r="OXG181" s="14"/>
      <c r="OXH181" s="14"/>
      <c r="OXI181" s="14"/>
      <c r="OXJ181" s="14"/>
      <c r="OXK181" s="14"/>
      <c r="OXL181" s="14"/>
      <c r="OXM181" s="14"/>
      <c r="OXN181" s="14"/>
      <c r="OXO181" s="14"/>
      <c r="OXP181" s="14"/>
      <c r="OXQ181" s="14"/>
      <c r="OXR181" s="14"/>
      <c r="OXS181" s="14"/>
      <c r="OXT181" s="14"/>
      <c r="OXU181" s="14"/>
      <c r="OXV181" s="14"/>
      <c r="OXW181" s="14"/>
      <c r="OXX181" s="14"/>
      <c r="OXY181" s="14"/>
      <c r="OXZ181" s="14"/>
      <c r="OYA181" s="14"/>
      <c r="OYB181" s="14"/>
      <c r="OYC181" s="14"/>
      <c r="OYD181" s="14"/>
      <c r="OYE181" s="14"/>
      <c r="OYF181" s="14"/>
      <c r="OYG181" s="14"/>
      <c r="OYH181" s="14"/>
      <c r="OYI181" s="14"/>
      <c r="OYJ181" s="14"/>
      <c r="OYK181" s="14"/>
      <c r="OYL181" s="14"/>
      <c r="OYM181" s="14"/>
      <c r="OYN181" s="14"/>
      <c r="OYO181" s="14"/>
      <c r="OYP181" s="14"/>
      <c r="OYQ181" s="14"/>
      <c r="OYR181" s="14"/>
      <c r="OYS181" s="14"/>
      <c r="OYT181" s="14"/>
      <c r="OYU181" s="14"/>
      <c r="OYV181" s="14"/>
      <c r="OYW181" s="14"/>
      <c r="OYX181" s="14"/>
      <c r="OYY181" s="14"/>
      <c r="OYZ181" s="14"/>
      <c r="OZA181" s="14"/>
      <c r="OZB181" s="14"/>
      <c r="OZC181" s="14"/>
      <c r="OZD181" s="14"/>
      <c r="OZE181" s="14"/>
      <c r="OZF181" s="14"/>
      <c r="OZG181" s="14"/>
      <c r="OZH181" s="14"/>
      <c r="OZI181" s="14"/>
      <c r="OZJ181" s="14"/>
      <c r="OZK181" s="14"/>
      <c r="OZL181" s="14"/>
      <c r="OZM181" s="14"/>
      <c r="OZN181" s="14"/>
      <c r="OZO181" s="14"/>
      <c r="OZP181" s="14"/>
      <c r="OZQ181" s="14"/>
      <c r="OZR181" s="14"/>
      <c r="OZS181" s="14"/>
      <c r="OZT181" s="14"/>
      <c r="OZU181" s="14"/>
      <c r="OZV181" s="14"/>
      <c r="OZW181" s="14"/>
      <c r="OZX181" s="14"/>
      <c r="OZY181" s="14"/>
      <c r="OZZ181" s="14"/>
      <c r="PAA181" s="14"/>
      <c r="PAB181" s="14"/>
      <c r="PAC181" s="14"/>
      <c r="PAD181" s="14"/>
      <c r="PAE181" s="14"/>
      <c r="PAF181" s="14"/>
      <c r="PAG181" s="14"/>
      <c r="PAH181" s="14"/>
      <c r="PAI181" s="14"/>
      <c r="PAJ181" s="14"/>
      <c r="PAK181" s="14"/>
      <c r="PAL181" s="14"/>
      <c r="PAM181" s="14"/>
      <c r="PAN181" s="14"/>
      <c r="PAO181" s="14"/>
      <c r="PAP181" s="14"/>
      <c r="PAQ181" s="14"/>
      <c r="PAR181" s="14"/>
      <c r="PAS181" s="14"/>
      <c r="PAT181" s="14"/>
      <c r="PAU181" s="14"/>
      <c r="PAV181" s="14"/>
      <c r="PAW181" s="14"/>
      <c r="PAX181" s="14"/>
      <c r="PAY181" s="14"/>
      <c r="PAZ181" s="14"/>
      <c r="PBA181" s="14"/>
      <c r="PBB181" s="14"/>
      <c r="PBC181" s="14"/>
      <c r="PBD181" s="14"/>
      <c r="PBE181" s="14"/>
      <c r="PBF181" s="14"/>
      <c r="PBG181" s="14"/>
      <c r="PBH181" s="14"/>
      <c r="PBI181" s="14"/>
      <c r="PBJ181" s="14"/>
      <c r="PBK181" s="14"/>
      <c r="PBL181" s="14"/>
      <c r="PBM181" s="14"/>
      <c r="PBN181" s="14"/>
      <c r="PBO181" s="14"/>
      <c r="PBP181" s="14"/>
      <c r="PBQ181" s="14"/>
      <c r="PBR181" s="14"/>
      <c r="PBS181" s="14"/>
      <c r="PBT181" s="14"/>
      <c r="PBU181" s="14"/>
      <c r="PBV181" s="14"/>
      <c r="PBW181" s="14"/>
      <c r="PBX181" s="14"/>
      <c r="PBY181" s="14"/>
      <c r="PBZ181" s="14"/>
      <c r="PCA181" s="14"/>
      <c r="PCB181" s="14"/>
      <c r="PCC181" s="14"/>
      <c r="PCD181" s="14"/>
      <c r="PCE181" s="14"/>
      <c r="PCF181" s="14"/>
      <c r="PCG181" s="14"/>
      <c r="PCH181" s="14"/>
      <c r="PCI181" s="14"/>
      <c r="PCJ181" s="14"/>
      <c r="PCK181" s="14"/>
      <c r="PCL181" s="14"/>
      <c r="PCM181" s="14"/>
      <c r="PCN181" s="14"/>
      <c r="PCO181" s="14"/>
      <c r="PCP181" s="14"/>
      <c r="PCQ181" s="14"/>
      <c r="PCR181" s="14"/>
      <c r="PCS181" s="14"/>
      <c r="PCT181" s="14"/>
      <c r="PCU181" s="14"/>
      <c r="PCV181" s="14"/>
      <c r="PCW181" s="14"/>
      <c r="PCX181" s="14"/>
      <c r="PCY181" s="14"/>
      <c r="PCZ181" s="14"/>
      <c r="PDA181" s="14"/>
      <c r="PDB181" s="14"/>
      <c r="PDC181" s="14"/>
      <c r="PDD181" s="14"/>
      <c r="PDE181" s="14"/>
      <c r="PDF181" s="14"/>
      <c r="PDG181" s="14"/>
      <c r="PDH181" s="14"/>
      <c r="PDI181" s="14"/>
      <c r="PDJ181" s="14"/>
      <c r="PDK181" s="14"/>
      <c r="PDL181" s="14"/>
      <c r="PDM181" s="14"/>
      <c r="PDN181" s="14"/>
      <c r="PDO181" s="14"/>
      <c r="PDP181" s="14"/>
      <c r="PDQ181" s="14"/>
      <c r="PDR181" s="14"/>
      <c r="PDS181" s="14"/>
      <c r="PDT181" s="14"/>
      <c r="PDU181" s="14"/>
      <c r="PDV181" s="14"/>
      <c r="PDW181" s="14"/>
      <c r="PDX181" s="14"/>
      <c r="PDY181" s="14"/>
      <c r="PDZ181" s="14"/>
      <c r="PEA181" s="14"/>
      <c r="PEB181" s="14"/>
      <c r="PEC181" s="14"/>
      <c r="PED181" s="14"/>
      <c r="PEE181" s="14"/>
      <c r="PEF181" s="14"/>
      <c r="PEG181" s="14"/>
      <c r="PEH181" s="14"/>
      <c r="PEI181" s="14"/>
      <c r="PEJ181" s="14"/>
      <c r="PEK181" s="14"/>
      <c r="PEL181" s="14"/>
      <c r="PEM181" s="14"/>
      <c r="PEN181" s="14"/>
      <c r="PEO181" s="14"/>
      <c r="PEP181" s="14"/>
      <c r="PEQ181" s="14"/>
      <c r="PER181" s="14"/>
      <c r="PES181" s="14"/>
      <c r="PET181" s="14"/>
      <c r="PEU181" s="14"/>
      <c r="PEV181" s="14"/>
      <c r="PEW181" s="14"/>
      <c r="PEX181" s="14"/>
      <c r="PEY181" s="14"/>
      <c r="PEZ181" s="14"/>
      <c r="PFA181" s="14"/>
      <c r="PFB181" s="14"/>
      <c r="PFC181" s="14"/>
      <c r="PFD181" s="14"/>
      <c r="PFE181" s="14"/>
      <c r="PFF181" s="14"/>
      <c r="PFG181" s="14"/>
      <c r="PFH181" s="14"/>
      <c r="PFI181" s="14"/>
      <c r="PFJ181" s="14"/>
      <c r="PFK181" s="14"/>
      <c r="PFL181" s="14"/>
      <c r="PFM181" s="14"/>
      <c r="PFN181" s="14"/>
      <c r="PFO181" s="14"/>
      <c r="PFP181" s="14"/>
      <c r="PFQ181" s="14"/>
      <c r="PFR181" s="14"/>
      <c r="PFS181" s="14"/>
      <c r="PFT181" s="14"/>
      <c r="PFU181" s="14"/>
      <c r="PFV181" s="14"/>
      <c r="PFW181" s="14"/>
      <c r="PFX181" s="14"/>
      <c r="PFY181" s="14"/>
      <c r="PFZ181" s="14"/>
      <c r="PGA181" s="14"/>
      <c r="PGB181" s="14"/>
      <c r="PGC181" s="14"/>
      <c r="PGD181" s="14"/>
      <c r="PGE181" s="14"/>
      <c r="PGF181" s="14"/>
      <c r="PGG181" s="14"/>
      <c r="PGH181" s="14"/>
      <c r="PGI181" s="14"/>
      <c r="PGJ181" s="14"/>
      <c r="PGK181" s="14"/>
      <c r="PGL181" s="14"/>
      <c r="PGM181" s="14"/>
      <c r="PGN181" s="14"/>
      <c r="PGO181" s="14"/>
      <c r="PGP181" s="14"/>
      <c r="PGQ181" s="14"/>
      <c r="PGR181" s="14"/>
      <c r="PGS181" s="14"/>
      <c r="PGT181" s="14"/>
      <c r="PGU181" s="14"/>
      <c r="PGV181" s="14"/>
      <c r="PGW181" s="14"/>
      <c r="PGX181" s="14"/>
      <c r="PGY181" s="14"/>
      <c r="PGZ181" s="14"/>
      <c r="PHA181" s="14"/>
      <c r="PHB181" s="14"/>
      <c r="PHC181" s="14"/>
      <c r="PHD181" s="14"/>
      <c r="PHE181" s="14"/>
      <c r="PHF181" s="14"/>
      <c r="PHG181" s="14"/>
      <c r="PHH181" s="14"/>
      <c r="PHI181" s="14"/>
      <c r="PHJ181" s="14"/>
      <c r="PHK181" s="14"/>
      <c r="PHL181" s="14"/>
      <c r="PHM181" s="14"/>
      <c r="PHN181" s="14"/>
      <c r="PHO181" s="14"/>
      <c r="PHP181" s="14"/>
      <c r="PHQ181" s="14"/>
      <c r="PHR181" s="14"/>
      <c r="PHS181" s="14"/>
      <c r="PHT181" s="14"/>
      <c r="PHU181" s="14"/>
      <c r="PHV181" s="14"/>
      <c r="PHW181" s="14"/>
      <c r="PHX181" s="14"/>
      <c r="PHY181" s="14"/>
      <c r="PHZ181" s="14"/>
      <c r="PIA181" s="14"/>
      <c r="PIB181" s="14"/>
      <c r="PIC181" s="14"/>
      <c r="PID181" s="14"/>
      <c r="PIE181" s="14"/>
      <c r="PIF181" s="14"/>
      <c r="PIG181" s="14"/>
      <c r="PIH181" s="14"/>
      <c r="PII181" s="14"/>
      <c r="PIJ181" s="14"/>
      <c r="PIK181" s="14"/>
      <c r="PIL181" s="14"/>
      <c r="PIM181" s="14"/>
      <c r="PIN181" s="14"/>
      <c r="PIO181" s="14"/>
      <c r="PIP181" s="14"/>
      <c r="PIQ181" s="14"/>
      <c r="PIR181" s="14"/>
      <c r="PIS181" s="14"/>
      <c r="PIT181" s="14"/>
      <c r="PIU181" s="14"/>
      <c r="PIV181" s="14"/>
      <c r="PIW181" s="14"/>
      <c r="PIX181" s="14"/>
      <c r="PIY181" s="14"/>
      <c r="PIZ181" s="14"/>
      <c r="PJA181" s="14"/>
      <c r="PJB181" s="14"/>
      <c r="PJC181" s="14"/>
      <c r="PJD181" s="14"/>
      <c r="PJE181" s="14"/>
      <c r="PJF181" s="14"/>
      <c r="PJG181" s="14"/>
      <c r="PJH181" s="14"/>
      <c r="PJI181" s="14"/>
      <c r="PJJ181" s="14"/>
      <c r="PJK181" s="14"/>
      <c r="PJL181" s="14"/>
      <c r="PJM181" s="14"/>
      <c r="PJN181" s="14"/>
      <c r="PJO181" s="14"/>
      <c r="PJP181" s="14"/>
      <c r="PJQ181" s="14"/>
      <c r="PJR181" s="14"/>
      <c r="PJS181" s="14"/>
      <c r="PJT181" s="14"/>
      <c r="PJU181" s="14"/>
      <c r="PJV181" s="14"/>
      <c r="PJW181" s="14"/>
      <c r="PJX181" s="14"/>
      <c r="PJY181" s="14"/>
      <c r="PJZ181" s="14"/>
      <c r="PKA181" s="14"/>
      <c r="PKB181" s="14"/>
      <c r="PKC181" s="14"/>
      <c r="PKD181" s="14"/>
      <c r="PKE181" s="14"/>
      <c r="PKF181" s="14"/>
      <c r="PKG181" s="14"/>
      <c r="PKH181" s="14"/>
      <c r="PKI181" s="14"/>
      <c r="PKJ181" s="14"/>
      <c r="PKK181" s="14"/>
      <c r="PKL181" s="14"/>
      <c r="PKM181" s="14"/>
      <c r="PKN181" s="14"/>
      <c r="PKO181" s="14"/>
      <c r="PKP181" s="14"/>
      <c r="PKQ181" s="14"/>
      <c r="PKR181" s="14"/>
      <c r="PKS181" s="14"/>
      <c r="PKT181" s="14"/>
      <c r="PKU181" s="14"/>
      <c r="PKV181" s="14"/>
      <c r="PKW181" s="14"/>
      <c r="PKX181" s="14"/>
      <c r="PKY181" s="14"/>
      <c r="PKZ181" s="14"/>
      <c r="PLA181" s="14"/>
      <c r="PLB181" s="14"/>
      <c r="PLC181" s="14"/>
      <c r="PLD181" s="14"/>
      <c r="PLE181" s="14"/>
      <c r="PLF181" s="14"/>
      <c r="PLG181" s="14"/>
      <c r="PLH181" s="14"/>
      <c r="PLI181" s="14"/>
      <c r="PLJ181" s="14"/>
      <c r="PLK181" s="14"/>
      <c r="PLL181" s="14"/>
      <c r="PLM181" s="14"/>
      <c r="PLN181" s="14"/>
      <c r="PLO181" s="14"/>
      <c r="PLP181" s="14"/>
      <c r="PLQ181" s="14"/>
      <c r="PLR181" s="14"/>
      <c r="PLS181" s="14"/>
      <c r="PLT181" s="14"/>
      <c r="PLU181" s="14"/>
      <c r="PLV181" s="14"/>
      <c r="PLW181" s="14"/>
      <c r="PLX181" s="14"/>
      <c r="PLY181" s="14"/>
      <c r="PLZ181" s="14"/>
      <c r="PMA181" s="14"/>
      <c r="PMB181" s="14"/>
      <c r="PMC181" s="14"/>
      <c r="PMD181" s="14"/>
      <c r="PME181" s="14"/>
      <c r="PMF181" s="14"/>
      <c r="PMG181" s="14"/>
      <c r="PMH181" s="14"/>
      <c r="PMI181" s="14"/>
      <c r="PMJ181" s="14"/>
      <c r="PMK181" s="14"/>
      <c r="PML181" s="14"/>
      <c r="PMM181" s="14"/>
      <c r="PMN181" s="14"/>
      <c r="PMO181" s="14"/>
      <c r="PMP181" s="14"/>
      <c r="PMQ181" s="14"/>
      <c r="PMR181" s="14"/>
      <c r="PMS181" s="14"/>
      <c r="PMT181" s="14"/>
      <c r="PMU181" s="14"/>
      <c r="PMV181" s="14"/>
      <c r="PMW181" s="14"/>
      <c r="PMX181" s="14"/>
      <c r="PMY181" s="14"/>
      <c r="PMZ181" s="14"/>
      <c r="PNA181" s="14"/>
      <c r="PNB181" s="14"/>
      <c r="PNC181" s="14"/>
      <c r="PND181" s="14"/>
      <c r="PNE181" s="14"/>
      <c r="PNF181" s="14"/>
      <c r="PNG181" s="14"/>
      <c r="PNH181" s="14"/>
      <c r="PNI181" s="14"/>
      <c r="PNJ181" s="14"/>
      <c r="PNK181" s="14"/>
      <c r="PNL181" s="14"/>
      <c r="PNM181" s="14"/>
      <c r="PNN181" s="14"/>
      <c r="PNO181" s="14"/>
      <c r="PNP181" s="14"/>
      <c r="PNQ181" s="14"/>
      <c r="PNR181" s="14"/>
      <c r="PNS181" s="14"/>
      <c r="PNT181" s="14"/>
      <c r="PNU181" s="14"/>
      <c r="PNV181" s="14"/>
      <c r="PNW181" s="14"/>
      <c r="PNX181" s="14"/>
      <c r="PNY181" s="14"/>
      <c r="PNZ181" s="14"/>
      <c r="POA181" s="14"/>
      <c r="POB181" s="14"/>
      <c r="POC181" s="14"/>
      <c r="POD181" s="14"/>
      <c r="POE181" s="14"/>
      <c r="POF181" s="14"/>
      <c r="POG181" s="14"/>
      <c r="POH181" s="14"/>
      <c r="POI181" s="14"/>
      <c r="POJ181" s="14"/>
      <c r="POK181" s="14"/>
      <c r="POL181" s="14"/>
      <c r="POM181" s="14"/>
      <c r="PON181" s="14"/>
      <c r="POO181" s="14"/>
      <c r="POP181" s="14"/>
      <c r="POQ181" s="14"/>
      <c r="POR181" s="14"/>
      <c r="POS181" s="14"/>
      <c r="POT181" s="14"/>
      <c r="POU181" s="14"/>
      <c r="POV181" s="14"/>
      <c r="POW181" s="14"/>
      <c r="POX181" s="14"/>
      <c r="POY181" s="14"/>
      <c r="POZ181" s="14"/>
      <c r="PPA181" s="14"/>
      <c r="PPB181" s="14"/>
      <c r="PPC181" s="14"/>
      <c r="PPD181" s="14"/>
      <c r="PPE181" s="14"/>
      <c r="PPF181" s="14"/>
      <c r="PPG181" s="14"/>
      <c r="PPH181" s="14"/>
      <c r="PPI181" s="14"/>
      <c r="PPJ181" s="14"/>
      <c r="PPK181" s="14"/>
      <c r="PPL181" s="14"/>
      <c r="PPM181" s="14"/>
      <c r="PPN181" s="14"/>
      <c r="PPO181" s="14"/>
      <c r="PPP181" s="14"/>
      <c r="PPQ181" s="14"/>
      <c r="PPR181" s="14"/>
      <c r="PPS181" s="14"/>
      <c r="PPT181" s="14"/>
      <c r="PPU181" s="14"/>
      <c r="PPV181" s="14"/>
      <c r="PPW181" s="14"/>
      <c r="PPX181" s="14"/>
      <c r="PPY181" s="14"/>
      <c r="PPZ181" s="14"/>
      <c r="PQA181" s="14"/>
      <c r="PQB181" s="14"/>
      <c r="PQC181" s="14"/>
      <c r="PQD181" s="14"/>
      <c r="PQE181" s="14"/>
      <c r="PQF181" s="14"/>
      <c r="PQG181" s="14"/>
      <c r="PQH181" s="14"/>
      <c r="PQI181" s="14"/>
      <c r="PQJ181" s="14"/>
      <c r="PQK181" s="14"/>
      <c r="PQL181" s="14"/>
      <c r="PQM181" s="14"/>
      <c r="PQN181" s="14"/>
      <c r="PQO181" s="14"/>
      <c r="PQP181" s="14"/>
      <c r="PQQ181" s="14"/>
      <c r="PQR181" s="14"/>
      <c r="PQS181" s="14"/>
      <c r="PQT181" s="14"/>
      <c r="PQU181" s="14"/>
      <c r="PQV181" s="14"/>
      <c r="PQW181" s="14"/>
      <c r="PQX181" s="14"/>
      <c r="PQY181" s="14"/>
      <c r="PQZ181" s="14"/>
      <c r="PRA181" s="14"/>
      <c r="PRB181" s="14"/>
      <c r="PRC181" s="14"/>
      <c r="PRD181" s="14"/>
      <c r="PRE181" s="14"/>
      <c r="PRF181" s="14"/>
      <c r="PRG181" s="14"/>
      <c r="PRH181" s="14"/>
      <c r="PRI181" s="14"/>
      <c r="PRJ181" s="14"/>
      <c r="PRK181" s="14"/>
      <c r="PRL181" s="14"/>
      <c r="PRM181" s="14"/>
      <c r="PRN181" s="14"/>
      <c r="PRO181" s="14"/>
      <c r="PRP181" s="14"/>
      <c r="PRQ181" s="14"/>
      <c r="PRR181" s="14"/>
      <c r="PRS181" s="14"/>
      <c r="PRT181" s="14"/>
      <c r="PRU181" s="14"/>
      <c r="PRV181" s="14"/>
      <c r="PRW181" s="14"/>
      <c r="PRX181" s="14"/>
      <c r="PRY181" s="14"/>
      <c r="PRZ181" s="14"/>
      <c r="PSA181" s="14"/>
      <c r="PSB181" s="14"/>
      <c r="PSC181" s="14"/>
      <c r="PSD181" s="14"/>
      <c r="PSE181" s="14"/>
      <c r="PSF181" s="14"/>
      <c r="PSG181" s="14"/>
      <c r="PSH181" s="14"/>
      <c r="PSI181" s="14"/>
      <c r="PSJ181" s="14"/>
      <c r="PSK181" s="14"/>
      <c r="PSL181" s="14"/>
      <c r="PSM181" s="14"/>
      <c r="PSN181" s="14"/>
      <c r="PSO181" s="14"/>
      <c r="PSP181" s="14"/>
      <c r="PSQ181" s="14"/>
      <c r="PSR181" s="14"/>
      <c r="PSS181" s="14"/>
      <c r="PST181" s="14"/>
      <c r="PSU181" s="14"/>
      <c r="PSV181" s="14"/>
      <c r="PSW181" s="14"/>
      <c r="PSX181" s="14"/>
      <c r="PSY181" s="14"/>
      <c r="PSZ181" s="14"/>
      <c r="PTA181" s="14"/>
      <c r="PTB181" s="14"/>
      <c r="PTC181" s="14"/>
      <c r="PTD181" s="14"/>
      <c r="PTE181" s="14"/>
      <c r="PTF181" s="14"/>
      <c r="PTG181" s="14"/>
      <c r="PTH181" s="14"/>
      <c r="PTI181" s="14"/>
      <c r="PTJ181" s="14"/>
      <c r="PTK181" s="14"/>
      <c r="PTL181" s="14"/>
      <c r="PTM181" s="14"/>
      <c r="PTN181" s="14"/>
      <c r="PTO181" s="14"/>
      <c r="PTP181" s="14"/>
      <c r="PTQ181" s="14"/>
      <c r="PTR181" s="14"/>
      <c r="PTS181" s="14"/>
      <c r="PTT181" s="14"/>
      <c r="PTU181" s="14"/>
      <c r="PTV181" s="14"/>
      <c r="PTW181" s="14"/>
      <c r="PTX181" s="14"/>
      <c r="PTY181" s="14"/>
      <c r="PTZ181" s="14"/>
      <c r="PUA181" s="14"/>
      <c r="PUB181" s="14"/>
      <c r="PUC181" s="14"/>
      <c r="PUD181" s="14"/>
      <c r="PUE181" s="14"/>
      <c r="PUF181" s="14"/>
      <c r="PUG181" s="14"/>
      <c r="PUH181" s="14"/>
      <c r="PUI181" s="14"/>
      <c r="PUJ181" s="14"/>
      <c r="PUK181" s="14"/>
      <c r="PUL181" s="14"/>
      <c r="PUM181" s="14"/>
      <c r="PUN181" s="14"/>
      <c r="PUO181" s="14"/>
      <c r="PUP181" s="14"/>
      <c r="PUQ181" s="14"/>
      <c r="PUR181" s="14"/>
      <c r="PUS181" s="14"/>
      <c r="PUT181" s="14"/>
      <c r="PUU181" s="14"/>
      <c r="PUV181" s="14"/>
      <c r="PUW181" s="14"/>
      <c r="PUX181" s="14"/>
      <c r="PUY181" s="14"/>
      <c r="PUZ181" s="14"/>
      <c r="PVA181" s="14"/>
      <c r="PVB181" s="14"/>
      <c r="PVC181" s="14"/>
      <c r="PVD181" s="14"/>
      <c r="PVE181" s="14"/>
      <c r="PVF181" s="14"/>
      <c r="PVG181" s="14"/>
      <c r="PVH181" s="14"/>
      <c r="PVI181" s="14"/>
      <c r="PVJ181" s="14"/>
      <c r="PVK181" s="14"/>
      <c r="PVL181" s="14"/>
      <c r="PVM181" s="14"/>
      <c r="PVN181" s="14"/>
      <c r="PVO181" s="14"/>
      <c r="PVP181" s="14"/>
      <c r="PVQ181" s="14"/>
      <c r="PVR181" s="14"/>
      <c r="PVS181" s="14"/>
      <c r="PVT181" s="14"/>
      <c r="PVU181" s="14"/>
      <c r="PVV181" s="14"/>
      <c r="PVW181" s="14"/>
      <c r="PVX181" s="14"/>
      <c r="PVY181" s="14"/>
      <c r="PVZ181" s="14"/>
      <c r="PWA181" s="14"/>
      <c r="PWB181" s="14"/>
      <c r="PWC181" s="14"/>
      <c r="PWD181" s="14"/>
      <c r="PWE181" s="14"/>
      <c r="PWF181" s="14"/>
      <c r="PWG181" s="14"/>
      <c r="PWH181" s="14"/>
      <c r="PWI181" s="14"/>
      <c r="PWJ181" s="14"/>
      <c r="PWK181" s="14"/>
      <c r="PWL181" s="14"/>
      <c r="PWM181" s="14"/>
      <c r="PWN181" s="14"/>
      <c r="PWO181" s="14"/>
      <c r="PWP181" s="14"/>
      <c r="PWQ181" s="14"/>
      <c r="PWR181" s="14"/>
      <c r="PWS181" s="14"/>
      <c r="PWT181" s="14"/>
      <c r="PWU181" s="14"/>
      <c r="PWV181" s="14"/>
      <c r="PWW181" s="14"/>
      <c r="PWX181" s="14"/>
      <c r="PWY181" s="14"/>
      <c r="PWZ181" s="14"/>
      <c r="PXA181" s="14"/>
      <c r="PXB181" s="14"/>
      <c r="PXC181" s="14"/>
      <c r="PXD181" s="14"/>
      <c r="PXE181" s="14"/>
      <c r="PXF181" s="14"/>
      <c r="PXG181" s="14"/>
      <c r="PXH181" s="14"/>
      <c r="PXI181" s="14"/>
      <c r="PXJ181" s="14"/>
      <c r="PXK181" s="14"/>
      <c r="PXL181" s="14"/>
      <c r="PXM181" s="14"/>
      <c r="PXN181" s="14"/>
      <c r="PXO181" s="14"/>
      <c r="PXP181" s="14"/>
      <c r="PXQ181" s="14"/>
      <c r="PXR181" s="14"/>
      <c r="PXS181" s="14"/>
      <c r="PXT181" s="14"/>
      <c r="PXU181" s="14"/>
      <c r="PXV181" s="14"/>
      <c r="PXW181" s="14"/>
      <c r="PXX181" s="14"/>
      <c r="PXY181" s="14"/>
      <c r="PXZ181" s="14"/>
      <c r="PYA181" s="14"/>
      <c r="PYB181" s="14"/>
      <c r="PYC181" s="14"/>
      <c r="PYD181" s="14"/>
      <c r="PYE181" s="14"/>
      <c r="PYF181" s="14"/>
      <c r="PYG181" s="14"/>
      <c r="PYH181" s="14"/>
      <c r="PYI181" s="14"/>
      <c r="PYJ181" s="14"/>
      <c r="PYK181" s="14"/>
      <c r="PYL181" s="14"/>
      <c r="PYM181" s="14"/>
      <c r="PYN181" s="14"/>
      <c r="PYO181" s="14"/>
      <c r="PYP181" s="14"/>
      <c r="PYQ181" s="14"/>
      <c r="PYR181" s="14"/>
      <c r="PYS181" s="14"/>
      <c r="PYT181" s="14"/>
      <c r="PYU181" s="14"/>
      <c r="PYV181" s="14"/>
      <c r="PYW181" s="14"/>
      <c r="PYX181" s="14"/>
      <c r="PYY181" s="14"/>
      <c r="PYZ181" s="14"/>
      <c r="PZA181" s="14"/>
      <c r="PZB181" s="14"/>
      <c r="PZC181" s="14"/>
      <c r="PZD181" s="14"/>
      <c r="PZE181" s="14"/>
      <c r="PZF181" s="14"/>
      <c r="PZG181" s="14"/>
      <c r="PZH181" s="14"/>
      <c r="PZI181" s="14"/>
      <c r="PZJ181" s="14"/>
      <c r="PZK181" s="14"/>
      <c r="PZL181" s="14"/>
      <c r="PZM181" s="14"/>
      <c r="PZN181" s="14"/>
      <c r="PZO181" s="14"/>
      <c r="PZP181" s="14"/>
      <c r="PZQ181" s="14"/>
      <c r="PZR181" s="14"/>
      <c r="PZS181" s="14"/>
      <c r="PZT181" s="14"/>
      <c r="PZU181" s="14"/>
      <c r="PZV181" s="14"/>
      <c r="PZW181" s="14"/>
      <c r="PZX181" s="14"/>
      <c r="PZY181" s="14"/>
      <c r="PZZ181" s="14"/>
      <c r="QAA181" s="14"/>
      <c r="QAB181" s="14"/>
      <c r="QAC181" s="14"/>
      <c r="QAD181" s="14"/>
      <c r="QAE181" s="14"/>
      <c r="QAF181" s="14"/>
      <c r="QAG181" s="14"/>
      <c r="QAH181" s="14"/>
      <c r="QAI181" s="14"/>
      <c r="QAJ181" s="14"/>
      <c r="QAK181" s="14"/>
      <c r="QAL181" s="14"/>
      <c r="QAM181" s="14"/>
      <c r="QAN181" s="14"/>
      <c r="QAO181" s="14"/>
      <c r="QAP181" s="14"/>
      <c r="QAQ181" s="14"/>
      <c r="QAR181" s="14"/>
      <c r="QAS181" s="14"/>
      <c r="QAT181" s="14"/>
      <c r="QAU181" s="14"/>
      <c r="QAV181" s="14"/>
      <c r="QAW181" s="14"/>
      <c r="QAX181" s="14"/>
      <c r="QAY181" s="14"/>
      <c r="QAZ181" s="14"/>
      <c r="QBA181" s="14"/>
      <c r="QBB181" s="14"/>
      <c r="QBC181" s="14"/>
      <c r="QBD181" s="14"/>
      <c r="QBE181" s="14"/>
      <c r="QBF181" s="14"/>
      <c r="QBG181" s="14"/>
      <c r="QBH181" s="14"/>
      <c r="QBI181" s="14"/>
      <c r="QBJ181" s="14"/>
      <c r="QBK181" s="14"/>
      <c r="QBL181" s="14"/>
      <c r="QBM181" s="14"/>
      <c r="QBN181" s="14"/>
      <c r="QBO181" s="14"/>
      <c r="QBP181" s="14"/>
      <c r="QBQ181" s="14"/>
      <c r="QBR181" s="14"/>
      <c r="QBS181" s="14"/>
      <c r="QBT181" s="14"/>
      <c r="QBU181" s="14"/>
      <c r="QBV181" s="14"/>
      <c r="QBW181" s="14"/>
      <c r="QBX181" s="14"/>
      <c r="QBY181" s="14"/>
      <c r="QBZ181" s="14"/>
      <c r="QCA181" s="14"/>
      <c r="QCB181" s="14"/>
      <c r="QCC181" s="14"/>
      <c r="QCD181" s="14"/>
      <c r="QCE181" s="14"/>
      <c r="QCF181" s="14"/>
      <c r="QCG181" s="14"/>
      <c r="QCH181" s="14"/>
      <c r="QCI181" s="14"/>
      <c r="QCJ181" s="14"/>
      <c r="QCK181" s="14"/>
      <c r="QCL181" s="14"/>
      <c r="QCM181" s="14"/>
      <c r="QCN181" s="14"/>
      <c r="QCO181" s="14"/>
      <c r="QCP181" s="14"/>
      <c r="QCQ181" s="14"/>
      <c r="QCR181" s="14"/>
      <c r="QCS181" s="14"/>
      <c r="QCT181" s="14"/>
      <c r="QCU181" s="14"/>
      <c r="QCV181" s="14"/>
      <c r="QCW181" s="14"/>
      <c r="QCX181" s="14"/>
      <c r="QCY181" s="14"/>
      <c r="QCZ181" s="14"/>
      <c r="QDA181" s="14"/>
      <c r="QDB181" s="14"/>
      <c r="QDC181" s="14"/>
      <c r="QDD181" s="14"/>
      <c r="QDE181" s="14"/>
      <c r="QDF181" s="14"/>
      <c r="QDG181" s="14"/>
      <c r="QDH181" s="14"/>
      <c r="QDI181" s="14"/>
      <c r="QDJ181" s="14"/>
      <c r="QDK181" s="14"/>
      <c r="QDL181" s="14"/>
      <c r="QDM181" s="14"/>
      <c r="QDN181" s="14"/>
      <c r="QDO181" s="14"/>
      <c r="QDP181" s="14"/>
      <c r="QDQ181" s="14"/>
      <c r="QDR181" s="14"/>
      <c r="QDS181" s="14"/>
      <c r="QDT181" s="14"/>
      <c r="QDU181" s="14"/>
      <c r="QDV181" s="14"/>
      <c r="QDW181" s="14"/>
      <c r="QDX181" s="14"/>
      <c r="QDY181" s="14"/>
      <c r="QDZ181" s="14"/>
      <c r="QEA181" s="14"/>
      <c r="QEB181" s="14"/>
      <c r="QEC181" s="14"/>
      <c r="QED181" s="14"/>
      <c r="QEE181" s="14"/>
      <c r="QEF181" s="14"/>
      <c r="QEG181" s="14"/>
      <c r="QEH181" s="14"/>
      <c r="QEI181" s="14"/>
      <c r="QEJ181" s="14"/>
      <c r="QEK181" s="14"/>
      <c r="QEL181" s="14"/>
      <c r="QEM181" s="14"/>
      <c r="QEN181" s="14"/>
      <c r="QEO181" s="14"/>
      <c r="QEP181" s="14"/>
      <c r="QEQ181" s="14"/>
      <c r="QER181" s="14"/>
      <c r="QES181" s="14"/>
      <c r="QET181" s="14"/>
      <c r="QEU181" s="14"/>
      <c r="QEV181" s="14"/>
      <c r="QEW181" s="14"/>
      <c r="QEX181" s="14"/>
      <c r="QEY181" s="14"/>
      <c r="QEZ181" s="14"/>
      <c r="QFA181" s="14"/>
      <c r="QFB181" s="14"/>
      <c r="QFC181" s="14"/>
      <c r="QFD181" s="14"/>
      <c r="QFE181" s="14"/>
      <c r="QFF181" s="14"/>
      <c r="QFG181" s="14"/>
      <c r="QFH181" s="14"/>
      <c r="QFI181" s="14"/>
      <c r="QFJ181" s="14"/>
      <c r="QFK181" s="14"/>
      <c r="QFL181" s="14"/>
      <c r="QFM181" s="14"/>
      <c r="QFN181" s="14"/>
      <c r="QFO181" s="14"/>
      <c r="QFP181" s="14"/>
      <c r="QFQ181" s="14"/>
      <c r="QFR181" s="14"/>
      <c r="QFS181" s="14"/>
      <c r="QFT181" s="14"/>
      <c r="QFU181" s="14"/>
      <c r="QFV181" s="14"/>
      <c r="QFW181" s="14"/>
      <c r="QFX181" s="14"/>
      <c r="QFY181" s="14"/>
      <c r="QFZ181" s="14"/>
      <c r="QGA181" s="14"/>
      <c r="QGB181" s="14"/>
      <c r="QGC181" s="14"/>
      <c r="QGD181" s="14"/>
      <c r="QGE181" s="14"/>
      <c r="QGF181" s="14"/>
      <c r="QGG181" s="14"/>
      <c r="QGH181" s="14"/>
      <c r="QGI181" s="14"/>
      <c r="QGJ181" s="14"/>
      <c r="QGK181" s="14"/>
      <c r="QGL181" s="14"/>
      <c r="QGM181" s="14"/>
      <c r="QGN181" s="14"/>
      <c r="QGO181" s="14"/>
      <c r="QGP181" s="14"/>
      <c r="QGQ181" s="14"/>
      <c r="QGR181" s="14"/>
      <c r="QGS181" s="14"/>
      <c r="QGT181" s="14"/>
      <c r="QGU181" s="14"/>
      <c r="QGV181" s="14"/>
      <c r="QGW181" s="14"/>
      <c r="QGX181" s="14"/>
      <c r="QGY181" s="14"/>
      <c r="QGZ181" s="14"/>
      <c r="QHA181" s="14"/>
      <c r="QHB181" s="14"/>
      <c r="QHC181" s="14"/>
      <c r="QHD181" s="14"/>
      <c r="QHE181" s="14"/>
      <c r="QHF181" s="14"/>
      <c r="QHG181" s="14"/>
      <c r="QHH181" s="14"/>
      <c r="QHI181" s="14"/>
      <c r="QHJ181" s="14"/>
      <c r="QHK181" s="14"/>
      <c r="QHL181" s="14"/>
      <c r="QHM181" s="14"/>
      <c r="QHN181" s="14"/>
      <c r="QHO181" s="14"/>
      <c r="QHP181" s="14"/>
      <c r="QHQ181" s="14"/>
      <c r="QHR181" s="14"/>
      <c r="QHS181" s="14"/>
      <c r="QHT181" s="14"/>
      <c r="QHU181" s="14"/>
      <c r="QHV181" s="14"/>
      <c r="QHW181" s="14"/>
      <c r="QHX181" s="14"/>
      <c r="QHY181" s="14"/>
      <c r="QHZ181" s="14"/>
      <c r="QIA181" s="14"/>
      <c r="QIB181" s="14"/>
      <c r="QIC181" s="14"/>
      <c r="QID181" s="14"/>
      <c r="QIE181" s="14"/>
      <c r="QIF181" s="14"/>
      <c r="QIG181" s="14"/>
      <c r="QIH181" s="14"/>
      <c r="QII181" s="14"/>
      <c r="QIJ181" s="14"/>
      <c r="QIK181" s="14"/>
      <c r="QIL181" s="14"/>
      <c r="QIM181" s="14"/>
      <c r="QIN181" s="14"/>
      <c r="QIO181" s="14"/>
      <c r="QIP181" s="14"/>
      <c r="QIQ181" s="14"/>
      <c r="QIR181" s="14"/>
      <c r="QIS181" s="14"/>
      <c r="QIT181" s="14"/>
      <c r="QIU181" s="14"/>
      <c r="QIV181" s="14"/>
      <c r="QIW181" s="14"/>
      <c r="QIX181" s="14"/>
      <c r="QIY181" s="14"/>
      <c r="QIZ181" s="14"/>
      <c r="QJA181" s="14"/>
      <c r="QJB181" s="14"/>
      <c r="QJC181" s="14"/>
      <c r="QJD181" s="14"/>
      <c r="QJE181" s="14"/>
      <c r="QJF181" s="14"/>
      <c r="QJG181" s="14"/>
      <c r="QJH181" s="14"/>
      <c r="QJI181" s="14"/>
      <c r="QJJ181" s="14"/>
      <c r="QJK181" s="14"/>
      <c r="QJL181" s="14"/>
      <c r="QJM181" s="14"/>
      <c r="QJN181" s="14"/>
      <c r="QJO181" s="14"/>
      <c r="QJP181" s="14"/>
      <c r="QJQ181" s="14"/>
      <c r="QJR181" s="14"/>
      <c r="QJS181" s="14"/>
      <c r="QJT181" s="14"/>
      <c r="QJU181" s="14"/>
      <c r="QJV181" s="14"/>
      <c r="QJW181" s="14"/>
      <c r="QJX181" s="14"/>
      <c r="QJY181" s="14"/>
      <c r="QJZ181" s="14"/>
      <c r="QKA181" s="14"/>
      <c r="QKB181" s="14"/>
      <c r="QKC181" s="14"/>
      <c r="QKD181" s="14"/>
      <c r="QKE181" s="14"/>
      <c r="QKF181" s="14"/>
      <c r="QKG181" s="14"/>
      <c r="QKH181" s="14"/>
      <c r="QKI181" s="14"/>
      <c r="QKJ181" s="14"/>
      <c r="QKK181" s="14"/>
      <c r="QKL181" s="14"/>
      <c r="QKM181" s="14"/>
      <c r="QKN181" s="14"/>
      <c r="QKO181" s="14"/>
      <c r="QKP181" s="14"/>
      <c r="QKQ181" s="14"/>
      <c r="QKR181" s="14"/>
      <c r="QKS181" s="14"/>
      <c r="QKT181" s="14"/>
      <c r="QKU181" s="14"/>
      <c r="QKV181" s="14"/>
      <c r="QKW181" s="14"/>
      <c r="QKX181" s="14"/>
      <c r="QKY181" s="14"/>
      <c r="QKZ181" s="14"/>
      <c r="QLA181" s="14"/>
      <c r="QLB181" s="14"/>
      <c r="QLC181" s="14"/>
      <c r="QLD181" s="14"/>
      <c r="QLE181" s="14"/>
      <c r="QLF181" s="14"/>
      <c r="QLG181" s="14"/>
      <c r="QLH181" s="14"/>
      <c r="QLI181" s="14"/>
      <c r="QLJ181" s="14"/>
      <c r="QLK181" s="14"/>
      <c r="QLL181" s="14"/>
      <c r="QLM181" s="14"/>
      <c r="QLN181" s="14"/>
      <c r="QLO181" s="14"/>
      <c r="QLP181" s="14"/>
      <c r="QLQ181" s="14"/>
      <c r="QLR181" s="14"/>
      <c r="QLS181" s="14"/>
      <c r="QLT181" s="14"/>
      <c r="QLU181" s="14"/>
      <c r="QLV181" s="14"/>
      <c r="QLW181" s="14"/>
      <c r="QLX181" s="14"/>
      <c r="QLY181" s="14"/>
      <c r="QLZ181" s="14"/>
      <c r="QMA181" s="14"/>
      <c r="QMB181" s="14"/>
      <c r="QMC181" s="14"/>
      <c r="QMD181" s="14"/>
      <c r="QME181" s="14"/>
      <c r="QMF181" s="14"/>
      <c r="QMG181" s="14"/>
      <c r="QMH181" s="14"/>
      <c r="QMI181" s="14"/>
      <c r="QMJ181" s="14"/>
      <c r="QMK181" s="14"/>
      <c r="QML181" s="14"/>
      <c r="QMM181" s="14"/>
      <c r="QMN181" s="14"/>
      <c r="QMO181" s="14"/>
      <c r="QMP181" s="14"/>
      <c r="QMQ181" s="14"/>
      <c r="QMR181" s="14"/>
      <c r="QMS181" s="14"/>
      <c r="QMT181" s="14"/>
      <c r="QMU181" s="14"/>
      <c r="QMV181" s="14"/>
      <c r="QMW181" s="14"/>
      <c r="QMX181" s="14"/>
      <c r="QMY181" s="14"/>
      <c r="QMZ181" s="14"/>
      <c r="QNA181" s="14"/>
      <c r="QNB181" s="14"/>
      <c r="QNC181" s="14"/>
      <c r="QND181" s="14"/>
      <c r="QNE181" s="14"/>
      <c r="QNF181" s="14"/>
      <c r="QNG181" s="14"/>
      <c r="QNH181" s="14"/>
      <c r="QNI181" s="14"/>
      <c r="QNJ181" s="14"/>
      <c r="QNK181" s="14"/>
      <c r="QNL181" s="14"/>
      <c r="QNM181" s="14"/>
      <c r="QNN181" s="14"/>
      <c r="QNO181" s="14"/>
      <c r="QNP181" s="14"/>
      <c r="QNQ181" s="14"/>
      <c r="QNR181" s="14"/>
      <c r="QNS181" s="14"/>
      <c r="QNT181" s="14"/>
      <c r="QNU181" s="14"/>
      <c r="QNV181" s="14"/>
      <c r="QNW181" s="14"/>
      <c r="QNX181" s="14"/>
      <c r="QNY181" s="14"/>
      <c r="QNZ181" s="14"/>
      <c r="QOA181" s="14"/>
      <c r="QOB181" s="14"/>
      <c r="QOC181" s="14"/>
      <c r="QOD181" s="14"/>
      <c r="QOE181" s="14"/>
      <c r="QOF181" s="14"/>
      <c r="QOG181" s="14"/>
      <c r="QOH181" s="14"/>
      <c r="QOI181" s="14"/>
      <c r="QOJ181" s="14"/>
      <c r="QOK181" s="14"/>
      <c r="QOL181" s="14"/>
      <c r="QOM181" s="14"/>
      <c r="QON181" s="14"/>
      <c r="QOO181" s="14"/>
      <c r="QOP181" s="14"/>
      <c r="QOQ181" s="14"/>
      <c r="QOR181" s="14"/>
      <c r="QOS181" s="14"/>
      <c r="QOT181" s="14"/>
      <c r="QOU181" s="14"/>
      <c r="QOV181" s="14"/>
      <c r="QOW181" s="14"/>
      <c r="QOX181" s="14"/>
      <c r="QOY181" s="14"/>
      <c r="QOZ181" s="14"/>
      <c r="QPA181" s="14"/>
      <c r="QPB181" s="14"/>
      <c r="QPC181" s="14"/>
      <c r="QPD181" s="14"/>
      <c r="QPE181" s="14"/>
      <c r="QPF181" s="14"/>
      <c r="QPG181" s="14"/>
      <c r="QPH181" s="14"/>
      <c r="QPI181" s="14"/>
      <c r="QPJ181" s="14"/>
      <c r="QPK181" s="14"/>
      <c r="QPL181" s="14"/>
      <c r="QPM181" s="14"/>
      <c r="QPN181" s="14"/>
      <c r="QPO181" s="14"/>
      <c r="QPP181" s="14"/>
      <c r="QPQ181" s="14"/>
      <c r="QPR181" s="14"/>
      <c r="QPS181" s="14"/>
      <c r="QPT181" s="14"/>
      <c r="QPU181" s="14"/>
      <c r="QPV181" s="14"/>
      <c r="QPW181" s="14"/>
      <c r="QPX181" s="14"/>
      <c r="QPY181" s="14"/>
      <c r="QPZ181" s="14"/>
      <c r="QQA181" s="14"/>
      <c r="QQB181" s="14"/>
      <c r="QQC181" s="14"/>
      <c r="QQD181" s="14"/>
      <c r="QQE181" s="14"/>
      <c r="QQF181" s="14"/>
      <c r="QQG181" s="14"/>
      <c r="QQH181" s="14"/>
      <c r="QQI181" s="14"/>
      <c r="QQJ181" s="14"/>
      <c r="QQK181" s="14"/>
      <c r="QQL181" s="14"/>
      <c r="QQM181" s="14"/>
      <c r="QQN181" s="14"/>
      <c r="QQO181" s="14"/>
      <c r="QQP181" s="14"/>
      <c r="QQQ181" s="14"/>
      <c r="QQR181" s="14"/>
      <c r="QQS181" s="14"/>
      <c r="QQT181" s="14"/>
      <c r="QQU181" s="14"/>
      <c r="QQV181" s="14"/>
      <c r="QQW181" s="14"/>
      <c r="QQX181" s="14"/>
      <c r="QQY181" s="14"/>
      <c r="QQZ181" s="14"/>
      <c r="QRA181" s="14"/>
      <c r="QRB181" s="14"/>
      <c r="QRC181" s="14"/>
      <c r="QRD181" s="14"/>
      <c r="QRE181" s="14"/>
      <c r="QRF181" s="14"/>
      <c r="QRG181" s="14"/>
      <c r="QRH181" s="14"/>
      <c r="QRI181" s="14"/>
      <c r="QRJ181" s="14"/>
      <c r="QRK181" s="14"/>
      <c r="QRL181" s="14"/>
      <c r="QRM181" s="14"/>
      <c r="QRN181" s="14"/>
      <c r="QRO181" s="14"/>
      <c r="QRP181" s="14"/>
      <c r="QRQ181" s="14"/>
      <c r="QRR181" s="14"/>
      <c r="QRS181" s="14"/>
      <c r="QRT181" s="14"/>
      <c r="QRU181" s="14"/>
      <c r="QRV181" s="14"/>
      <c r="QRW181" s="14"/>
      <c r="QRX181" s="14"/>
      <c r="QRY181" s="14"/>
      <c r="QRZ181" s="14"/>
      <c r="QSA181" s="14"/>
      <c r="QSB181" s="14"/>
      <c r="QSC181" s="14"/>
      <c r="QSD181" s="14"/>
      <c r="QSE181" s="14"/>
      <c r="QSF181" s="14"/>
      <c r="QSG181" s="14"/>
      <c r="QSH181" s="14"/>
      <c r="QSI181" s="14"/>
      <c r="QSJ181" s="14"/>
      <c r="QSK181" s="14"/>
      <c r="QSL181" s="14"/>
      <c r="QSM181" s="14"/>
      <c r="QSN181" s="14"/>
      <c r="QSO181" s="14"/>
      <c r="QSP181" s="14"/>
      <c r="QSQ181" s="14"/>
      <c r="QSR181" s="14"/>
      <c r="QSS181" s="14"/>
      <c r="QST181" s="14"/>
      <c r="QSU181" s="14"/>
      <c r="QSV181" s="14"/>
      <c r="QSW181" s="14"/>
      <c r="QSX181" s="14"/>
      <c r="QSY181" s="14"/>
      <c r="QSZ181" s="14"/>
      <c r="QTA181" s="14"/>
      <c r="QTB181" s="14"/>
      <c r="QTC181" s="14"/>
      <c r="QTD181" s="14"/>
      <c r="QTE181" s="14"/>
      <c r="QTF181" s="14"/>
      <c r="QTG181" s="14"/>
      <c r="QTH181" s="14"/>
      <c r="QTI181" s="14"/>
      <c r="QTJ181" s="14"/>
      <c r="QTK181" s="14"/>
      <c r="QTL181" s="14"/>
      <c r="QTM181" s="14"/>
      <c r="QTN181" s="14"/>
      <c r="QTO181" s="14"/>
      <c r="QTP181" s="14"/>
      <c r="QTQ181" s="14"/>
      <c r="QTR181" s="14"/>
      <c r="QTS181" s="14"/>
      <c r="QTT181" s="14"/>
      <c r="QTU181" s="14"/>
      <c r="QTV181" s="14"/>
      <c r="QTW181" s="14"/>
      <c r="QTX181" s="14"/>
      <c r="QTY181" s="14"/>
      <c r="QTZ181" s="14"/>
      <c r="QUA181" s="14"/>
      <c r="QUB181" s="14"/>
      <c r="QUC181" s="14"/>
      <c r="QUD181" s="14"/>
      <c r="QUE181" s="14"/>
      <c r="QUF181" s="14"/>
      <c r="QUG181" s="14"/>
      <c r="QUH181" s="14"/>
      <c r="QUI181" s="14"/>
      <c r="QUJ181" s="14"/>
      <c r="QUK181" s="14"/>
      <c r="QUL181" s="14"/>
      <c r="QUM181" s="14"/>
      <c r="QUN181" s="14"/>
      <c r="QUO181" s="14"/>
      <c r="QUP181" s="14"/>
      <c r="QUQ181" s="14"/>
      <c r="QUR181" s="14"/>
      <c r="QUS181" s="14"/>
      <c r="QUT181" s="14"/>
      <c r="QUU181" s="14"/>
      <c r="QUV181" s="14"/>
      <c r="QUW181" s="14"/>
      <c r="QUX181" s="14"/>
      <c r="QUY181" s="14"/>
      <c r="QUZ181" s="14"/>
      <c r="QVA181" s="14"/>
      <c r="QVB181" s="14"/>
      <c r="QVC181" s="14"/>
      <c r="QVD181" s="14"/>
      <c r="QVE181" s="14"/>
      <c r="QVF181" s="14"/>
      <c r="QVG181" s="14"/>
      <c r="QVH181" s="14"/>
      <c r="QVI181" s="14"/>
      <c r="QVJ181" s="14"/>
      <c r="QVK181" s="14"/>
      <c r="QVL181" s="14"/>
      <c r="QVM181" s="14"/>
      <c r="QVN181" s="14"/>
      <c r="QVO181" s="14"/>
      <c r="QVP181" s="14"/>
      <c r="QVQ181" s="14"/>
      <c r="QVR181" s="14"/>
      <c r="QVS181" s="14"/>
      <c r="QVT181" s="14"/>
      <c r="QVU181" s="14"/>
      <c r="QVV181" s="14"/>
      <c r="QVW181" s="14"/>
      <c r="QVX181" s="14"/>
      <c r="QVY181" s="14"/>
      <c r="QVZ181" s="14"/>
      <c r="QWA181" s="14"/>
      <c r="QWB181" s="14"/>
      <c r="QWC181" s="14"/>
      <c r="QWD181" s="14"/>
      <c r="QWE181" s="14"/>
      <c r="QWF181" s="14"/>
      <c r="QWG181" s="14"/>
      <c r="QWH181" s="14"/>
      <c r="QWI181" s="14"/>
      <c r="QWJ181" s="14"/>
      <c r="QWK181" s="14"/>
      <c r="QWL181" s="14"/>
      <c r="QWM181" s="14"/>
      <c r="QWN181" s="14"/>
      <c r="QWO181" s="14"/>
      <c r="QWP181" s="14"/>
      <c r="QWQ181" s="14"/>
      <c r="QWR181" s="14"/>
      <c r="QWS181" s="14"/>
      <c r="QWT181" s="14"/>
      <c r="QWU181" s="14"/>
      <c r="QWV181" s="14"/>
      <c r="QWW181" s="14"/>
      <c r="QWX181" s="14"/>
      <c r="QWY181" s="14"/>
      <c r="QWZ181" s="14"/>
      <c r="QXA181" s="14"/>
      <c r="QXB181" s="14"/>
      <c r="QXC181" s="14"/>
      <c r="QXD181" s="14"/>
      <c r="QXE181" s="14"/>
      <c r="QXF181" s="14"/>
      <c r="QXG181" s="14"/>
      <c r="QXH181" s="14"/>
      <c r="QXI181" s="14"/>
      <c r="QXJ181" s="14"/>
      <c r="QXK181" s="14"/>
      <c r="QXL181" s="14"/>
      <c r="QXM181" s="14"/>
      <c r="QXN181" s="14"/>
      <c r="QXO181" s="14"/>
      <c r="QXP181" s="14"/>
      <c r="QXQ181" s="14"/>
      <c r="QXR181" s="14"/>
      <c r="QXS181" s="14"/>
      <c r="QXT181" s="14"/>
      <c r="QXU181" s="14"/>
      <c r="QXV181" s="14"/>
      <c r="QXW181" s="14"/>
      <c r="QXX181" s="14"/>
      <c r="QXY181" s="14"/>
      <c r="QXZ181" s="14"/>
      <c r="QYA181" s="14"/>
      <c r="QYB181" s="14"/>
      <c r="QYC181" s="14"/>
      <c r="QYD181" s="14"/>
      <c r="QYE181" s="14"/>
      <c r="QYF181" s="14"/>
      <c r="QYG181" s="14"/>
      <c r="QYH181" s="14"/>
      <c r="QYI181" s="14"/>
      <c r="QYJ181" s="14"/>
      <c r="QYK181" s="14"/>
      <c r="QYL181" s="14"/>
      <c r="QYM181" s="14"/>
      <c r="QYN181" s="14"/>
      <c r="QYO181" s="14"/>
      <c r="QYP181" s="14"/>
      <c r="QYQ181" s="14"/>
      <c r="QYR181" s="14"/>
      <c r="QYS181" s="14"/>
      <c r="QYT181" s="14"/>
      <c r="QYU181" s="14"/>
      <c r="QYV181" s="14"/>
      <c r="QYW181" s="14"/>
      <c r="QYX181" s="14"/>
      <c r="QYY181" s="14"/>
      <c r="QYZ181" s="14"/>
      <c r="QZA181" s="14"/>
      <c r="QZB181" s="14"/>
      <c r="QZC181" s="14"/>
      <c r="QZD181" s="14"/>
      <c r="QZE181" s="14"/>
      <c r="QZF181" s="14"/>
      <c r="QZG181" s="14"/>
      <c r="QZH181" s="14"/>
      <c r="QZI181" s="14"/>
      <c r="QZJ181" s="14"/>
      <c r="QZK181" s="14"/>
      <c r="QZL181" s="14"/>
      <c r="QZM181" s="14"/>
      <c r="QZN181" s="14"/>
      <c r="QZO181" s="14"/>
      <c r="QZP181" s="14"/>
      <c r="QZQ181" s="14"/>
      <c r="QZR181" s="14"/>
      <c r="QZS181" s="14"/>
      <c r="QZT181" s="14"/>
      <c r="QZU181" s="14"/>
      <c r="QZV181" s="14"/>
      <c r="QZW181" s="14"/>
      <c r="QZX181" s="14"/>
      <c r="QZY181" s="14"/>
      <c r="QZZ181" s="14"/>
      <c r="RAA181" s="14"/>
      <c r="RAB181" s="14"/>
      <c r="RAC181" s="14"/>
      <c r="RAD181" s="14"/>
      <c r="RAE181" s="14"/>
      <c r="RAF181" s="14"/>
      <c r="RAG181" s="14"/>
      <c r="RAH181" s="14"/>
      <c r="RAI181" s="14"/>
      <c r="RAJ181" s="14"/>
      <c r="RAK181" s="14"/>
      <c r="RAL181" s="14"/>
      <c r="RAM181" s="14"/>
      <c r="RAN181" s="14"/>
      <c r="RAO181" s="14"/>
      <c r="RAP181" s="14"/>
      <c r="RAQ181" s="14"/>
      <c r="RAR181" s="14"/>
      <c r="RAS181" s="14"/>
      <c r="RAT181" s="14"/>
      <c r="RAU181" s="14"/>
      <c r="RAV181" s="14"/>
      <c r="RAW181" s="14"/>
      <c r="RAX181" s="14"/>
      <c r="RAY181" s="14"/>
      <c r="RAZ181" s="14"/>
      <c r="RBA181" s="14"/>
      <c r="RBB181" s="14"/>
      <c r="RBC181" s="14"/>
      <c r="RBD181" s="14"/>
      <c r="RBE181" s="14"/>
      <c r="RBF181" s="14"/>
      <c r="RBG181" s="14"/>
      <c r="RBH181" s="14"/>
      <c r="RBI181" s="14"/>
      <c r="RBJ181" s="14"/>
      <c r="RBK181" s="14"/>
      <c r="RBL181" s="14"/>
      <c r="RBM181" s="14"/>
      <c r="RBN181" s="14"/>
      <c r="RBO181" s="14"/>
      <c r="RBP181" s="14"/>
      <c r="RBQ181" s="14"/>
      <c r="RBR181" s="14"/>
      <c r="RBS181" s="14"/>
      <c r="RBT181" s="14"/>
      <c r="RBU181" s="14"/>
      <c r="RBV181" s="14"/>
      <c r="RBW181" s="14"/>
      <c r="RBX181" s="14"/>
      <c r="RBY181" s="14"/>
      <c r="RBZ181" s="14"/>
      <c r="RCA181" s="14"/>
      <c r="RCB181" s="14"/>
      <c r="RCC181" s="14"/>
      <c r="RCD181" s="14"/>
      <c r="RCE181" s="14"/>
      <c r="RCF181" s="14"/>
      <c r="RCG181" s="14"/>
      <c r="RCH181" s="14"/>
      <c r="RCI181" s="14"/>
      <c r="RCJ181" s="14"/>
      <c r="RCK181" s="14"/>
      <c r="RCL181" s="14"/>
      <c r="RCM181" s="14"/>
      <c r="RCN181" s="14"/>
      <c r="RCO181" s="14"/>
      <c r="RCP181" s="14"/>
      <c r="RCQ181" s="14"/>
      <c r="RCR181" s="14"/>
      <c r="RCS181" s="14"/>
      <c r="RCT181" s="14"/>
      <c r="RCU181" s="14"/>
      <c r="RCV181" s="14"/>
      <c r="RCW181" s="14"/>
      <c r="RCX181" s="14"/>
      <c r="RCY181" s="14"/>
      <c r="RCZ181" s="14"/>
      <c r="RDA181" s="14"/>
      <c r="RDB181" s="14"/>
      <c r="RDC181" s="14"/>
      <c r="RDD181" s="14"/>
      <c r="RDE181" s="14"/>
      <c r="RDF181" s="14"/>
      <c r="RDG181" s="14"/>
      <c r="RDH181" s="14"/>
      <c r="RDI181" s="14"/>
      <c r="RDJ181" s="14"/>
      <c r="RDK181" s="14"/>
      <c r="RDL181" s="14"/>
      <c r="RDM181" s="14"/>
      <c r="RDN181" s="14"/>
      <c r="RDO181" s="14"/>
      <c r="RDP181" s="14"/>
      <c r="RDQ181" s="14"/>
      <c r="RDR181" s="14"/>
      <c r="RDS181" s="14"/>
      <c r="RDT181" s="14"/>
      <c r="RDU181" s="14"/>
      <c r="RDV181" s="14"/>
      <c r="RDW181" s="14"/>
      <c r="RDX181" s="14"/>
      <c r="RDY181" s="14"/>
      <c r="RDZ181" s="14"/>
      <c r="REA181" s="14"/>
      <c r="REB181" s="14"/>
      <c r="REC181" s="14"/>
      <c r="RED181" s="14"/>
      <c r="REE181" s="14"/>
      <c r="REF181" s="14"/>
      <c r="REG181" s="14"/>
      <c r="REH181" s="14"/>
      <c r="REI181" s="14"/>
      <c r="REJ181" s="14"/>
      <c r="REK181" s="14"/>
      <c r="REL181" s="14"/>
      <c r="REM181" s="14"/>
      <c r="REN181" s="14"/>
      <c r="REO181" s="14"/>
      <c r="REP181" s="14"/>
      <c r="REQ181" s="14"/>
      <c r="RER181" s="14"/>
      <c r="RES181" s="14"/>
      <c r="RET181" s="14"/>
      <c r="REU181" s="14"/>
      <c r="REV181" s="14"/>
      <c r="REW181" s="14"/>
      <c r="REX181" s="14"/>
      <c r="REY181" s="14"/>
      <c r="REZ181" s="14"/>
      <c r="RFA181" s="14"/>
      <c r="RFB181" s="14"/>
      <c r="RFC181" s="14"/>
      <c r="RFD181" s="14"/>
      <c r="RFE181" s="14"/>
      <c r="RFF181" s="14"/>
      <c r="RFG181" s="14"/>
      <c r="RFH181" s="14"/>
      <c r="RFI181" s="14"/>
      <c r="RFJ181" s="14"/>
      <c r="RFK181" s="14"/>
      <c r="RFL181" s="14"/>
      <c r="RFM181" s="14"/>
      <c r="RFN181" s="14"/>
      <c r="RFO181" s="14"/>
      <c r="RFP181" s="14"/>
      <c r="RFQ181" s="14"/>
      <c r="RFR181" s="14"/>
      <c r="RFS181" s="14"/>
      <c r="RFT181" s="14"/>
      <c r="RFU181" s="14"/>
      <c r="RFV181" s="14"/>
      <c r="RFW181" s="14"/>
      <c r="RFX181" s="14"/>
      <c r="RFY181" s="14"/>
      <c r="RFZ181" s="14"/>
      <c r="RGA181" s="14"/>
      <c r="RGB181" s="14"/>
      <c r="RGC181" s="14"/>
      <c r="RGD181" s="14"/>
      <c r="RGE181" s="14"/>
      <c r="RGF181" s="14"/>
      <c r="RGG181" s="14"/>
      <c r="RGH181" s="14"/>
      <c r="RGI181" s="14"/>
      <c r="RGJ181" s="14"/>
      <c r="RGK181" s="14"/>
      <c r="RGL181" s="14"/>
      <c r="RGM181" s="14"/>
      <c r="RGN181" s="14"/>
      <c r="RGO181" s="14"/>
      <c r="RGP181" s="14"/>
      <c r="RGQ181" s="14"/>
      <c r="RGR181" s="14"/>
      <c r="RGS181" s="14"/>
      <c r="RGT181" s="14"/>
      <c r="RGU181" s="14"/>
      <c r="RGV181" s="14"/>
      <c r="RGW181" s="14"/>
      <c r="RGX181" s="14"/>
      <c r="RGY181" s="14"/>
      <c r="RGZ181" s="14"/>
      <c r="RHA181" s="14"/>
      <c r="RHB181" s="14"/>
      <c r="RHC181" s="14"/>
      <c r="RHD181" s="14"/>
      <c r="RHE181" s="14"/>
      <c r="RHF181" s="14"/>
      <c r="RHG181" s="14"/>
      <c r="RHH181" s="14"/>
      <c r="RHI181" s="14"/>
      <c r="RHJ181" s="14"/>
      <c r="RHK181" s="14"/>
      <c r="RHL181" s="14"/>
      <c r="RHM181" s="14"/>
      <c r="RHN181" s="14"/>
      <c r="RHO181" s="14"/>
      <c r="RHP181" s="14"/>
      <c r="RHQ181" s="14"/>
      <c r="RHR181" s="14"/>
      <c r="RHS181" s="14"/>
      <c r="RHT181" s="14"/>
      <c r="RHU181" s="14"/>
      <c r="RHV181" s="14"/>
      <c r="RHW181" s="14"/>
      <c r="RHX181" s="14"/>
      <c r="RHY181" s="14"/>
      <c r="RHZ181" s="14"/>
      <c r="RIA181" s="14"/>
      <c r="RIB181" s="14"/>
      <c r="RIC181" s="14"/>
      <c r="RID181" s="14"/>
      <c r="RIE181" s="14"/>
      <c r="RIF181" s="14"/>
      <c r="RIG181" s="14"/>
      <c r="RIH181" s="14"/>
      <c r="RII181" s="14"/>
      <c r="RIJ181" s="14"/>
      <c r="RIK181" s="14"/>
      <c r="RIL181" s="14"/>
      <c r="RIM181" s="14"/>
      <c r="RIN181" s="14"/>
      <c r="RIO181" s="14"/>
      <c r="RIP181" s="14"/>
      <c r="RIQ181" s="14"/>
      <c r="RIR181" s="14"/>
      <c r="RIS181" s="14"/>
      <c r="RIT181" s="14"/>
      <c r="RIU181" s="14"/>
      <c r="RIV181" s="14"/>
      <c r="RIW181" s="14"/>
      <c r="RIX181" s="14"/>
      <c r="RIY181" s="14"/>
      <c r="RIZ181" s="14"/>
      <c r="RJA181" s="14"/>
      <c r="RJB181" s="14"/>
      <c r="RJC181" s="14"/>
      <c r="RJD181" s="14"/>
      <c r="RJE181" s="14"/>
      <c r="RJF181" s="14"/>
      <c r="RJG181" s="14"/>
      <c r="RJH181" s="14"/>
      <c r="RJI181" s="14"/>
      <c r="RJJ181" s="14"/>
      <c r="RJK181" s="14"/>
      <c r="RJL181" s="14"/>
      <c r="RJM181" s="14"/>
      <c r="RJN181" s="14"/>
      <c r="RJO181" s="14"/>
      <c r="RJP181" s="14"/>
      <c r="RJQ181" s="14"/>
      <c r="RJR181" s="14"/>
      <c r="RJS181" s="14"/>
      <c r="RJT181" s="14"/>
      <c r="RJU181" s="14"/>
      <c r="RJV181" s="14"/>
      <c r="RJW181" s="14"/>
      <c r="RJX181" s="14"/>
      <c r="RJY181" s="14"/>
      <c r="RJZ181" s="14"/>
      <c r="RKA181" s="14"/>
      <c r="RKB181" s="14"/>
      <c r="RKC181" s="14"/>
      <c r="RKD181" s="14"/>
      <c r="RKE181" s="14"/>
      <c r="RKF181" s="14"/>
      <c r="RKG181" s="14"/>
      <c r="RKH181" s="14"/>
      <c r="RKI181" s="14"/>
      <c r="RKJ181" s="14"/>
      <c r="RKK181" s="14"/>
      <c r="RKL181" s="14"/>
      <c r="RKM181" s="14"/>
      <c r="RKN181" s="14"/>
      <c r="RKO181" s="14"/>
      <c r="RKP181" s="14"/>
      <c r="RKQ181" s="14"/>
      <c r="RKR181" s="14"/>
      <c r="RKS181" s="14"/>
      <c r="RKT181" s="14"/>
      <c r="RKU181" s="14"/>
      <c r="RKV181" s="14"/>
      <c r="RKW181" s="14"/>
      <c r="RKX181" s="14"/>
      <c r="RKY181" s="14"/>
      <c r="RKZ181" s="14"/>
      <c r="RLA181" s="14"/>
      <c r="RLB181" s="14"/>
      <c r="RLC181" s="14"/>
      <c r="RLD181" s="14"/>
      <c r="RLE181" s="14"/>
      <c r="RLF181" s="14"/>
      <c r="RLG181" s="14"/>
      <c r="RLH181" s="14"/>
      <c r="RLI181" s="14"/>
      <c r="RLJ181" s="14"/>
      <c r="RLK181" s="14"/>
      <c r="RLL181" s="14"/>
      <c r="RLM181" s="14"/>
      <c r="RLN181" s="14"/>
      <c r="RLO181" s="14"/>
      <c r="RLP181" s="14"/>
      <c r="RLQ181" s="14"/>
      <c r="RLR181" s="14"/>
      <c r="RLS181" s="14"/>
      <c r="RLT181" s="14"/>
      <c r="RLU181" s="14"/>
      <c r="RLV181" s="14"/>
      <c r="RLW181" s="14"/>
      <c r="RLX181" s="14"/>
      <c r="RLY181" s="14"/>
      <c r="RLZ181" s="14"/>
      <c r="RMA181" s="14"/>
      <c r="RMB181" s="14"/>
      <c r="RMC181" s="14"/>
      <c r="RMD181" s="14"/>
      <c r="RME181" s="14"/>
      <c r="RMF181" s="14"/>
      <c r="RMG181" s="14"/>
      <c r="RMH181" s="14"/>
      <c r="RMI181" s="14"/>
      <c r="RMJ181" s="14"/>
      <c r="RMK181" s="14"/>
      <c r="RML181" s="14"/>
      <c r="RMM181" s="14"/>
      <c r="RMN181" s="14"/>
      <c r="RMO181" s="14"/>
      <c r="RMP181" s="14"/>
      <c r="RMQ181" s="14"/>
      <c r="RMR181" s="14"/>
      <c r="RMS181" s="14"/>
      <c r="RMT181" s="14"/>
      <c r="RMU181" s="14"/>
      <c r="RMV181" s="14"/>
      <c r="RMW181" s="14"/>
      <c r="RMX181" s="14"/>
      <c r="RMY181" s="14"/>
      <c r="RMZ181" s="14"/>
      <c r="RNA181" s="14"/>
      <c r="RNB181" s="14"/>
      <c r="RNC181" s="14"/>
      <c r="RND181" s="14"/>
      <c r="RNE181" s="14"/>
      <c r="RNF181" s="14"/>
      <c r="RNG181" s="14"/>
      <c r="RNH181" s="14"/>
      <c r="RNI181" s="14"/>
      <c r="RNJ181" s="14"/>
      <c r="RNK181" s="14"/>
      <c r="RNL181" s="14"/>
      <c r="RNM181" s="14"/>
      <c r="RNN181" s="14"/>
      <c r="RNO181" s="14"/>
      <c r="RNP181" s="14"/>
      <c r="RNQ181" s="14"/>
      <c r="RNR181" s="14"/>
      <c r="RNS181" s="14"/>
      <c r="RNT181" s="14"/>
      <c r="RNU181" s="14"/>
      <c r="RNV181" s="14"/>
      <c r="RNW181" s="14"/>
      <c r="RNX181" s="14"/>
      <c r="RNY181" s="14"/>
      <c r="RNZ181" s="14"/>
      <c r="ROA181" s="14"/>
      <c r="ROB181" s="14"/>
      <c r="ROC181" s="14"/>
      <c r="ROD181" s="14"/>
      <c r="ROE181" s="14"/>
      <c r="ROF181" s="14"/>
      <c r="ROG181" s="14"/>
      <c r="ROH181" s="14"/>
      <c r="ROI181" s="14"/>
      <c r="ROJ181" s="14"/>
      <c r="ROK181" s="14"/>
      <c r="ROL181" s="14"/>
      <c r="ROM181" s="14"/>
      <c r="RON181" s="14"/>
      <c r="ROO181" s="14"/>
      <c r="ROP181" s="14"/>
      <c r="ROQ181" s="14"/>
      <c r="ROR181" s="14"/>
      <c r="ROS181" s="14"/>
      <c r="ROT181" s="14"/>
      <c r="ROU181" s="14"/>
      <c r="ROV181" s="14"/>
      <c r="ROW181" s="14"/>
      <c r="ROX181" s="14"/>
      <c r="ROY181" s="14"/>
      <c r="ROZ181" s="14"/>
      <c r="RPA181" s="14"/>
      <c r="RPB181" s="14"/>
      <c r="RPC181" s="14"/>
      <c r="RPD181" s="14"/>
      <c r="RPE181" s="14"/>
      <c r="RPF181" s="14"/>
      <c r="RPG181" s="14"/>
      <c r="RPH181" s="14"/>
      <c r="RPI181" s="14"/>
      <c r="RPJ181" s="14"/>
      <c r="RPK181" s="14"/>
      <c r="RPL181" s="14"/>
      <c r="RPM181" s="14"/>
      <c r="RPN181" s="14"/>
      <c r="RPO181" s="14"/>
      <c r="RPP181" s="14"/>
      <c r="RPQ181" s="14"/>
      <c r="RPR181" s="14"/>
      <c r="RPS181" s="14"/>
      <c r="RPT181" s="14"/>
      <c r="RPU181" s="14"/>
      <c r="RPV181" s="14"/>
      <c r="RPW181" s="14"/>
      <c r="RPX181" s="14"/>
      <c r="RPY181" s="14"/>
      <c r="RPZ181" s="14"/>
      <c r="RQA181" s="14"/>
      <c r="RQB181" s="14"/>
      <c r="RQC181" s="14"/>
      <c r="RQD181" s="14"/>
      <c r="RQE181" s="14"/>
      <c r="RQF181" s="14"/>
      <c r="RQG181" s="14"/>
      <c r="RQH181" s="14"/>
      <c r="RQI181" s="14"/>
      <c r="RQJ181" s="14"/>
      <c r="RQK181" s="14"/>
      <c r="RQL181" s="14"/>
      <c r="RQM181" s="14"/>
      <c r="RQN181" s="14"/>
      <c r="RQO181" s="14"/>
      <c r="RQP181" s="14"/>
      <c r="RQQ181" s="14"/>
      <c r="RQR181" s="14"/>
      <c r="RQS181" s="14"/>
      <c r="RQT181" s="14"/>
      <c r="RQU181" s="14"/>
      <c r="RQV181" s="14"/>
      <c r="RQW181" s="14"/>
      <c r="RQX181" s="14"/>
      <c r="RQY181" s="14"/>
      <c r="RQZ181" s="14"/>
      <c r="RRA181" s="14"/>
      <c r="RRB181" s="14"/>
      <c r="RRC181" s="14"/>
      <c r="RRD181" s="14"/>
      <c r="RRE181" s="14"/>
      <c r="RRF181" s="14"/>
      <c r="RRG181" s="14"/>
      <c r="RRH181" s="14"/>
      <c r="RRI181" s="14"/>
      <c r="RRJ181" s="14"/>
      <c r="RRK181" s="14"/>
      <c r="RRL181" s="14"/>
      <c r="RRM181" s="14"/>
      <c r="RRN181" s="14"/>
      <c r="RRO181" s="14"/>
      <c r="RRP181" s="14"/>
      <c r="RRQ181" s="14"/>
      <c r="RRR181" s="14"/>
      <c r="RRS181" s="14"/>
      <c r="RRT181" s="14"/>
      <c r="RRU181" s="14"/>
      <c r="RRV181" s="14"/>
      <c r="RRW181" s="14"/>
      <c r="RRX181" s="14"/>
      <c r="RRY181" s="14"/>
      <c r="RRZ181" s="14"/>
      <c r="RSA181" s="14"/>
      <c r="RSB181" s="14"/>
      <c r="RSC181" s="14"/>
      <c r="RSD181" s="14"/>
      <c r="RSE181" s="14"/>
      <c r="RSF181" s="14"/>
      <c r="RSG181" s="14"/>
      <c r="RSH181" s="14"/>
      <c r="RSI181" s="14"/>
      <c r="RSJ181" s="14"/>
      <c r="RSK181" s="14"/>
      <c r="RSL181" s="14"/>
      <c r="RSM181" s="14"/>
      <c r="RSN181" s="14"/>
      <c r="RSO181" s="14"/>
      <c r="RSP181" s="14"/>
      <c r="RSQ181" s="14"/>
      <c r="RSR181" s="14"/>
      <c r="RSS181" s="14"/>
      <c r="RST181" s="14"/>
      <c r="RSU181" s="14"/>
      <c r="RSV181" s="14"/>
      <c r="RSW181" s="14"/>
      <c r="RSX181" s="14"/>
      <c r="RSY181" s="14"/>
      <c r="RSZ181" s="14"/>
      <c r="RTA181" s="14"/>
      <c r="RTB181" s="14"/>
      <c r="RTC181" s="14"/>
      <c r="RTD181" s="14"/>
      <c r="RTE181" s="14"/>
      <c r="RTF181" s="14"/>
      <c r="RTG181" s="14"/>
      <c r="RTH181" s="14"/>
      <c r="RTI181" s="14"/>
      <c r="RTJ181" s="14"/>
      <c r="RTK181" s="14"/>
      <c r="RTL181" s="14"/>
      <c r="RTM181" s="14"/>
      <c r="RTN181" s="14"/>
      <c r="RTO181" s="14"/>
      <c r="RTP181" s="14"/>
      <c r="RTQ181" s="14"/>
      <c r="RTR181" s="14"/>
      <c r="RTS181" s="14"/>
      <c r="RTT181" s="14"/>
      <c r="RTU181" s="14"/>
      <c r="RTV181" s="14"/>
      <c r="RTW181" s="14"/>
      <c r="RTX181" s="14"/>
      <c r="RTY181" s="14"/>
      <c r="RTZ181" s="14"/>
      <c r="RUA181" s="14"/>
      <c r="RUB181" s="14"/>
      <c r="RUC181" s="14"/>
      <c r="RUD181" s="14"/>
      <c r="RUE181" s="14"/>
      <c r="RUF181" s="14"/>
      <c r="RUG181" s="14"/>
      <c r="RUH181" s="14"/>
      <c r="RUI181" s="14"/>
      <c r="RUJ181" s="14"/>
      <c r="RUK181" s="14"/>
      <c r="RUL181" s="14"/>
      <c r="RUM181" s="14"/>
      <c r="RUN181" s="14"/>
      <c r="RUO181" s="14"/>
      <c r="RUP181" s="14"/>
      <c r="RUQ181" s="14"/>
      <c r="RUR181" s="14"/>
      <c r="RUS181" s="14"/>
      <c r="RUT181" s="14"/>
      <c r="RUU181" s="14"/>
      <c r="RUV181" s="14"/>
      <c r="RUW181" s="14"/>
      <c r="RUX181" s="14"/>
      <c r="RUY181" s="14"/>
      <c r="RUZ181" s="14"/>
      <c r="RVA181" s="14"/>
      <c r="RVB181" s="14"/>
      <c r="RVC181" s="14"/>
      <c r="RVD181" s="14"/>
      <c r="RVE181" s="14"/>
      <c r="RVF181" s="14"/>
      <c r="RVG181" s="14"/>
      <c r="RVH181" s="14"/>
      <c r="RVI181" s="14"/>
      <c r="RVJ181" s="14"/>
      <c r="RVK181" s="14"/>
      <c r="RVL181" s="14"/>
      <c r="RVM181" s="14"/>
      <c r="RVN181" s="14"/>
      <c r="RVO181" s="14"/>
      <c r="RVP181" s="14"/>
      <c r="RVQ181" s="14"/>
      <c r="RVR181" s="14"/>
      <c r="RVS181" s="14"/>
      <c r="RVT181" s="14"/>
      <c r="RVU181" s="14"/>
      <c r="RVV181" s="14"/>
      <c r="RVW181" s="14"/>
      <c r="RVX181" s="14"/>
      <c r="RVY181" s="14"/>
      <c r="RVZ181" s="14"/>
      <c r="RWA181" s="14"/>
      <c r="RWB181" s="14"/>
      <c r="RWC181" s="14"/>
      <c r="RWD181" s="14"/>
      <c r="RWE181" s="14"/>
      <c r="RWF181" s="14"/>
      <c r="RWG181" s="14"/>
      <c r="RWH181" s="14"/>
      <c r="RWI181" s="14"/>
      <c r="RWJ181" s="14"/>
      <c r="RWK181" s="14"/>
      <c r="RWL181" s="14"/>
      <c r="RWM181" s="14"/>
      <c r="RWN181" s="14"/>
      <c r="RWO181" s="14"/>
      <c r="RWP181" s="14"/>
      <c r="RWQ181" s="14"/>
      <c r="RWR181" s="14"/>
      <c r="RWS181" s="14"/>
      <c r="RWT181" s="14"/>
      <c r="RWU181" s="14"/>
      <c r="RWV181" s="14"/>
      <c r="RWW181" s="14"/>
      <c r="RWX181" s="14"/>
      <c r="RWY181" s="14"/>
      <c r="RWZ181" s="14"/>
      <c r="RXA181" s="14"/>
      <c r="RXB181" s="14"/>
      <c r="RXC181" s="14"/>
      <c r="RXD181" s="14"/>
      <c r="RXE181" s="14"/>
      <c r="RXF181" s="14"/>
      <c r="RXG181" s="14"/>
      <c r="RXH181" s="14"/>
      <c r="RXI181" s="14"/>
      <c r="RXJ181" s="14"/>
      <c r="RXK181" s="14"/>
      <c r="RXL181" s="14"/>
      <c r="RXM181" s="14"/>
      <c r="RXN181" s="14"/>
      <c r="RXO181" s="14"/>
      <c r="RXP181" s="14"/>
      <c r="RXQ181" s="14"/>
      <c r="RXR181" s="14"/>
      <c r="RXS181" s="14"/>
      <c r="RXT181" s="14"/>
      <c r="RXU181" s="14"/>
      <c r="RXV181" s="14"/>
      <c r="RXW181" s="14"/>
      <c r="RXX181" s="14"/>
      <c r="RXY181" s="14"/>
      <c r="RXZ181" s="14"/>
      <c r="RYA181" s="14"/>
      <c r="RYB181" s="14"/>
      <c r="RYC181" s="14"/>
      <c r="RYD181" s="14"/>
      <c r="RYE181" s="14"/>
      <c r="RYF181" s="14"/>
      <c r="RYG181" s="14"/>
      <c r="RYH181" s="14"/>
      <c r="RYI181" s="14"/>
      <c r="RYJ181" s="14"/>
      <c r="RYK181" s="14"/>
      <c r="RYL181" s="14"/>
      <c r="RYM181" s="14"/>
      <c r="RYN181" s="14"/>
      <c r="RYO181" s="14"/>
      <c r="RYP181" s="14"/>
      <c r="RYQ181" s="14"/>
      <c r="RYR181" s="14"/>
      <c r="RYS181" s="14"/>
      <c r="RYT181" s="14"/>
      <c r="RYU181" s="14"/>
      <c r="RYV181" s="14"/>
      <c r="RYW181" s="14"/>
      <c r="RYX181" s="14"/>
      <c r="RYY181" s="14"/>
      <c r="RYZ181" s="14"/>
      <c r="RZA181" s="14"/>
      <c r="RZB181" s="14"/>
      <c r="RZC181" s="14"/>
      <c r="RZD181" s="14"/>
      <c r="RZE181" s="14"/>
      <c r="RZF181" s="14"/>
      <c r="RZG181" s="14"/>
      <c r="RZH181" s="14"/>
      <c r="RZI181" s="14"/>
      <c r="RZJ181" s="14"/>
      <c r="RZK181" s="14"/>
      <c r="RZL181" s="14"/>
      <c r="RZM181" s="14"/>
      <c r="RZN181" s="14"/>
      <c r="RZO181" s="14"/>
      <c r="RZP181" s="14"/>
      <c r="RZQ181" s="14"/>
      <c r="RZR181" s="14"/>
      <c r="RZS181" s="14"/>
      <c r="RZT181" s="14"/>
      <c r="RZU181" s="14"/>
      <c r="RZV181" s="14"/>
      <c r="RZW181" s="14"/>
      <c r="RZX181" s="14"/>
      <c r="RZY181" s="14"/>
      <c r="RZZ181" s="14"/>
      <c r="SAA181" s="14"/>
      <c r="SAB181" s="14"/>
      <c r="SAC181" s="14"/>
      <c r="SAD181" s="14"/>
      <c r="SAE181" s="14"/>
      <c r="SAF181" s="14"/>
      <c r="SAG181" s="14"/>
      <c r="SAH181" s="14"/>
      <c r="SAI181" s="14"/>
      <c r="SAJ181" s="14"/>
      <c r="SAK181" s="14"/>
      <c r="SAL181" s="14"/>
      <c r="SAM181" s="14"/>
      <c r="SAN181" s="14"/>
      <c r="SAO181" s="14"/>
      <c r="SAP181" s="14"/>
      <c r="SAQ181" s="14"/>
      <c r="SAR181" s="14"/>
      <c r="SAS181" s="14"/>
      <c r="SAT181" s="14"/>
      <c r="SAU181" s="14"/>
      <c r="SAV181" s="14"/>
      <c r="SAW181" s="14"/>
      <c r="SAX181" s="14"/>
      <c r="SAY181" s="14"/>
      <c r="SAZ181" s="14"/>
      <c r="SBA181" s="14"/>
      <c r="SBB181" s="14"/>
      <c r="SBC181" s="14"/>
      <c r="SBD181" s="14"/>
      <c r="SBE181" s="14"/>
      <c r="SBF181" s="14"/>
      <c r="SBG181" s="14"/>
      <c r="SBH181" s="14"/>
      <c r="SBI181" s="14"/>
      <c r="SBJ181" s="14"/>
      <c r="SBK181" s="14"/>
      <c r="SBL181" s="14"/>
      <c r="SBM181" s="14"/>
      <c r="SBN181" s="14"/>
      <c r="SBO181" s="14"/>
      <c r="SBP181" s="14"/>
      <c r="SBQ181" s="14"/>
      <c r="SBR181" s="14"/>
      <c r="SBS181" s="14"/>
      <c r="SBT181" s="14"/>
      <c r="SBU181" s="14"/>
      <c r="SBV181" s="14"/>
      <c r="SBW181" s="14"/>
      <c r="SBX181" s="14"/>
      <c r="SBY181" s="14"/>
      <c r="SBZ181" s="14"/>
      <c r="SCA181" s="14"/>
      <c r="SCB181" s="14"/>
      <c r="SCC181" s="14"/>
      <c r="SCD181" s="14"/>
      <c r="SCE181" s="14"/>
      <c r="SCF181" s="14"/>
      <c r="SCG181" s="14"/>
      <c r="SCH181" s="14"/>
      <c r="SCI181" s="14"/>
      <c r="SCJ181" s="14"/>
      <c r="SCK181" s="14"/>
      <c r="SCL181" s="14"/>
      <c r="SCM181" s="14"/>
      <c r="SCN181" s="14"/>
      <c r="SCO181" s="14"/>
      <c r="SCP181" s="14"/>
      <c r="SCQ181" s="14"/>
      <c r="SCR181" s="14"/>
      <c r="SCS181" s="14"/>
      <c r="SCT181" s="14"/>
      <c r="SCU181" s="14"/>
      <c r="SCV181" s="14"/>
      <c r="SCW181" s="14"/>
      <c r="SCX181" s="14"/>
      <c r="SCY181" s="14"/>
      <c r="SCZ181" s="14"/>
      <c r="SDA181" s="14"/>
      <c r="SDB181" s="14"/>
      <c r="SDC181" s="14"/>
      <c r="SDD181" s="14"/>
      <c r="SDE181" s="14"/>
      <c r="SDF181" s="14"/>
      <c r="SDG181" s="14"/>
      <c r="SDH181" s="14"/>
      <c r="SDI181" s="14"/>
      <c r="SDJ181" s="14"/>
      <c r="SDK181" s="14"/>
      <c r="SDL181" s="14"/>
      <c r="SDM181" s="14"/>
      <c r="SDN181" s="14"/>
      <c r="SDO181" s="14"/>
      <c r="SDP181" s="14"/>
      <c r="SDQ181" s="14"/>
      <c r="SDR181" s="14"/>
      <c r="SDS181" s="14"/>
      <c r="SDT181" s="14"/>
      <c r="SDU181" s="14"/>
      <c r="SDV181" s="14"/>
      <c r="SDW181" s="14"/>
      <c r="SDX181" s="14"/>
      <c r="SDY181" s="14"/>
      <c r="SDZ181" s="14"/>
      <c r="SEA181" s="14"/>
      <c r="SEB181" s="14"/>
      <c r="SEC181" s="14"/>
      <c r="SED181" s="14"/>
      <c r="SEE181" s="14"/>
      <c r="SEF181" s="14"/>
      <c r="SEG181" s="14"/>
      <c r="SEH181" s="14"/>
      <c r="SEI181" s="14"/>
      <c r="SEJ181" s="14"/>
      <c r="SEK181" s="14"/>
      <c r="SEL181" s="14"/>
      <c r="SEM181" s="14"/>
      <c r="SEN181" s="14"/>
      <c r="SEO181" s="14"/>
      <c r="SEP181" s="14"/>
      <c r="SEQ181" s="14"/>
      <c r="SER181" s="14"/>
      <c r="SES181" s="14"/>
      <c r="SET181" s="14"/>
      <c r="SEU181" s="14"/>
      <c r="SEV181" s="14"/>
      <c r="SEW181" s="14"/>
      <c r="SEX181" s="14"/>
      <c r="SEY181" s="14"/>
      <c r="SEZ181" s="14"/>
      <c r="SFA181" s="14"/>
      <c r="SFB181" s="14"/>
      <c r="SFC181" s="14"/>
      <c r="SFD181" s="14"/>
      <c r="SFE181" s="14"/>
      <c r="SFF181" s="14"/>
      <c r="SFG181" s="14"/>
      <c r="SFH181" s="14"/>
      <c r="SFI181" s="14"/>
      <c r="SFJ181" s="14"/>
      <c r="SFK181" s="14"/>
      <c r="SFL181" s="14"/>
      <c r="SFM181" s="14"/>
      <c r="SFN181" s="14"/>
      <c r="SFO181" s="14"/>
      <c r="SFP181" s="14"/>
      <c r="SFQ181" s="14"/>
      <c r="SFR181" s="14"/>
      <c r="SFS181" s="14"/>
      <c r="SFT181" s="14"/>
      <c r="SFU181" s="14"/>
      <c r="SFV181" s="14"/>
      <c r="SFW181" s="14"/>
      <c r="SFX181" s="14"/>
      <c r="SFY181" s="14"/>
      <c r="SFZ181" s="14"/>
      <c r="SGA181" s="14"/>
      <c r="SGB181" s="14"/>
      <c r="SGC181" s="14"/>
      <c r="SGD181" s="14"/>
      <c r="SGE181" s="14"/>
      <c r="SGF181" s="14"/>
      <c r="SGG181" s="14"/>
      <c r="SGH181" s="14"/>
      <c r="SGI181" s="14"/>
      <c r="SGJ181" s="14"/>
      <c r="SGK181" s="14"/>
      <c r="SGL181" s="14"/>
      <c r="SGM181" s="14"/>
      <c r="SGN181" s="14"/>
      <c r="SGO181" s="14"/>
      <c r="SGP181" s="14"/>
      <c r="SGQ181" s="14"/>
      <c r="SGR181" s="14"/>
      <c r="SGS181" s="14"/>
      <c r="SGT181" s="14"/>
      <c r="SGU181" s="14"/>
      <c r="SGV181" s="14"/>
      <c r="SGW181" s="14"/>
      <c r="SGX181" s="14"/>
      <c r="SGY181" s="14"/>
      <c r="SGZ181" s="14"/>
      <c r="SHA181" s="14"/>
      <c r="SHB181" s="14"/>
      <c r="SHC181" s="14"/>
      <c r="SHD181" s="14"/>
      <c r="SHE181" s="14"/>
      <c r="SHF181" s="14"/>
      <c r="SHG181" s="14"/>
      <c r="SHH181" s="14"/>
      <c r="SHI181" s="14"/>
      <c r="SHJ181" s="14"/>
      <c r="SHK181" s="14"/>
      <c r="SHL181" s="14"/>
      <c r="SHM181" s="14"/>
      <c r="SHN181" s="14"/>
      <c r="SHO181" s="14"/>
      <c r="SHP181" s="14"/>
      <c r="SHQ181" s="14"/>
      <c r="SHR181" s="14"/>
      <c r="SHS181" s="14"/>
      <c r="SHT181" s="14"/>
      <c r="SHU181" s="14"/>
      <c r="SHV181" s="14"/>
      <c r="SHW181" s="14"/>
      <c r="SHX181" s="14"/>
      <c r="SHY181" s="14"/>
      <c r="SHZ181" s="14"/>
      <c r="SIA181" s="14"/>
      <c r="SIB181" s="14"/>
      <c r="SIC181" s="14"/>
      <c r="SID181" s="14"/>
      <c r="SIE181" s="14"/>
      <c r="SIF181" s="14"/>
      <c r="SIG181" s="14"/>
      <c r="SIH181" s="14"/>
      <c r="SII181" s="14"/>
      <c r="SIJ181" s="14"/>
      <c r="SIK181" s="14"/>
      <c r="SIL181" s="14"/>
      <c r="SIM181" s="14"/>
      <c r="SIN181" s="14"/>
      <c r="SIO181" s="14"/>
      <c r="SIP181" s="14"/>
      <c r="SIQ181" s="14"/>
      <c r="SIR181" s="14"/>
      <c r="SIS181" s="14"/>
      <c r="SIT181" s="14"/>
      <c r="SIU181" s="14"/>
      <c r="SIV181" s="14"/>
      <c r="SIW181" s="14"/>
      <c r="SIX181" s="14"/>
      <c r="SIY181" s="14"/>
      <c r="SIZ181" s="14"/>
      <c r="SJA181" s="14"/>
      <c r="SJB181" s="14"/>
      <c r="SJC181" s="14"/>
      <c r="SJD181" s="14"/>
      <c r="SJE181" s="14"/>
      <c r="SJF181" s="14"/>
      <c r="SJG181" s="14"/>
      <c r="SJH181" s="14"/>
      <c r="SJI181" s="14"/>
      <c r="SJJ181" s="14"/>
      <c r="SJK181" s="14"/>
      <c r="SJL181" s="14"/>
      <c r="SJM181" s="14"/>
      <c r="SJN181" s="14"/>
      <c r="SJO181" s="14"/>
      <c r="SJP181" s="14"/>
      <c r="SJQ181" s="14"/>
      <c r="SJR181" s="14"/>
      <c r="SJS181" s="14"/>
      <c r="SJT181" s="14"/>
      <c r="SJU181" s="14"/>
      <c r="SJV181" s="14"/>
      <c r="SJW181" s="14"/>
      <c r="SJX181" s="14"/>
      <c r="SJY181" s="14"/>
      <c r="SJZ181" s="14"/>
      <c r="SKA181" s="14"/>
      <c r="SKB181" s="14"/>
      <c r="SKC181" s="14"/>
      <c r="SKD181" s="14"/>
      <c r="SKE181" s="14"/>
      <c r="SKF181" s="14"/>
      <c r="SKG181" s="14"/>
      <c r="SKH181" s="14"/>
      <c r="SKI181" s="14"/>
      <c r="SKJ181" s="14"/>
      <c r="SKK181" s="14"/>
      <c r="SKL181" s="14"/>
      <c r="SKM181" s="14"/>
      <c r="SKN181" s="14"/>
      <c r="SKO181" s="14"/>
      <c r="SKP181" s="14"/>
      <c r="SKQ181" s="14"/>
      <c r="SKR181" s="14"/>
      <c r="SKS181" s="14"/>
      <c r="SKT181" s="14"/>
      <c r="SKU181" s="14"/>
      <c r="SKV181" s="14"/>
      <c r="SKW181" s="14"/>
      <c r="SKX181" s="14"/>
      <c r="SKY181" s="14"/>
      <c r="SKZ181" s="14"/>
      <c r="SLA181" s="14"/>
      <c r="SLB181" s="14"/>
      <c r="SLC181" s="14"/>
      <c r="SLD181" s="14"/>
      <c r="SLE181" s="14"/>
      <c r="SLF181" s="14"/>
      <c r="SLG181" s="14"/>
      <c r="SLH181" s="14"/>
      <c r="SLI181" s="14"/>
      <c r="SLJ181" s="14"/>
      <c r="SLK181" s="14"/>
      <c r="SLL181" s="14"/>
      <c r="SLM181" s="14"/>
      <c r="SLN181" s="14"/>
      <c r="SLO181" s="14"/>
      <c r="SLP181" s="14"/>
      <c r="SLQ181" s="14"/>
      <c r="SLR181" s="14"/>
      <c r="SLS181" s="14"/>
      <c r="SLT181" s="14"/>
      <c r="SLU181" s="14"/>
      <c r="SLV181" s="14"/>
      <c r="SLW181" s="14"/>
      <c r="SLX181" s="14"/>
      <c r="SLY181" s="14"/>
      <c r="SLZ181" s="14"/>
      <c r="SMA181" s="14"/>
      <c r="SMB181" s="14"/>
      <c r="SMC181" s="14"/>
      <c r="SMD181" s="14"/>
      <c r="SME181" s="14"/>
      <c r="SMF181" s="14"/>
      <c r="SMG181" s="14"/>
      <c r="SMH181" s="14"/>
      <c r="SMI181" s="14"/>
      <c r="SMJ181" s="14"/>
      <c r="SMK181" s="14"/>
      <c r="SML181" s="14"/>
      <c r="SMM181" s="14"/>
      <c r="SMN181" s="14"/>
      <c r="SMO181" s="14"/>
      <c r="SMP181" s="14"/>
      <c r="SMQ181" s="14"/>
      <c r="SMR181" s="14"/>
      <c r="SMS181" s="14"/>
      <c r="SMT181" s="14"/>
      <c r="SMU181" s="14"/>
      <c r="SMV181" s="14"/>
      <c r="SMW181" s="14"/>
      <c r="SMX181" s="14"/>
      <c r="SMY181" s="14"/>
      <c r="SMZ181" s="14"/>
      <c r="SNA181" s="14"/>
      <c r="SNB181" s="14"/>
      <c r="SNC181" s="14"/>
      <c r="SND181" s="14"/>
      <c r="SNE181" s="14"/>
      <c r="SNF181" s="14"/>
      <c r="SNG181" s="14"/>
      <c r="SNH181" s="14"/>
      <c r="SNI181" s="14"/>
      <c r="SNJ181" s="14"/>
      <c r="SNK181" s="14"/>
      <c r="SNL181" s="14"/>
      <c r="SNM181" s="14"/>
      <c r="SNN181" s="14"/>
      <c r="SNO181" s="14"/>
      <c r="SNP181" s="14"/>
      <c r="SNQ181" s="14"/>
      <c r="SNR181" s="14"/>
      <c r="SNS181" s="14"/>
      <c r="SNT181" s="14"/>
      <c r="SNU181" s="14"/>
      <c r="SNV181" s="14"/>
      <c r="SNW181" s="14"/>
      <c r="SNX181" s="14"/>
      <c r="SNY181" s="14"/>
      <c r="SNZ181" s="14"/>
      <c r="SOA181" s="14"/>
      <c r="SOB181" s="14"/>
      <c r="SOC181" s="14"/>
      <c r="SOD181" s="14"/>
      <c r="SOE181" s="14"/>
      <c r="SOF181" s="14"/>
      <c r="SOG181" s="14"/>
      <c r="SOH181" s="14"/>
      <c r="SOI181" s="14"/>
      <c r="SOJ181" s="14"/>
      <c r="SOK181" s="14"/>
      <c r="SOL181" s="14"/>
      <c r="SOM181" s="14"/>
      <c r="SON181" s="14"/>
      <c r="SOO181" s="14"/>
      <c r="SOP181" s="14"/>
      <c r="SOQ181" s="14"/>
      <c r="SOR181" s="14"/>
      <c r="SOS181" s="14"/>
      <c r="SOT181" s="14"/>
      <c r="SOU181" s="14"/>
      <c r="SOV181" s="14"/>
      <c r="SOW181" s="14"/>
      <c r="SOX181" s="14"/>
      <c r="SOY181" s="14"/>
      <c r="SOZ181" s="14"/>
      <c r="SPA181" s="14"/>
      <c r="SPB181" s="14"/>
      <c r="SPC181" s="14"/>
      <c r="SPD181" s="14"/>
      <c r="SPE181" s="14"/>
      <c r="SPF181" s="14"/>
      <c r="SPG181" s="14"/>
      <c r="SPH181" s="14"/>
      <c r="SPI181" s="14"/>
      <c r="SPJ181" s="14"/>
      <c r="SPK181" s="14"/>
      <c r="SPL181" s="14"/>
      <c r="SPM181" s="14"/>
      <c r="SPN181" s="14"/>
      <c r="SPO181" s="14"/>
      <c r="SPP181" s="14"/>
      <c r="SPQ181" s="14"/>
      <c r="SPR181" s="14"/>
      <c r="SPS181" s="14"/>
      <c r="SPT181" s="14"/>
      <c r="SPU181" s="14"/>
      <c r="SPV181" s="14"/>
      <c r="SPW181" s="14"/>
      <c r="SPX181" s="14"/>
      <c r="SPY181" s="14"/>
      <c r="SPZ181" s="14"/>
      <c r="SQA181" s="14"/>
      <c r="SQB181" s="14"/>
      <c r="SQC181" s="14"/>
      <c r="SQD181" s="14"/>
      <c r="SQE181" s="14"/>
      <c r="SQF181" s="14"/>
      <c r="SQG181" s="14"/>
      <c r="SQH181" s="14"/>
      <c r="SQI181" s="14"/>
      <c r="SQJ181" s="14"/>
      <c r="SQK181" s="14"/>
      <c r="SQL181" s="14"/>
      <c r="SQM181" s="14"/>
      <c r="SQN181" s="14"/>
      <c r="SQO181" s="14"/>
      <c r="SQP181" s="14"/>
      <c r="SQQ181" s="14"/>
      <c r="SQR181" s="14"/>
      <c r="SQS181" s="14"/>
      <c r="SQT181" s="14"/>
      <c r="SQU181" s="14"/>
      <c r="SQV181" s="14"/>
      <c r="SQW181" s="14"/>
      <c r="SQX181" s="14"/>
      <c r="SQY181" s="14"/>
      <c r="SQZ181" s="14"/>
      <c r="SRA181" s="14"/>
      <c r="SRB181" s="14"/>
      <c r="SRC181" s="14"/>
      <c r="SRD181" s="14"/>
      <c r="SRE181" s="14"/>
      <c r="SRF181" s="14"/>
      <c r="SRG181" s="14"/>
      <c r="SRH181" s="14"/>
      <c r="SRI181" s="14"/>
      <c r="SRJ181" s="14"/>
      <c r="SRK181" s="14"/>
      <c r="SRL181" s="14"/>
      <c r="SRM181" s="14"/>
      <c r="SRN181" s="14"/>
      <c r="SRO181" s="14"/>
      <c r="SRP181" s="14"/>
      <c r="SRQ181" s="14"/>
      <c r="SRR181" s="14"/>
      <c r="SRS181" s="14"/>
      <c r="SRT181" s="14"/>
      <c r="SRU181" s="14"/>
      <c r="SRV181" s="14"/>
      <c r="SRW181" s="14"/>
      <c r="SRX181" s="14"/>
      <c r="SRY181" s="14"/>
      <c r="SRZ181" s="14"/>
      <c r="SSA181" s="14"/>
      <c r="SSB181" s="14"/>
      <c r="SSC181" s="14"/>
      <c r="SSD181" s="14"/>
      <c r="SSE181" s="14"/>
      <c r="SSF181" s="14"/>
      <c r="SSG181" s="14"/>
      <c r="SSH181" s="14"/>
      <c r="SSI181" s="14"/>
      <c r="SSJ181" s="14"/>
      <c r="SSK181" s="14"/>
      <c r="SSL181" s="14"/>
      <c r="SSM181" s="14"/>
      <c r="SSN181" s="14"/>
      <c r="SSO181" s="14"/>
      <c r="SSP181" s="14"/>
      <c r="SSQ181" s="14"/>
      <c r="SSR181" s="14"/>
      <c r="SSS181" s="14"/>
      <c r="SST181" s="14"/>
      <c r="SSU181" s="14"/>
      <c r="SSV181" s="14"/>
      <c r="SSW181" s="14"/>
      <c r="SSX181" s="14"/>
      <c r="SSY181" s="14"/>
      <c r="SSZ181" s="14"/>
      <c r="STA181" s="14"/>
      <c r="STB181" s="14"/>
      <c r="STC181" s="14"/>
      <c r="STD181" s="14"/>
      <c r="STE181" s="14"/>
      <c r="STF181" s="14"/>
      <c r="STG181" s="14"/>
      <c r="STH181" s="14"/>
      <c r="STI181" s="14"/>
      <c r="STJ181" s="14"/>
      <c r="STK181" s="14"/>
      <c r="STL181" s="14"/>
      <c r="STM181" s="14"/>
      <c r="STN181" s="14"/>
      <c r="STO181" s="14"/>
      <c r="STP181" s="14"/>
      <c r="STQ181" s="14"/>
      <c r="STR181" s="14"/>
      <c r="STS181" s="14"/>
      <c r="STT181" s="14"/>
      <c r="STU181" s="14"/>
      <c r="STV181" s="14"/>
      <c r="STW181" s="14"/>
      <c r="STX181" s="14"/>
      <c r="STY181" s="14"/>
      <c r="STZ181" s="14"/>
      <c r="SUA181" s="14"/>
      <c r="SUB181" s="14"/>
      <c r="SUC181" s="14"/>
      <c r="SUD181" s="14"/>
      <c r="SUE181" s="14"/>
      <c r="SUF181" s="14"/>
      <c r="SUG181" s="14"/>
      <c r="SUH181" s="14"/>
      <c r="SUI181" s="14"/>
      <c r="SUJ181" s="14"/>
      <c r="SUK181" s="14"/>
      <c r="SUL181" s="14"/>
      <c r="SUM181" s="14"/>
      <c r="SUN181" s="14"/>
      <c r="SUO181" s="14"/>
      <c r="SUP181" s="14"/>
      <c r="SUQ181" s="14"/>
      <c r="SUR181" s="14"/>
      <c r="SUS181" s="14"/>
      <c r="SUT181" s="14"/>
      <c r="SUU181" s="14"/>
      <c r="SUV181" s="14"/>
      <c r="SUW181" s="14"/>
      <c r="SUX181" s="14"/>
      <c r="SUY181" s="14"/>
      <c r="SUZ181" s="14"/>
      <c r="SVA181" s="14"/>
      <c r="SVB181" s="14"/>
      <c r="SVC181" s="14"/>
      <c r="SVD181" s="14"/>
      <c r="SVE181" s="14"/>
      <c r="SVF181" s="14"/>
      <c r="SVG181" s="14"/>
      <c r="SVH181" s="14"/>
      <c r="SVI181" s="14"/>
      <c r="SVJ181" s="14"/>
      <c r="SVK181" s="14"/>
      <c r="SVL181" s="14"/>
      <c r="SVM181" s="14"/>
      <c r="SVN181" s="14"/>
      <c r="SVO181" s="14"/>
      <c r="SVP181" s="14"/>
      <c r="SVQ181" s="14"/>
      <c r="SVR181" s="14"/>
      <c r="SVS181" s="14"/>
      <c r="SVT181" s="14"/>
      <c r="SVU181" s="14"/>
      <c r="SVV181" s="14"/>
      <c r="SVW181" s="14"/>
      <c r="SVX181" s="14"/>
      <c r="SVY181" s="14"/>
      <c r="SVZ181" s="14"/>
      <c r="SWA181" s="14"/>
      <c r="SWB181" s="14"/>
      <c r="SWC181" s="14"/>
      <c r="SWD181" s="14"/>
      <c r="SWE181" s="14"/>
      <c r="SWF181" s="14"/>
      <c r="SWG181" s="14"/>
      <c r="SWH181" s="14"/>
      <c r="SWI181" s="14"/>
      <c r="SWJ181" s="14"/>
      <c r="SWK181" s="14"/>
      <c r="SWL181" s="14"/>
      <c r="SWM181" s="14"/>
      <c r="SWN181" s="14"/>
      <c r="SWO181" s="14"/>
      <c r="SWP181" s="14"/>
      <c r="SWQ181" s="14"/>
      <c r="SWR181" s="14"/>
      <c r="SWS181" s="14"/>
      <c r="SWT181" s="14"/>
      <c r="SWU181" s="14"/>
      <c r="SWV181" s="14"/>
      <c r="SWW181" s="14"/>
      <c r="SWX181" s="14"/>
      <c r="SWY181" s="14"/>
      <c r="SWZ181" s="14"/>
      <c r="SXA181" s="14"/>
      <c r="SXB181" s="14"/>
      <c r="SXC181" s="14"/>
      <c r="SXD181" s="14"/>
      <c r="SXE181" s="14"/>
      <c r="SXF181" s="14"/>
      <c r="SXG181" s="14"/>
      <c r="SXH181" s="14"/>
      <c r="SXI181" s="14"/>
      <c r="SXJ181" s="14"/>
      <c r="SXK181" s="14"/>
      <c r="SXL181" s="14"/>
      <c r="SXM181" s="14"/>
      <c r="SXN181" s="14"/>
      <c r="SXO181" s="14"/>
      <c r="SXP181" s="14"/>
      <c r="SXQ181" s="14"/>
      <c r="SXR181" s="14"/>
      <c r="SXS181" s="14"/>
      <c r="SXT181" s="14"/>
      <c r="SXU181" s="14"/>
      <c r="SXV181" s="14"/>
      <c r="SXW181" s="14"/>
      <c r="SXX181" s="14"/>
      <c r="SXY181" s="14"/>
      <c r="SXZ181" s="14"/>
      <c r="SYA181" s="14"/>
      <c r="SYB181" s="14"/>
      <c r="SYC181" s="14"/>
      <c r="SYD181" s="14"/>
      <c r="SYE181" s="14"/>
      <c r="SYF181" s="14"/>
      <c r="SYG181" s="14"/>
      <c r="SYH181" s="14"/>
      <c r="SYI181" s="14"/>
      <c r="SYJ181" s="14"/>
      <c r="SYK181" s="14"/>
      <c r="SYL181" s="14"/>
      <c r="SYM181" s="14"/>
      <c r="SYN181" s="14"/>
      <c r="SYO181" s="14"/>
      <c r="SYP181" s="14"/>
      <c r="SYQ181" s="14"/>
      <c r="SYR181" s="14"/>
      <c r="SYS181" s="14"/>
      <c r="SYT181" s="14"/>
      <c r="SYU181" s="14"/>
      <c r="SYV181" s="14"/>
      <c r="SYW181" s="14"/>
      <c r="SYX181" s="14"/>
      <c r="SYY181" s="14"/>
      <c r="SYZ181" s="14"/>
      <c r="SZA181" s="14"/>
      <c r="SZB181" s="14"/>
      <c r="SZC181" s="14"/>
      <c r="SZD181" s="14"/>
      <c r="SZE181" s="14"/>
      <c r="SZF181" s="14"/>
      <c r="SZG181" s="14"/>
      <c r="SZH181" s="14"/>
      <c r="SZI181" s="14"/>
      <c r="SZJ181" s="14"/>
      <c r="SZK181" s="14"/>
      <c r="SZL181" s="14"/>
      <c r="SZM181" s="14"/>
      <c r="SZN181" s="14"/>
      <c r="SZO181" s="14"/>
      <c r="SZP181" s="14"/>
      <c r="SZQ181" s="14"/>
      <c r="SZR181" s="14"/>
      <c r="SZS181" s="14"/>
      <c r="SZT181" s="14"/>
      <c r="SZU181" s="14"/>
      <c r="SZV181" s="14"/>
      <c r="SZW181" s="14"/>
      <c r="SZX181" s="14"/>
      <c r="SZY181" s="14"/>
      <c r="SZZ181" s="14"/>
      <c r="TAA181" s="14"/>
      <c r="TAB181" s="14"/>
      <c r="TAC181" s="14"/>
      <c r="TAD181" s="14"/>
      <c r="TAE181" s="14"/>
      <c r="TAF181" s="14"/>
      <c r="TAG181" s="14"/>
      <c r="TAH181" s="14"/>
      <c r="TAI181" s="14"/>
      <c r="TAJ181" s="14"/>
      <c r="TAK181" s="14"/>
      <c r="TAL181" s="14"/>
      <c r="TAM181" s="14"/>
      <c r="TAN181" s="14"/>
      <c r="TAO181" s="14"/>
      <c r="TAP181" s="14"/>
      <c r="TAQ181" s="14"/>
      <c r="TAR181" s="14"/>
      <c r="TAS181" s="14"/>
      <c r="TAT181" s="14"/>
      <c r="TAU181" s="14"/>
      <c r="TAV181" s="14"/>
      <c r="TAW181" s="14"/>
      <c r="TAX181" s="14"/>
      <c r="TAY181" s="14"/>
      <c r="TAZ181" s="14"/>
      <c r="TBA181" s="14"/>
      <c r="TBB181" s="14"/>
      <c r="TBC181" s="14"/>
      <c r="TBD181" s="14"/>
      <c r="TBE181" s="14"/>
      <c r="TBF181" s="14"/>
      <c r="TBG181" s="14"/>
      <c r="TBH181" s="14"/>
      <c r="TBI181" s="14"/>
      <c r="TBJ181" s="14"/>
      <c r="TBK181" s="14"/>
      <c r="TBL181" s="14"/>
      <c r="TBM181" s="14"/>
      <c r="TBN181" s="14"/>
      <c r="TBO181" s="14"/>
      <c r="TBP181" s="14"/>
      <c r="TBQ181" s="14"/>
      <c r="TBR181" s="14"/>
      <c r="TBS181" s="14"/>
      <c r="TBT181" s="14"/>
      <c r="TBU181" s="14"/>
      <c r="TBV181" s="14"/>
      <c r="TBW181" s="14"/>
      <c r="TBX181" s="14"/>
      <c r="TBY181" s="14"/>
      <c r="TBZ181" s="14"/>
      <c r="TCA181" s="14"/>
      <c r="TCB181" s="14"/>
      <c r="TCC181" s="14"/>
      <c r="TCD181" s="14"/>
      <c r="TCE181" s="14"/>
      <c r="TCF181" s="14"/>
      <c r="TCG181" s="14"/>
      <c r="TCH181" s="14"/>
      <c r="TCI181" s="14"/>
      <c r="TCJ181" s="14"/>
      <c r="TCK181" s="14"/>
      <c r="TCL181" s="14"/>
      <c r="TCM181" s="14"/>
      <c r="TCN181" s="14"/>
      <c r="TCO181" s="14"/>
      <c r="TCP181" s="14"/>
      <c r="TCQ181" s="14"/>
      <c r="TCR181" s="14"/>
      <c r="TCS181" s="14"/>
      <c r="TCT181" s="14"/>
      <c r="TCU181" s="14"/>
      <c r="TCV181" s="14"/>
      <c r="TCW181" s="14"/>
      <c r="TCX181" s="14"/>
      <c r="TCY181" s="14"/>
      <c r="TCZ181" s="14"/>
      <c r="TDA181" s="14"/>
      <c r="TDB181" s="14"/>
      <c r="TDC181" s="14"/>
      <c r="TDD181" s="14"/>
      <c r="TDE181" s="14"/>
      <c r="TDF181" s="14"/>
      <c r="TDG181" s="14"/>
      <c r="TDH181" s="14"/>
      <c r="TDI181" s="14"/>
      <c r="TDJ181" s="14"/>
      <c r="TDK181" s="14"/>
      <c r="TDL181" s="14"/>
      <c r="TDM181" s="14"/>
      <c r="TDN181" s="14"/>
      <c r="TDO181" s="14"/>
      <c r="TDP181" s="14"/>
      <c r="TDQ181" s="14"/>
      <c r="TDR181" s="14"/>
      <c r="TDS181" s="14"/>
      <c r="TDT181" s="14"/>
      <c r="TDU181" s="14"/>
      <c r="TDV181" s="14"/>
      <c r="TDW181" s="14"/>
      <c r="TDX181" s="14"/>
      <c r="TDY181" s="14"/>
      <c r="TDZ181" s="14"/>
      <c r="TEA181" s="14"/>
      <c r="TEB181" s="14"/>
      <c r="TEC181" s="14"/>
      <c r="TED181" s="14"/>
      <c r="TEE181" s="14"/>
      <c r="TEF181" s="14"/>
      <c r="TEG181" s="14"/>
      <c r="TEH181" s="14"/>
      <c r="TEI181" s="14"/>
      <c r="TEJ181" s="14"/>
      <c r="TEK181" s="14"/>
      <c r="TEL181" s="14"/>
      <c r="TEM181" s="14"/>
      <c r="TEN181" s="14"/>
      <c r="TEO181" s="14"/>
      <c r="TEP181" s="14"/>
      <c r="TEQ181" s="14"/>
      <c r="TER181" s="14"/>
      <c r="TES181" s="14"/>
      <c r="TET181" s="14"/>
      <c r="TEU181" s="14"/>
      <c r="TEV181" s="14"/>
      <c r="TEW181" s="14"/>
      <c r="TEX181" s="14"/>
      <c r="TEY181" s="14"/>
      <c r="TEZ181" s="14"/>
      <c r="TFA181" s="14"/>
      <c r="TFB181" s="14"/>
      <c r="TFC181" s="14"/>
      <c r="TFD181" s="14"/>
      <c r="TFE181" s="14"/>
      <c r="TFF181" s="14"/>
      <c r="TFG181" s="14"/>
      <c r="TFH181" s="14"/>
      <c r="TFI181" s="14"/>
      <c r="TFJ181" s="14"/>
      <c r="TFK181" s="14"/>
      <c r="TFL181" s="14"/>
      <c r="TFM181" s="14"/>
      <c r="TFN181" s="14"/>
      <c r="TFO181" s="14"/>
      <c r="TFP181" s="14"/>
      <c r="TFQ181" s="14"/>
      <c r="TFR181" s="14"/>
      <c r="TFS181" s="14"/>
      <c r="TFT181" s="14"/>
      <c r="TFU181" s="14"/>
      <c r="TFV181" s="14"/>
      <c r="TFW181" s="14"/>
      <c r="TFX181" s="14"/>
      <c r="TFY181" s="14"/>
      <c r="TFZ181" s="14"/>
      <c r="TGA181" s="14"/>
      <c r="TGB181" s="14"/>
      <c r="TGC181" s="14"/>
      <c r="TGD181" s="14"/>
      <c r="TGE181" s="14"/>
      <c r="TGF181" s="14"/>
      <c r="TGG181" s="14"/>
      <c r="TGH181" s="14"/>
      <c r="TGI181" s="14"/>
      <c r="TGJ181" s="14"/>
      <c r="TGK181" s="14"/>
      <c r="TGL181" s="14"/>
      <c r="TGM181" s="14"/>
      <c r="TGN181" s="14"/>
      <c r="TGO181" s="14"/>
      <c r="TGP181" s="14"/>
      <c r="TGQ181" s="14"/>
      <c r="TGR181" s="14"/>
      <c r="TGS181" s="14"/>
      <c r="TGT181" s="14"/>
      <c r="TGU181" s="14"/>
      <c r="TGV181" s="14"/>
      <c r="TGW181" s="14"/>
      <c r="TGX181" s="14"/>
      <c r="TGY181" s="14"/>
      <c r="TGZ181" s="14"/>
      <c r="THA181" s="14"/>
      <c r="THB181" s="14"/>
      <c r="THC181" s="14"/>
      <c r="THD181" s="14"/>
      <c r="THE181" s="14"/>
      <c r="THF181" s="14"/>
      <c r="THG181" s="14"/>
      <c r="THH181" s="14"/>
      <c r="THI181" s="14"/>
      <c r="THJ181" s="14"/>
      <c r="THK181" s="14"/>
      <c r="THL181" s="14"/>
      <c r="THM181" s="14"/>
      <c r="THN181" s="14"/>
      <c r="THO181" s="14"/>
      <c r="THP181" s="14"/>
      <c r="THQ181" s="14"/>
      <c r="THR181" s="14"/>
      <c r="THS181" s="14"/>
      <c r="THT181" s="14"/>
      <c r="THU181" s="14"/>
      <c r="THV181" s="14"/>
      <c r="THW181" s="14"/>
      <c r="THX181" s="14"/>
      <c r="THY181" s="14"/>
      <c r="THZ181" s="14"/>
      <c r="TIA181" s="14"/>
      <c r="TIB181" s="14"/>
      <c r="TIC181" s="14"/>
      <c r="TID181" s="14"/>
      <c r="TIE181" s="14"/>
      <c r="TIF181" s="14"/>
      <c r="TIG181" s="14"/>
      <c r="TIH181" s="14"/>
      <c r="TII181" s="14"/>
      <c r="TIJ181" s="14"/>
      <c r="TIK181" s="14"/>
      <c r="TIL181" s="14"/>
      <c r="TIM181" s="14"/>
      <c r="TIN181" s="14"/>
      <c r="TIO181" s="14"/>
      <c r="TIP181" s="14"/>
      <c r="TIQ181" s="14"/>
      <c r="TIR181" s="14"/>
      <c r="TIS181" s="14"/>
      <c r="TIT181" s="14"/>
      <c r="TIU181" s="14"/>
      <c r="TIV181" s="14"/>
      <c r="TIW181" s="14"/>
      <c r="TIX181" s="14"/>
      <c r="TIY181" s="14"/>
      <c r="TIZ181" s="14"/>
      <c r="TJA181" s="14"/>
      <c r="TJB181" s="14"/>
      <c r="TJC181" s="14"/>
      <c r="TJD181" s="14"/>
      <c r="TJE181" s="14"/>
      <c r="TJF181" s="14"/>
      <c r="TJG181" s="14"/>
      <c r="TJH181" s="14"/>
      <c r="TJI181" s="14"/>
      <c r="TJJ181" s="14"/>
      <c r="TJK181" s="14"/>
      <c r="TJL181" s="14"/>
      <c r="TJM181" s="14"/>
      <c r="TJN181" s="14"/>
      <c r="TJO181" s="14"/>
      <c r="TJP181" s="14"/>
      <c r="TJQ181" s="14"/>
      <c r="TJR181" s="14"/>
      <c r="TJS181" s="14"/>
      <c r="TJT181" s="14"/>
      <c r="TJU181" s="14"/>
      <c r="TJV181" s="14"/>
      <c r="TJW181" s="14"/>
      <c r="TJX181" s="14"/>
      <c r="TJY181" s="14"/>
      <c r="TJZ181" s="14"/>
      <c r="TKA181" s="14"/>
      <c r="TKB181" s="14"/>
      <c r="TKC181" s="14"/>
      <c r="TKD181" s="14"/>
      <c r="TKE181" s="14"/>
      <c r="TKF181" s="14"/>
      <c r="TKG181" s="14"/>
      <c r="TKH181" s="14"/>
      <c r="TKI181" s="14"/>
      <c r="TKJ181" s="14"/>
      <c r="TKK181" s="14"/>
      <c r="TKL181" s="14"/>
      <c r="TKM181" s="14"/>
      <c r="TKN181" s="14"/>
      <c r="TKO181" s="14"/>
      <c r="TKP181" s="14"/>
      <c r="TKQ181" s="14"/>
      <c r="TKR181" s="14"/>
      <c r="TKS181" s="14"/>
      <c r="TKT181" s="14"/>
      <c r="TKU181" s="14"/>
      <c r="TKV181" s="14"/>
      <c r="TKW181" s="14"/>
      <c r="TKX181" s="14"/>
      <c r="TKY181" s="14"/>
      <c r="TKZ181" s="14"/>
      <c r="TLA181" s="14"/>
      <c r="TLB181" s="14"/>
      <c r="TLC181" s="14"/>
      <c r="TLD181" s="14"/>
      <c r="TLE181" s="14"/>
      <c r="TLF181" s="14"/>
      <c r="TLG181" s="14"/>
      <c r="TLH181" s="14"/>
      <c r="TLI181" s="14"/>
      <c r="TLJ181" s="14"/>
      <c r="TLK181" s="14"/>
      <c r="TLL181" s="14"/>
      <c r="TLM181" s="14"/>
      <c r="TLN181" s="14"/>
      <c r="TLO181" s="14"/>
      <c r="TLP181" s="14"/>
      <c r="TLQ181" s="14"/>
      <c r="TLR181" s="14"/>
      <c r="TLS181" s="14"/>
      <c r="TLT181" s="14"/>
      <c r="TLU181" s="14"/>
      <c r="TLV181" s="14"/>
      <c r="TLW181" s="14"/>
      <c r="TLX181" s="14"/>
      <c r="TLY181" s="14"/>
      <c r="TLZ181" s="14"/>
      <c r="TMA181" s="14"/>
      <c r="TMB181" s="14"/>
      <c r="TMC181" s="14"/>
      <c r="TMD181" s="14"/>
      <c r="TME181" s="14"/>
      <c r="TMF181" s="14"/>
      <c r="TMG181" s="14"/>
      <c r="TMH181" s="14"/>
      <c r="TMI181" s="14"/>
      <c r="TMJ181" s="14"/>
      <c r="TMK181" s="14"/>
      <c r="TML181" s="14"/>
      <c r="TMM181" s="14"/>
      <c r="TMN181" s="14"/>
      <c r="TMO181" s="14"/>
      <c r="TMP181" s="14"/>
      <c r="TMQ181" s="14"/>
      <c r="TMR181" s="14"/>
      <c r="TMS181" s="14"/>
      <c r="TMT181" s="14"/>
      <c r="TMU181" s="14"/>
      <c r="TMV181" s="14"/>
      <c r="TMW181" s="14"/>
      <c r="TMX181" s="14"/>
      <c r="TMY181" s="14"/>
      <c r="TMZ181" s="14"/>
      <c r="TNA181" s="14"/>
      <c r="TNB181" s="14"/>
      <c r="TNC181" s="14"/>
      <c r="TND181" s="14"/>
      <c r="TNE181" s="14"/>
      <c r="TNF181" s="14"/>
      <c r="TNG181" s="14"/>
      <c r="TNH181" s="14"/>
      <c r="TNI181" s="14"/>
      <c r="TNJ181" s="14"/>
      <c r="TNK181" s="14"/>
      <c r="TNL181" s="14"/>
      <c r="TNM181" s="14"/>
      <c r="TNN181" s="14"/>
      <c r="TNO181" s="14"/>
      <c r="TNP181" s="14"/>
      <c r="TNQ181" s="14"/>
      <c r="TNR181" s="14"/>
      <c r="TNS181" s="14"/>
      <c r="TNT181" s="14"/>
      <c r="TNU181" s="14"/>
      <c r="TNV181" s="14"/>
      <c r="TNW181" s="14"/>
      <c r="TNX181" s="14"/>
      <c r="TNY181" s="14"/>
      <c r="TNZ181" s="14"/>
      <c r="TOA181" s="14"/>
      <c r="TOB181" s="14"/>
      <c r="TOC181" s="14"/>
      <c r="TOD181" s="14"/>
      <c r="TOE181" s="14"/>
      <c r="TOF181" s="14"/>
      <c r="TOG181" s="14"/>
      <c r="TOH181" s="14"/>
      <c r="TOI181" s="14"/>
      <c r="TOJ181" s="14"/>
      <c r="TOK181" s="14"/>
      <c r="TOL181" s="14"/>
      <c r="TOM181" s="14"/>
      <c r="TON181" s="14"/>
      <c r="TOO181" s="14"/>
      <c r="TOP181" s="14"/>
      <c r="TOQ181" s="14"/>
      <c r="TOR181" s="14"/>
      <c r="TOS181" s="14"/>
      <c r="TOT181" s="14"/>
      <c r="TOU181" s="14"/>
      <c r="TOV181" s="14"/>
      <c r="TOW181" s="14"/>
      <c r="TOX181" s="14"/>
      <c r="TOY181" s="14"/>
      <c r="TOZ181" s="14"/>
      <c r="TPA181" s="14"/>
      <c r="TPB181" s="14"/>
      <c r="TPC181" s="14"/>
      <c r="TPD181" s="14"/>
      <c r="TPE181" s="14"/>
      <c r="TPF181" s="14"/>
      <c r="TPG181" s="14"/>
      <c r="TPH181" s="14"/>
      <c r="TPI181" s="14"/>
      <c r="TPJ181" s="14"/>
      <c r="TPK181" s="14"/>
      <c r="TPL181" s="14"/>
      <c r="TPM181" s="14"/>
      <c r="TPN181" s="14"/>
      <c r="TPO181" s="14"/>
      <c r="TPP181" s="14"/>
      <c r="TPQ181" s="14"/>
      <c r="TPR181" s="14"/>
      <c r="TPS181" s="14"/>
      <c r="TPT181" s="14"/>
      <c r="TPU181" s="14"/>
      <c r="TPV181" s="14"/>
      <c r="TPW181" s="14"/>
      <c r="TPX181" s="14"/>
      <c r="TPY181" s="14"/>
      <c r="TPZ181" s="14"/>
      <c r="TQA181" s="14"/>
      <c r="TQB181" s="14"/>
      <c r="TQC181" s="14"/>
      <c r="TQD181" s="14"/>
      <c r="TQE181" s="14"/>
      <c r="TQF181" s="14"/>
      <c r="TQG181" s="14"/>
      <c r="TQH181" s="14"/>
      <c r="TQI181" s="14"/>
      <c r="TQJ181" s="14"/>
      <c r="TQK181" s="14"/>
      <c r="TQL181" s="14"/>
      <c r="TQM181" s="14"/>
      <c r="TQN181" s="14"/>
      <c r="TQO181" s="14"/>
      <c r="TQP181" s="14"/>
      <c r="TQQ181" s="14"/>
      <c r="TQR181" s="14"/>
      <c r="TQS181" s="14"/>
      <c r="TQT181" s="14"/>
      <c r="TQU181" s="14"/>
      <c r="TQV181" s="14"/>
      <c r="TQW181" s="14"/>
      <c r="TQX181" s="14"/>
      <c r="TQY181" s="14"/>
      <c r="TQZ181" s="14"/>
      <c r="TRA181" s="14"/>
      <c r="TRB181" s="14"/>
      <c r="TRC181" s="14"/>
      <c r="TRD181" s="14"/>
      <c r="TRE181" s="14"/>
      <c r="TRF181" s="14"/>
      <c r="TRG181" s="14"/>
      <c r="TRH181" s="14"/>
      <c r="TRI181" s="14"/>
      <c r="TRJ181" s="14"/>
      <c r="TRK181" s="14"/>
      <c r="TRL181" s="14"/>
      <c r="TRM181" s="14"/>
      <c r="TRN181" s="14"/>
      <c r="TRO181" s="14"/>
      <c r="TRP181" s="14"/>
      <c r="TRQ181" s="14"/>
      <c r="TRR181" s="14"/>
      <c r="TRS181" s="14"/>
      <c r="TRT181" s="14"/>
      <c r="TRU181" s="14"/>
      <c r="TRV181" s="14"/>
      <c r="TRW181" s="14"/>
      <c r="TRX181" s="14"/>
      <c r="TRY181" s="14"/>
      <c r="TRZ181" s="14"/>
      <c r="TSA181" s="14"/>
      <c r="TSB181" s="14"/>
      <c r="TSC181" s="14"/>
      <c r="TSD181" s="14"/>
      <c r="TSE181" s="14"/>
      <c r="TSF181" s="14"/>
      <c r="TSG181" s="14"/>
      <c r="TSH181" s="14"/>
      <c r="TSI181" s="14"/>
      <c r="TSJ181" s="14"/>
      <c r="TSK181" s="14"/>
      <c r="TSL181" s="14"/>
      <c r="TSM181" s="14"/>
      <c r="TSN181" s="14"/>
      <c r="TSO181" s="14"/>
      <c r="TSP181" s="14"/>
      <c r="TSQ181" s="14"/>
      <c r="TSR181" s="14"/>
      <c r="TSS181" s="14"/>
      <c r="TST181" s="14"/>
      <c r="TSU181" s="14"/>
      <c r="TSV181" s="14"/>
      <c r="TSW181" s="14"/>
      <c r="TSX181" s="14"/>
      <c r="TSY181" s="14"/>
      <c r="TSZ181" s="14"/>
      <c r="TTA181" s="14"/>
      <c r="TTB181" s="14"/>
      <c r="TTC181" s="14"/>
      <c r="TTD181" s="14"/>
      <c r="TTE181" s="14"/>
      <c r="TTF181" s="14"/>
      <c r="TTG181" s="14"/>
      <c r="TTH181" s="14"/>
      <c r="TTI181" s="14"/>
      <c r="TTJ181" s="14"/>
      <c r="TTK181" s="14"/>
      <c r="TTL181" s="14"/>
      <c r="TTM181" s="14"/>
      <c r="TTN181" s="14"/>
      <c r="TTO181" s="14"/>
      <c r="TTP181" s="14"/>
      <c r="TTQ181" s="14"/>
      <c r="TTR181" s="14"/>
      <c r="TTS181" s="14"/>
      <c r="TTT181" s="14"/>
      <c r="TTU181" s="14"/>
      <c r="TTV181" s="14"/>
      <c r="TTW181" s="14"/>
      <c r="TTX181" s="14"/>
      <c r="TTY181" s="14"/>
      <c r="TTZ181" s="14"/>
      <c r="TUA181" s="14"/>
      <c r="TUB181" s="14"/>
      <c r="TUC181" s="14"/>
      <c r="TUD181" s="14"/>
      <c r="TUE181" s="14"/>
      <c r="TUF181" s="14"/>
      <c r="TUG181" s="14"/>
      <c r="TUH181" s="14"/>
      <c r="TUI181" s="14"/>
      <c r="TUJ181" s="14"/>
      <c r="TUK181" s="14"/>
      <c r="TUL181" s="14"/>
      <c r="TUM181" s="14"/>
      <c r="TUN181" s="14"/>
      <c r="TUO181" s="14"/>
      <c r="TUP181" s="14"/>
      <c r="TUQ181" s="14"/>
      <c r="TUR181" s="14"/>
      <c r="TUS181" s="14"/>
      <c r="TUT181" s="14"/>
      <c r="TUU181" s="14"/>
      <c r="TUV181" s="14"/>
      <c r="TUW181" s="14"/>
      <c r="TUX181" s="14"/>
      <c r="TUY181" s="14"/>
      <c r="TUZ181" s="14"/>
      <c r="TVA181" s="14"/>
      <c r="TVB181" s="14"/>
      <c r="TVC181" s="14"/>
      <c r="TVD181" s="14"/>
      <c r="TVE181" s="14"/>
      <c r="TVF181" s="14"/>
      <c r="TVG181" s="14"/>
      <c r="TVH181" s="14"/>
      <c r="TVI181" s="14"/>
      <c r="TVJ181" s="14"/>
      <c r="TVK181" s="14"/>
      <c r="TVL181" s="14"/>
      <c r="TVM181" s="14"/>
      <c r="TVN181" s="14"/>
      <c r="TVO181" s="14"/>
      <c r="TVP181" s="14"/>
      <c r="TVQ181" s="14"/>
      <c r="TVR181" s="14"/>
      <c r="TVS181" s="14"/>
      <c r="TVT181" s="14"/>
      <c r="TVU181" s="14"/>
      <c r="TVV181" s="14"/>
      <c r="TVW181" s="14"/>
      <c r="TVX181" s="14"/>
      <c r="TVY181" s="14"/>
      <c r="TVZ181" s="14"/>
      <c r="TWA181" s="14"/>
      <c r="TWB181" s="14"/>
      <c r="TWC181" s="14"/>
      <c r="TWD181" s="14"/>
      <c r="TWE181" s="14"/>
      <c r="TWF181" s="14"/>
      <c r="TWG181" s="14"/>
      <c r="TWH181" s="14"/>
      <c r="TWI181" s="14"/>
      <c r="TWJ181" s="14"/>
      <c r="TWK181" s="14"/>
      <c r="TWL181" s="14"/>
      <c r="TWM181" s="14"/>
      <c r="TWN181" s="14"/>
      <c r="TWO181" s="14"/>
      <c r="TWP181" s="14"/>
      <c r="TWQ181" s="14"/>
      <c r="TWR181" s="14"/>
      <c r="TWS181" s="14"/>
      <c r="TWT181" s="14"/>
      <c r="TWU181" s="14"/>
      <c r="TWV181" s="14"/>
      <c r="TWW181" s="14"/>
      <c r="TWX181" s="14"/>
      <c r="TWY181" s="14"/>
      <c r="TWZ181" s="14"/>
      <c r="TXA181" s="14"/>
      <c r="TXB181" s="14"/>
      <c r="TXC181" s="14"/>
      <c r="TXD181" s="14"/>
      <c r="TXE181" s="14"/>
      <c r="TXF181" s="14"/>
      <c r="TXG181" s="14"/>
      <c r="TXH181" s="14"/>
      <c r="TXI181" s="14"/>
      <c r="TXJ181" s="14"/>
      <c r="TXK181" s="14"/>
      <c r="TXL181" s="14"/>
      <c r="TXM181" s="14"/>
      <c r="TXN181" s="14"/>
      <c r="TXO181" s="14"/>
      <c r="TXP181" s="14"/>
      <c r="TXQ181" s="14"/>
      <c r="TXR181" s="14"/>
      <c r="TXS181" s="14"/>
      <c r="TXT181" s="14"/>
      <c r="TXU181" s="14"/>
      <c r="TXV181" s="14"/>
      <c r="TXW181" s="14"/>
      <c r="TXX181" s="14"/>
      <c r="TXY181" s="14"/>
      <c r="TXZ181" s="14"/>
      <c r="TYA181" s="14"/>
      <c r="TYB181" s="14"/>
      <c r="TYC181" s="14"/>
      <c r="TYD181" s="14"/>
      <c r="TYE181" s="14"/>
      <c r="TYF181" s="14"/>
      <c r="TYG181" s="14"/>
      <c r="TYH181" s="14"/>
      <c r="TYI181" s="14"/>
      <c r="TYJ181" s="14"/>
      <c r="TYK181" s="14"/>
      <c r="TYL181" s="14"/>
      <c r="TYM181" s="14"/>
      <c r="TYN181" s="14"/>
      <c r="TYO181" s="14"/>
      <c r="TYP181" s="14"/>
      <c r="TYQ181" s="14"/>
      <c r="TYR181" s="14"/>
      <c r="TYS181" s="14"/>
      <c r="TYT181" s="14"/>
      <c r="TYU181" s="14"/>
      <c r="TYV181" s="14"/>
      <c r="TYW181" s="14"/>
      <c r="TYX181" s="14"/>
      <c r="TYY181" s="14"/>
      <c r="TYZ181" s="14"/>
      <c r="TZA181" s="14"/>
      <c r="TZB181" s="14"/>
      <c r="TZC181" s="14"/>
      <c r="TZD181" s="14"/>
      <c r="TZE181" s="14"/>
      <c r="TZF181" s="14"/>
      <c r="TZG181" s="14"/>
      <c r="TZH181" s="14"/>
      <c r="TZI181" s="14"/>
      <c r="TZJ181" s="14"/>
      <c r="TZK181" s="14"/>
      <c r="TZL181" s="14"/>
      <c r="TZM181" s="14"/>
      <c r="TZN181" s="14"/>
      <c r="TZO181" s="14"/>
      <c r="TZP181" s="14"/>
      <c r="TZQ181" s="14"/>
      <c r="TZR181" s="14"/>
      <c r="TZS181" s="14"/>
      <c r="TZT181" s="14"/>
      <c r="TZU181" s="14"/>
      <c r="TZV181" s="14"/>
      <c r="TZW181" s="14"/>
      <c r="TZX181" s="14"/>
      <c r="TZY181" s="14"/>
      <c r="TZZ181" s="14"/>
      <c r="UAA181" s="14"/>
      <c r="UAB181" s="14"/>
      <c r="UAC181" s="14"/>
      <c r="UAD181" s="14"/>
      <c r="UAE181" s="14"/>
      <c r="UAF181" s="14"/>
      <c r="UAG181" s="14"/>
      <c r="UAH181" s="14"/>
      <c r="UAI181" s="14"/>
      <c r="UAJ181" s="14"/>
      <c r="UAK181" s="14"/>
      <c r="UAL181" s="14"/>
      <c r="UAM181" s="14"/>
      <c r="UAN181" s="14"/>
      <c r="UAO181" s="14"/>
      <c r="UAP181" s="14"/>
      <c r="UAQ181" s="14"/>
      <c r="UAR181" s="14"/>
      <c r="UAS181" s="14"/>
      <c r="UAT181" s="14"/>
      <c r="UAU181" s="14"/>
      <c r="UAV181" s="14"/>
      <c r="UAW181" s="14"/>
      <c r="UAX181" s="14"/>
      <c r="UAY181" s="14"/>
      <c r="UAZ181" s="14"/>
      <c r="UBA181" s="14"/>
      <c r="UBB181" s="14"/>
      <c r="UBC181" s="14"/>
      <c r="UBD181" s="14"/>
      <c r="UBE181" s="14"/>
      <c r="UBF181" s="14"/>
      <c r="UBG181" s="14"/>
      <c r="UBH181" s="14"/>
      <c r="UBI181" s="14"/>
      <c r="UBJ181" s="14"/>
      <c r="UBK181" s="14"/>
      <c r="UBL181" s="14"/>
      <c r="UBM181" s="14"/>
      <c r="UBN181" s="14"/>
      <c r="UBO181" s="14"/>
      <c r="UBP181" s="14"/>
      <c r="UBQ181" s="14"/>
      <c r="UBR181" s="14"/>
      <c r="UBS181" s="14"/>
      <c r="UBT181" s="14"/>
      <c r="UBU181" s="14"/>
      <c r="UBV181" s="14"/>
      <c r="UBW181" s="14"/>
      <c r="UBX181" s="14"/>
      <c r="UBY181" s="14"/>
      <c r="UBZ181" s="14"/>
      <c r="UCA181" s="14"/>
      <c r="UCB181" s="14"/>
      <c r="UCC181" s="14"/>
      <c r="UCD181" s="14"/>
      <c r="UCE181" s="14"/>
      <c r="UCF181" s="14"/>
      <c r="UCG181" s="14"/>
      <c r="UCH181" s="14"/>
      <c r="UCI181" s="14"/>
      <c r="UCJ181" s="14"/>
      <c r="UCK181" s="14"/>
      <c r="UCL181" s="14"/>
      <c r="UCM181" s="14"/>
      <c r="UCN181" s="14"/>
      <c r="UCO181" s="14"/>
      <c r="UCP181" s="14"/>
      <c r="UCQ181" s="14"/>
      <c r="UCR181" s="14"/>
      <c r="UCS181" s="14"/>
      <c r="UCT181" s="14"/>
      <c r="UCU181" s="14"/>
      <c r="UCV181" s="14"/>
      <c r="UCW181" s="14"/>
      <c r="UCX181" s="14"/>
      <c r="UCY181" s="14"/>
      <c r="UCZ181" s="14"/>
      <c r="UDA181" s="14"/>
      <c r="UDB181" s="14"/>
      <c r="UDC181" s="14"/>
      <c r="UDD181" s="14"/>
      <c r="UDE181" s="14"/>
      <c r="UDF181" s="14"/>
      <c r="UDG181" s="14"/>
      <c r="UDH181" s="14"/>
      <c r="UDI181" s="14"/>
      <c r="UDJ181" s="14"/>
      <c r="UDK181" s="14"/>
      <c r="UDL181" s="14"/>
      <c r="UDM181" s="14"/>
      <c r="UDN181" s="14"/>
      <c r="UDO181" s="14"/>
      <c r="UDP181" s="14"/>
      <c r="UDQ181" s="14"/>
      <c r="UDR181" s="14"/>
      <c r="UDS181" s="14"/>
      <c r="UDT181" s="14"/>
      <c r="UDU181" s="14"/>
      <c r="UDV181" s="14"/>
      <c r="UDW181" s="14"/>
      <c r="UDX181" s="14"/>
      <c r="UDY181" s="14"/>
      <c r="UDZ181" s="14"/>
      <c r="UEA181" s="14"/>
      <c r="UEB181" s="14"/>
      <c r="UEC181" s="14"/>
      <c r="UED181" s="14"/>
      <c r="UEE181" s="14"/>
      <c r="UEF181" s="14"/>
      <c r="UEG181" s="14"/>
      <c r="UEH181" s="14"/>
      <c r="UEI181" s="14"/>
      <c r="UEJ181" s="14"/>
      <c r="UEK181" s="14"/>
      <c r="UEL181" s="14"/>
      <c r="UEM181" s="14"/>
      <c r="UEN181" s="14"/>
      <c r="UEO181" s="14"/>
      <c r="UEP181" s="14"/>
      <c r="UEQ181" s="14"/>
      <c r="UER181" s="14"/>
      <c r="UES181" s="14"/>
      <c r="UET181" s="14"/>
      <c r="UEU181" s="14"/>
      <c r="UEV181" s="14"/>
      <c r="UEW181" s="14"/>
      <c r="UEX181" s="14"/>
      <c r="UEY181" s="14"/>
      <c r="UEZ181" s="14"/>
      <c r="UFA181" s="14"/>
      <c r="UFB181" s="14"/>
      <c r="UFC181" s="14"/>
      <c r="UFD181" s="14"/>
      <c r="UFE181" s="14"/>
      <c r="UFF181" s="14"/>
      <c r="UFG181" s="14"/>
      <c r="UFH181" s="14"/>
      <c r="UFI181" s="14"/>
      <c r="UFJ181" s="14"/>
      <c r="UFK181" s="14"/>
      <c r="UFL181" s="14"/>
      <c r="UFM181" s="14"/>
      <c r="UFN181" s="14"/>
      <c r="UFO181" s="14"/>
      <c r="UFP181" s="14"/>
      <c r="UFQ181" s="14"/>
      <c r="UFR181" s="14"/>
      <c r="UFS181" s="14"/>
      <c r="UFT181" s="14"/>
      <c r="UFU181" s="14"/>
      <c r="UFV181" s="14"/>
      <c r="UFW181" s="14"/>
      <c r="UFX181" s="14"/>
      <c r="UFY181" s="14"/>
      <c r="UFZ181" s="14"/>
      <c r="UGA181" s="14"/>
      <c r="UGB181" s="14"/>
      <c r="UGC181" s="14"/>
      <c r="UGD181" s="14"/>
      <c r="UGE181" s="14"/>
      <c r="UGF181" s="14"/>
      <c r="UGG181" s="14"/>
      <c r="UGH181" s="14"/>
      <c r="UGI181" s="14"/>
      <c r="UGJ181" s="14"/>
      <c r="UGK181" s="14"/>
      <c r="UGL181" s="14"/>
      <c r="UGM181" s="14"/>
      <c r="UGN181" s="14"/>
      <c r="UGO181" s="14"/>
      <c r="UGP181" s="14"/>
      <c r="UGQ181" s="14"/>
      <c r="UGR181" s="14"/>
      <c r="UGS181" s="14"/>
      <c r="UGT181" s="14"/>
      <c r="UGU181" s="14"/>
      <c r="UGV181" s="14"/>
      <c r="UGW181" s="14"/>
      <c r="UGX181" s="14"/>
      <c r="UGY181" s="14"/>
      <c r="UGZ181" s="14"/>
      <c r="UHA181" s="14"/>
      <c r="UHB181" s="14"/>
      <c r="UHC181" s="14"/>
      <c r="UHD181" s="14"/>
      <c r="UHE181" s="14"/>
      <c r="UHF181" s="14"/>
      <c r="UHG181" s="14"/>
      <c r="UHH181" s="14"/>
      <c r="UHI181" s="14"/>
      <c r="UHJ181" s="14"/>
      <c r="UHK181" s="14"/>
      <c r="UHL181" s="14"/>
      <c r="UHM181" s="14"/>
      <c r="UHN181" s="14"/>
      <c r="UHO181" s="14"/>
      <c r="UHP181" s="14"/>
      <c r="UHQ181" s="14"/>
      <c r="UHR181" s="14"/>
      <c r="UHS181" s="14"/>
      <c r="UHT181" s="14"/>
      <c r="UHU181" s="14"/>
      <c r="UHV181" s="14"/>
      <c r="UHW181" s="14"/>
      <c r="UHX181" s="14"/>
      <c r="UHY181" s="14"/>
      <c r="UHZ181" s="14"/>
      <c r="UIA181" s="14"/>
      <c r="UIB181" s="14"/>
      <c r="UIC181" s="14"/>
      <c r="UID181" s="14"/>
      <c r="UIE181" s="14"/>
      <c r="UIF181" s="14"/>
      <c r="UIG181" s="14"/>
      <c r="UIH181" s="14"/>
      <c r="UII181" s="14"/>
      <c r="UIJ181" s="14"/>
      <c r="UIK181" s="14"/>
      <c r="UIL181" s="14"/>
      <c r="UIM181" s="14"/>
      <c r="UIN181" s="14"/>
      <c r="UIO181" s="14"/>
      <c r="UIP181" s="14"/>
      <c r="UIQ181" s="14"/>
      <c r="UIR181" s="14"/>
      <c r="UIS181" s="14"/>
      <c r="UIT181" s="14"/>
      <c r="UIU181" s="14"/>
      <c r="UIV181" s="14"/>
      <c r="UIW181" s="14"/>
      <c r="UIX181" s="14"/>
      <c r="UIY181" s="14"/>
      <c r="UIZ181" s="14"/>
      <c r="UJA181" s="14"/>
      <c r="UJB181" s="14"/>
      <c r="UJC181" s="14"/>
      <c r="UJD181" s="14"/>
      <c r="UJE181" s="14"/>
      <c r="UJF181" s="14"/>
      <c r="UJG181" s="14"/>
      <c r="UJH181" s="14"/>
      <c r="UJI181" s="14"/>
      <c r="UJJ181" s="14"/>
      <c r="UJK181" s="14"/>
      <c r="UJL181" s="14"/>
      <c r="UJM181" s="14"/>
      <c r="UJN181" s="14"/>
      <c r="UJO181" s="14"/>
      <c r="UJP181" s="14"/>
      <c r="UJQ181" s="14"/>
      <c r="UJR181" s="14"/>
      <c r="UJS181" s="14"/>
      <c r="UJT181" s="14"/>
      <c r="UJU181" s="14"/>
      <c r="UJV181" s="14"/>
      <c r="UJW181" s="14"/>
      <c r="UJX181" s="14"/>
      <c r="UJY181" s="14"/>
      <c r="UJZ181" s="14"/>
      <c r="UKA181" s="14"/>
      <c r="UKB181" s="14"/>
      <c r="UKC181" s="14"/>
      <c r="UKD181" s="14"/>
      <c r="UKE181" s="14"/>
      <c r="UKF181" s="14"/>
      <c r="UKG181" s="14"/>
      <c r="UKH181" s="14"/>
      <c r="UKI181" s="14"/>
      <c r="UKJ181" s="14"/>
      <c r="UKK181" s="14"/>
      <c r="UKL181" s="14"/>
      <c r="UKM181" s="14"/>
      <c r="UKN181" s="14"/>
      <c r="UKO181" s="14"/>
      <c r="UKP181" s="14"/>
      <c r="UKQ181" s="14"/>
      <c r="UKR181" s="14"/>
      <c r="UKS181" s="14"/>
      <c r="UKT181" s="14"/>
      <c r="UKU181" s="14"/>
      <c r="UKV181" s="14"/>
      <c r="UKW181" s="14"/>
      <c r="UKX181" s="14"/>
      <c r="UKY181" s="14"/>
      <c r="UKZ181" s="14"/>
      <c r="ULA181" s="14"/>
      <c r="ULB181" s="14"/>
      <c r="ULC181" s="14"/>
      <c r="ULD181" s="14"/>
      <c r="ULE181" s="14"/>
      <c r="ULF181" s="14"/>
      <c r="ULG181" s="14"/>
      <c r="ULH181" s="14"/>
      <c r="ULI181" s="14"/>
      <c r="ULJ181" s="14"/>
      <c r="ULK181" s="14"/>
      <c r="ULL181" s="14"/>
      <c r="ULM181" s="14"/>
      <c r="ULN181" s="14"/>
      <c r="ULO181" s="14"/>
      <c r="ULP181" s="14"/>
      <c r="ULQ181" s="14"/>
      <c r="ULR181" s="14"/>
      <c r="ULS181" s="14"/>
      <c r="ULT181" s="14"/>
      <c r="ULU181" s="14"/>
      <c r="ULV181" s="14"/>
      <c r="ULW181" s="14"/>
      <c r="ULX181" s="14"/>
      <c r="ULY181" s="14"/>
      <c r="ULZ181" s="14"/>
      <c r="UMA181" s="14"/>
      <c r="UMB181" s="14"/>
      <c r="UMC181" s="14"/>
      <c r="UMD181" s="14"/>
      <c r="UME181" s="14"/>
      <c r="UMF181" s="14"/>
      <c r="UMG181" s="14"/>
      <c r="UMH181" s="14"/>
      <c r="UMI181" s="14"/>
      <c r="UMJ181" s="14"/>
      <c r="UMK181" s="14"/>
      <c r="UML181" s="14"/>
      <c r="UMM181" s="14"/>
      <c r="UMN181" s="14"/>
      <c r="UMO181" s="14"/>
      <c r="UMP181" s="14"/>
      <c r="UMQ181" s="14"/>
      <c r="UMR181" s="14"/>
      <c r="UMS181" s="14"/>
      <c r="UMT181" s="14"/>
      <c r="UMU181" s="14"/>
      <c r="UMV181" s="14"/>
      <c r="UMW181" s="14"/>
      <c r="UMX181" s="14"/>
      <c r="UMY181" s="14"/>
      <c r="UMZ181" s="14"/>
      <c r="UNA181" s="14"/>
      <c r="UNB181" s="14"/>
      <c r="UNC181" s="14"/>
      <c r="UND181" s="14"/>
      <c r="UNE181" s="14"/>
      <c r="UNF181" s="14"/>
      <c r="UNG181" s="14"/>
      <c r="UNH181" s="14"/>
      <c r="UNI181" s="14"/>
      <c r="UNJ181" s="14"/>
      <c r="UNK181" s="14"/>
      <c r="UNL181" s="14"/>
      <c r="UNM181" s="14"/>
      <c r="UNN181" s="14"/>
      <c r="UNO181" s="14"/>
      <c r="UNP181" s="14"/>
      <c r="UNQ181" s="14"/>
      <c r="UNR181" s="14"/>
      <c r="UNS181" s="14"/>
      <c r="UNT181" s="14"/>
      <c r="UNU181" s="14"/>
      <c r="UNV181" s="14"/>
      <c r="UNW181" s="14"/>
      <c r="UNX181" s="14"/>
      <c r="UNY181" s="14"/>
      <c r="UNZ181" s="14"/>
      <c r="UOA181" s="14"/>
      <c r="UOB181" s="14"/>
      <c r="UOC181" s="14"/>
      <c r="UOD181" s="14"/>
      <c r="UOE181" s="14"/>
      <c r="UOF181" s="14"/>
      <c r="UOG181" s="14"/>
      <c r="UOH181" s="14"/>
      <c r="UOI181" s="14"/>
      <c r="UOJ181" s="14"/>
      <c r="UOK181" s="14"/>
      <c r="UOL181" s="14"/>
      <c r="UOM181" s="14"/>
      <c r="UON181" s="14"/>
      <c r="UOO181" s="14"/>
      <c r="UOP181" s="14"/>
      <c r="UOQ181" s="14"/>
      <c r="UOR181" s="14"/>
      <c r="UOS181" s="14"/>
      <c r="UOT181" s="14"/>
      <c r="UOU181" s="14"/>
      <c r="UOV181" s="14"/>
      <c r="UOW181" s="14"/>
      <c r="UOX181" s="14"/>
      <c r="UOY181" s="14"/>
      <c r="UOZ181" s="14"/>
      <c r="UPA181" s="14"/>
      <c r="UPB181" s="14"/>
      <c r="UPC181" s="14"/>
      <c r="UPD181" s="14"/>
      <c r="UPE181" s="14"/>
      <c r="UPF181" s="14"/>
      <c r="UPG181" s="14"/>
      <c r="UPH181" s="14"/>
      <c r="UPI181" s="14"/>
      <c r="UPJ181" s="14"/>
      <c r="UPK181" s="14"/>
      <c r="UPL181" s="14"/>
      <c r="UPM181" s="14"/>
      <c r="UPN181" s="14"/>
      <c r="UPO181" s="14"/>
      <c r="UPP181" s="14"/>
      <c r="UPQ181" s="14"/>
      <c r="UPR181" s="14"/>
      <c r="UPS181" s="14"/>
      <c r="UPT181" s="14"/>
      <c r="UPU181" s="14"/>
      <c r="UPV181" s="14"/>
      <c r="UPW181" s="14"/>
      <c r="UPX181" s="14"/>
      <c r="UPY181" s="14"/>
      <c r="UPZ181" s="14"/>
      <c r="UQA181" s="14"/>
      <c r="UQB181" s="14"/>
      <c r="UQC181" s="14"/>
      <c r="UQD181" s="14"/>
      <c r="UQE181" s="14"/>
      <c r="UQF181" s="14"/>
      <c r="UQG181" s="14"/>
      <c r="UQH181" s="14"/>
      <c r="UQI181" s="14"/>
      <c r="UQJ181" s="14"/>
      <c r="UQK181" s="14"/>
      <c r="UQL181" s="14"/>
      <c r="UQM181" s="14"/>
      <c r="UQN181" s="14"/>
      <c r="UQO181" s="14"/>
      <c r="UQP181" s="14"/>
      <c r="UQQ181" s="14"/>
      <c r="UQR181" s="14"/>
      <c r="UQS181" s="14"/>
      <c r="UQT181" s="14"/>
      <c r="UQU181" s="14"/>
      <c r="UQV181" s="14"/>
      <c r="UQW181" s="14"/>
      <c r="UQX181" s="14"/>
      <c r="UQY181" s="14"/>
      <c r="UQZ181" s="14"/>
      <c r="URA181" s="14"/>
      <c r="URB181" s="14"/>
      <c r="URC181" s="14"/>
      <c r="URD181" s="14"/>
      <c r="URE181" s="14"/>
      <c r="URF181" s="14"/>
      <c r="URG181" s="14"/>
      <c r="URH181" s="14"/>
      <c r="URI181" s="14"/>
      <c r="URJ181" s="14"/>
      <c r="URK181" s="14"/>
      <c r="URL181" s="14"/>
      <c r="URM181" s="14"/>
      <c r="URN181" s="14"/>
      <c r="URO181" s="14"/>
      <c r="URP181" s="14"/>
      <c r="URQ181" s="14"/>
      <c r="URR181" s="14"/>
      <c r="URS181" s="14"/>
      <c r="URT181" s="14"/>
      <c r="URU181" s="14"/>
      <c r="URV181" s="14"/>
      <c r="URW181" s="14"/>
      <c r="URX181" s="14"/>
      <c r="URY181" s="14"/>
      <c r="URZ181" s="14"/>
      <c r="USA181" s="14"/>
      <c r="USB181" s="14"/>
      <c r="USC181" s="14"/>
      <c r="USD181" s="14"/>
      <c r="USE181" s="14"/>
      <c r="USF181" s="14"/>
      <c r="USG181" s="14"/>
      <c r="USH181" s="14"/>
      <c r="USI181" s="14"/>
      <c r="USJ181" s="14"/>
      <c r="USK181" s="14"/>
      <c r="USL181" s="14"/>
      <c r="USM181" s="14"/>
      <c r="USN181" s="14"/>
      <c r="USO181" s="14"/>
      <c r="USP181" s="14"/>
      <c r="USQ181" s="14"/>
      <c r="USR181" s="14"/>
      <c r="USS181" s="14"/>
      <c r="UST181" s="14"/>
      <c r="USU181" s="14"/>
      <c r="USV181" s="14"/>
      <c r="USW181" s="14"/>
      <c r="USX181" s="14"/>
      <c r="USY181" s="14"/>
      <c r="USZ181" s="14"/>
      <c r="UTA181" s="14"/>
      <c r="UTB181" s="14"/>
      <c r="UTC181" s="14"/>
      <c r="UTD181" s="14"/>
      <c r="UTE181" s="14"/>
      <c r="UTF181" s="14"/>
      <c r="UTG181" s="14"/>
      <c r="UTH181" s="14"/>
      <c r="UTI181" s="14"/>
      <c r="UTJ181" s="14"/>
      <c r="UTK181" s="14"/>
      <c r="UTL181" s="14"/>
      <c r="UTM181" s="14"/>
      <c r="UTN181" s="14"/>
      <c r="UTO181" s="14"/>
      <c r="UTP181" s="14"/>
      <c r="UTQ181" s="14"/>
      <c r="UTR181" s="14"/>
      <c r="UTS181" s="14"/>
      <c r="UTT181" s="14"/>
      <c r="UTU181" s="14"/>
      <c r="UTV181" s="14"/>
      <c r="UTW181" s="14"/>
      <c r="UTX181" s="14"/>
      <c r="UTY181" s="14"/>
      <c r="UTZ181" s="14"/>
      <c r="UUA181" s="14"/>
      <c r="UUB181" s="14"/>
      <c r="UUC181" s="14"/>
      <c r="UUD181" s="14"/>
      <c r="UUE181" s="14"/>
      <c r="UUF181" s="14"/>
      <c r="UUG181" s="14"/>
      <c r="UUH181" s="14"/>
      <c r="UUI181" s="14"/>
      <c r="UUJ181" s="14"/>
      <c r="UUK181" s="14"/>
      <c r="UUL181" s="14"/>
      <c r="UUM181" s="14"/>
      <c r="UUN181" s="14"/>
      <c r="UUO181" s="14"/>
      <c r="UUP181" s="14"/>
      <c r="UUQ181" s="14"/>
      <c r="UUR181" s="14"/>
      <c r="UUS181" s="14"/>
      <c r="UUT181" s="14"/>
      <c r="UUU181" s="14"/>
      <c r="UUV181" s="14"/>
      <c r="UUW181" s="14"/>
      <c r="UUX181" s="14"/>
      <c r="UUY181" s="14"/>
      <c r="UUZ181" s="14"/>
      <c r="UVA181" s="14"/>
      <c r="UVB181" s="14"/>
      <c r="UVC181" s="14"/>
      <c r="UVD181" s="14"/>
      <c r="UVE181" s="14"/>
      <c r="UVF181" s="14"/>
      <c r="UVG181" s="14"/>
      <c r="UVH181" s="14"/>
      <c r="UVI181" s="14"/>
      <c r="UVJ181" s="14"/>
      <c r="UVK181" s="14"/>
      <c r="UVL181" s="14"/>
      <c r="UVM181" s="14"/>
      <c r="UVN181" s="14"/>
      <c r="UVO181" s="14"/>
      <c r="UVP181" s="14"/>
      <c r="UVQ181" s="14"/>
      <c r="UVR181" s="14"/>
      <c r="UVS181" s="14"/>
      <c r="UVT181" s="14"/>
      <c r="UVU181" s="14"/>
      <c r="UVV181" s="14"/>
      <c r="UVW181" s="14"/>
      <c r="UVX181" s="14"/>
      <c r="UVY181" s="14"/>
      <c r="UVZ181" s="14"/>
      <c r="UWA181" s="14"/>
      <c r="UWB181" s="14"/>
      <c r="UWC181" s="14"/>
      <c r="UWD181" s="14"/>
      <c r="UWE181" s="14"/>
      <c r="UWF181" s="14"/>
      <c r="UWG181" s="14"/>
      <c r="UWH181" s="14"/>
      <c r="UWI181" s="14"/>
      <c r="UWJ181" s="14"/>
      <c r="UWK181" s="14"/>
      <c r="UWL181" s="14"/>
      <c r="UWM181" s="14"/>
      <c r="UWN181" s="14"/>
      <c r="UWO181" s="14"/>
      <c r="UWP181" s="14"/>
      <c r="UWQ181" s="14"/>
      <c r="UWR181" s="14"/>
      <c r="UWS181" s="14"/>
      <c r="UWT181" s="14"/>
      <c r="UWU181" s="14"/>
      <c r="UWV181" s="14"/>
      <c r="UWW181" s="14"/>
      <c r="UWX181" s="14"/>
      <c r="UWY181" s="14"/>
      <c r="UWZ181" s="14"/>
      <c r="UXA181" s="14"/>
      <c r="UXB181" s="14"/>
      <c r="UXC181" s="14"/>
      <c r="UXD181" s="14"/>
      <c r="UXE181" s="14"/>
      <c r="UXF181" s="14"/>
      <c r="UXG181" s="14"/>
      <c r="UXH181" s="14"/>
      <c r="UXI181" s="14"/>
      <c r="UXJ181" s="14"/>
      <c r="UXK181" s="14"/>
      <c r="UXL181" s="14"/>
      <c r="UXM181" s="14"/>
      <c r="UXN181" s="14"/>
      <c r="UXO181" s="14"/>
      <c r="UXP181" s="14"/>
      <c r="UXQ181" s="14"/>
      <c r="UXR181" s="14"/>
      <c r="UXS181" s="14"/>
      <c r="UXT181" s="14"/>
      <c r="UXU181" s="14"/>
      <c r="UXV181" s="14"/>
      <c r="UXW181" s="14"/>
      <c r="UXX181" s="14"/>
      <c r="UXY181" s="14"/>
      <c r="UXZ181" s="14"/>
      <c r="UYA181" s="14"/>
      <c r="UYB181" s="14"/>
      <c r="UYC181" s="14"/>
      <c r="UYD181" s="14"/>
      <c r="UYE181" s="14"/>
      <c r="UYF181" s="14"/>
      <c r="UYG181" s="14"/>
      <c r="UYH181" s="14"/>
      <c r="UYI181" s="14"/>
      <c r="UYJ181" s="14"/>
      <c r="UYK181" s="14"/>
      <c r="UYL181" s="14"/>
      <c r="UYM181" s="14"/>
      <c r="UYN181" s="14"/>
      <c r="UYO181" s="14"/>
      <c r="UYP181" s="14"/>
      <c r="UYQ181" s="14"/>
      <c r="UYR181" s="14"/>
      <c r="UYS181" s="14"/>
      <c r="UYT181" s="14"/>
      <c r="UYU181" s="14"/>
      <c r="UYV181" s="14"/>
      <c r="UYW181" s="14"/>
      <c r="UYX181" s="14"/>
      <c r="UYY181" s="14"/>
      <c r="UYZ181" s="14"/>
      <c r="UZA181" s="14"/>
      <c r="UZB181" s="14"/>
      <c r="UZC181" s="14"/>
      <c r="UZD181" s="14"/>
      <c r="UZE181" s="14"/>
      <c r="UZF181" s="14"/>
      <c r="UZG181" s="14"/>
      <c r="UZH181" s="14"/>
      <c r="UZI181" s="14"/>
      <c r="UZJ181" s="14"/>
      <c r="UZK181" s="14"/>
      <c r="UZL181" s="14"/>
      <c r="UZM181" s="14"/>
      <c r="UZN181" s="14"/>
      <c r="UZO181" s="14"/>
      <c r="UZP181" s="14"/>
      <c r="UZQ181" s="14"/>
      <c r="UZR181" s="14"/>
      <c r="UZS181" s="14"/>
      <c r="UZT181" s="14"/>
      <c r="UZU181" s="14"/>
      <c r="UZV181" s="14"/>
      <c r="UZW181" s="14"/>
      <c r="UZX181" s="14"/>
      <c r="UZY181" s="14"/>
      <c r="UZZ181" s="14"/>
      <c r="VAA181" s="14"/>
      <c r="VAB181" s="14"/>
      <c r="VAC181" s="14"/>
      <c r="VAD181" s="14"/>
      <c r="VAE181" s="14"/>
      <c r="VAF181" s="14"/>
      <c r="VAG181" s="14"/>
      <c r="VAH181" s="14"/>
      <c r="VAI181" s="14"/>
      <c r="VAJ181" s="14"/>
      <c r="VAK181" s="14"/>
      <c r="VAL181" s="14"/>
      <c r="VAM181" s="14"/>
      <c r="VAN181" s="14"/>
      <c r="VAO181" s="14"/>
      <c r="VAP181" s="14"/>
      <c r="VAQ181" s="14"/>
      <c r="VAR181" s="14"/>
      <c r="VAS181" s="14"/>
      <c r="VAT181" s="14"/>
      <c r="VAU181" s="14"/>
      <c r="VAV181" s="14"/>
      <c r="VAW181" s="14"/>
      <c r="VAX181" s="14"/>
      <c r="VAY181" s="14"/>
      <c r="VAZ181" s="14"/>
      <c r="VBA181" s="14"/>
      <c r="VBB181" s="14"/>
      <c r="VBC181" s="14"/>
      <c r="VBD181" s="14"/>
      <c r="VBE181" s="14"/>
      <c r="VBF181" s="14"/>
      <c r="VBG181" s="14"/>
      <c r="VBH181" s="14"/>
      <c r="VBI181" s="14"/>
      <c r="VBJ181" s="14"/>
      <c r="VBK181" s="14"/>
      <c r="VBL181" s="14"/>
      <c r="VBM181" s="14"/>
      <c r="VBN181" s="14"/>
      <c r="VBO181" s="14"/>
      <c r="VBP181" s="14"/>
      <c r="VBQ181" s="14"/>
      <c r="VBR181" s="14"/>
      <c r="VBS181" s="14"/>
      <c r="VBT181" s="14"/>
      <c r="VBU181" s="14"/>
      <c r="VBV181" s="14"/>
      <c r="VBW181" s="14"/>
      <c r="VBX181" s="14"/>
      <c r="VBY181" s="14"/>
      <c r="VBZ181" s="14"/>
      <c r="VCA181" s="14"/>
      <c r="VCB181" s="14"/>
      <c r="VCC181" s="14"/>
      <c r="VCD181" s="14"/>
      <c r="VCE181" s="14"/>
      <c r="VCF181" s="14"/>
      <c r="VCG181" s="14"/>
      <c r="VCH181" s="14"/>
      <c r="VCI181" s="14"/>
      <c r="VCJ181" s="14"/>
      <c r="VCK181" s="14"/>
      <c r="VCL181" s="14"/>
      <c r="VCM181" s="14"/>
      <c r="VCN181" s="14"/>
      <c r="VCO181" s="14"/>
      <c r="VCP181" s="14"/>
      <c r="VCQ181" s="14"/>
      <c r="VCR181" s="14"/>
      <c r="VCS181" s="14"/>
      <c r="VCT181" s="14"/>
      <c r="VCU181" s="14"/>
      <c r="VCV181" s="14"/>
      <c r="VCW181" s="14"/>
      <c r="VCX181" s="14"/>
      <c r="VCY181" s="14"/>
      <c r="VCZ181" s="14"/>
      <c r="VDA181" s="14"/>
      <c r="VDB181" s="14"/>
      <c r="VDC181" s="14"/>
      <c r="VDD181" s="14"/>
      <c r="VDE181" s="14"/>
      <c r="VDF181" s="14"/>
      <c r="VDG181" s="14"/>
      <c r="VDH181" s="14"/>
      <c r="VDI181" s="14"/>
      <c r="VDJ181" s="14"/>
      <c r="VDK181" s="14"/>
      <c r="VDL181" s="14"/>
      <c r="VDM181" s="14"/>
      <c r="VDN181" s="14"/>
      <c r="VDO181" s="14"/>
      <c r="VDP181" s="14"/>
      <c r="VDQ181" s="14"/>
      <c r="VDR181" s="14"/>
      <c r="VDS181" s="14"/>
      <c r="VDT181" s="14"/>
      <c r="VDU181" s="14"/>
      <c r="VDV181" s="14"/>
      <c r="VDW181" s="14"/>
      <c r="VDX181" s="14"/>
      <c r="VDY181" s="14"/>
      <c r="VDZ181" s="14"/>
      <c r="VEA181" s="14"/>
      <c r="VEB181" s="14"/>
      <c r="VEC181" s="14"/>
      <c r="VED181" s="14"/>
      <c r="VEE181" s="14"/>
      <c r="VEF181" s="14"/>
      <c r="VEG181" s="14"/>
      <c r="VEH181" s="14"/>
      <c r="VEI181" s="14"/>
      <c r="VEJ181" s="14"/>
      <c r="VEK181" s="14"/>
      <c r="VEL181" s="14"/>
      <c r="VEM181" s="14"/>
      <c r="VEN181" s="14"/>
      <c r="VEO181" s="14"/>
      <c r="VEP181" s="14"/>
      <c r="VEQ181" s="14"/>
      <c r="VER181" s="14"/>
      <c r="VES181" s="14"/>
      <c r="VET181" s="14"/>
      <c r="VEU181" s="14"/>
      <c r="VEV181" s="14"/>
      <c r="VEW181" s="14"/>
      <c r="VEX181" s="14"/>
      <c r="VEY181" s="14"/>
      <c r="VEZ181" s="14"/>
      <c r="VFA181" s="14"/>
      <c r="VFB181" s="14"/>
      <c r="VFC181" s="14"/>
      <c r="VFD181" s="14"/>
      <c r="VFE181" s="14"/>
      <c r="VFF181" s="14"/>
      <c r="VFG181" s="14"/>
      <c r="VFH181" s="14"/>
      <c r="VFI181" s="14"/>
      <c r="VFJ181" s="14"/>
      <c r="VFK181" s="14"/>
      <c r="VFL181" s="14"/>
      <c r="VFM181" s="14"/>
      <c r="VFN181" s="14"/>
      <c r="VFO181" s="14"/>
      <c r="VFP181" s="14"/>
      <c r="VFQ181" s="14"/>
      <c r="VFR181" s="14"/>
      <c r="VFS181" s="14"/>
      <c r="VFT181" s="14"/>
      <c r="VFU181" s="14"/>
      <c r="VFV181" s="14"/>
      <c r="VFW181" s="14"/>
      <c r="VFX181" s="14"/>
      <c r="VFY181" s="14"/>
      <c r="VFZ181" s="14"/>
      <c r="VGA181" s="14"/>
      <c r="VGB181" s="14"/>
      <c r="VGC181" s="14"/>
      <c r="VGD181" s="14"/>
      <c r="VGE181" s="14"/>
      <c r="VGF181" s="14"/>
      <c r="VGG181" s="14"/>
      <c r="VGH181" s="14"/>
      <c r="VGI181" s="14"/>
      <c r="VGJ181" s="14"/>
      <c r="VGK181" s="14"/>
      <c r="VGL181" s="14"/>
      <c r="VGM181" s="14"/>
      <c r="VGN181" s="14"/>
      <c r="VGO181" s="14"/>
      <c r="VGP181" s="14"/>
      <c r="VGQ181" s="14"/>
      <c r="VGR181" s="14"/>
      <c r="VGS181" s="14"/>
      <c r="VGT181" s="14"/>
      <c r="VGU181" s="14"/>
      <c r="VGV181" s="14"/>
      <c r="VGW181" s="14"/>
      <c r="VGX181" s="14"/>
      <c r="VGY181" s="14"/>
      <c r="VGZ181" s="14"/>
      <c r="VHA181" s="14"/>
      <c r="VHB181" s="14"/>
      <c r="VHC181" s="14"/>
      <c r="VHD181" s="14"/>
      <c r="VHE181" s="14"/>
      <c r="VHF181" s="14"/>
      <c r="VHG181" s="14"/>
      <c r="VHH181" s="14"/>
      <c r="VHI181" s="14"/>
      <c r="VHJ181" s="14"/>
      <c r="VHK181" s="14"/>
      <c r="VHL181" s="14"/>
      <c r="VHM181" s="14"/>
      <c r="VHN181" s="14"/>
      <c r="VHO181" s="14"/>
      <c r="VHP181" s="14"/>
      <c r="VHQ181" s="14"/>
      <c r="VHR181" s="14"/>
      <c r="VHS181" s="14"/>
      <c r="VHT181" s="14"/>
      <c r="VHU181" s="14"/>
      <c r="VHV181" s="14"/>
      <c r="VHW181" s="14"/>
      <c r="VHX181" s="14"/>
      <c r="VHY181" s="14"/>
      <c r="VHZ181" s="14"/>
      <c r="VIA181" s="14"/>
      <c r="VIB181" s="14"/>
      <c r="VIC181" s="14"/>
      <c r="VID181" s="14"/>
      <c r="VIE181" s="14"/>
      <c r="VIF181" s="14"/>
      <c r="VIG181" s="14"/>
      <c r="VIH181" s="14"/>
      <c r="VII181" s="14"/>
      <c r="VIJ181" s="14"/>
      <c r="VIK181" s="14"/>
      <c r="VIL181" s="14"/>
      <c r="VIM181" s="14"/>
      <c r="VIN181" s="14"/>
      <c r="VIO181" s="14"/>
      <c r="VIP181" s="14"/>
      <c r="VIQ181" s="14"/>
      <c r="VIR181" s="14"/>
      <c r="VIS181" s="14"/>
      <c r="VIT181" s="14"/>
      <c r="VIU181" s="14"/>
      <c r="VIV181" s="14"/>
      <c r="VIW181" s="14"/>
      <c r="VIX181" s="14"/>
      <c r="VIY181" s="14"/>
      <c r="VIZ181" s="14"/>
      <c r="VJA181" s="14"/>
      <c r="VJB181" s="14"/>
      <c r="VJC181" s="14"/>
      <c r="VJD181" s="14"/>
      <c r="VJE181" s="14"/>
      <c r="VJF181" s="14"/>
      <c r="VJG181" s="14"/>
      <c r="VJH181" s="14"/>
      <c r="VJI181" s="14"/>
      <c r="VJJ181" s="14"/>
      <c r="VJK181" s="14"/>
      <c r="VJL181" s="14"/>
      <c r="VJM181" s="14"/>
      <c r="VJN181" s="14"/>
      <c r="VJO181" s="14"/>
      <c r="VJP181" s="14"/>
      <c r="VJQ181" s="14"/>
      <c r="VJR181" s="14"/>
      <c r="VJS181" s="14"/>
      <c r="VJT181" s="14"/>
      <c r="VJU181" s="14"/>
      <c r="VJV181" s="14"/>
      <c r="VJW181" s="14"/>
      <c r="VJX181" s="14"/>
      <c r="VJY181" s="14"/>
      <c r="VJZ181" s="14"/>
      <c r="VKA181" s="14"/>
      <c r="VKB181" s="14"/>
      <c r="VKC181" s="14"/>
      <c r="VKD181" s="14"/>
      <c r="VKE181" s="14"/>
      <c r="VKF181" s="14"/>
      <c r="VKG181" s="14"/>
      <c r="VKH181" s="14"/>
      <c r="VKI181" s="14"/>
      <c r="VKJ181" s="14"/>
      <c r="VKK181" s="14"/>
      <c r="VKL181" s="14"/>
      <c r="VKM181" s="14"/>
      <c r="VKN181" s="14"/>
      <c r="VKO181" s="14"/>
      <c r="VKP181" s="14"/>
      <c r="VKQ181" s="14"/>
      <c r="VKR181" s="14"/>
      <c r="VKS181" s="14"/>
      <c r="VKT181" s="14"/>
      <c r="VKU181" s="14"/>
      <c r="VKV181" s="14"/>
      <c r="VKW181" s="14"/>
      <c r="VKX181" s="14"/>
      <c r="VKY181" s="14"/>
      <c r="VKZ181" s="14"/>
      <c r="VLA181" s="14"/>
      <c r="VLB181" s="14"/>
      <c r="VLC181" s="14"/>
      <c r="VLD181" s="14"/>
      <c r="VLE181" s="14"/>
      <c r="VLF181" s="14"/>
      <c r="VLG181" s="14"/>
      <c r="VLH181" s="14"/>
      <c r="VLI181" s="14"/>
      <c r="VLJ181" s="14"/>
      <c r="VLK181" s="14"/>
      <c r="VLL181" s="14"/>
      <c r="VLM181" s="14"/>
      <c r="VLN181" s="14"/>
      <c r="VLO181" s="14"/>
      <c r="VLP181" s="14"/>
      <c r="VLQ181" s="14"/>
      <c r="VLR181" s="14"/>
      <c r="VLS181" s="14"/>
      <c r="VLT181" s="14"/>
      <c r="VLU181" s="14"/>
      <c r="VLV181" s="14"/>
      <c r="VLW181" s="14"/>
      <c r="VLX181" s="14"/>
      <c r="VLY181" s="14"/>
      <c r="VLZ181" s="14"/>
      <c r="VMA181" s="14"/>
      <c r="VMB181" s="14"/>
      <c r="VMC181" s="14"/>
      <c r="VMD181" s="14"/>
      <c r="VME181" s="14"/>
      <c r="VMF181" s="14"/>
      <c r="VMG181" s="14"/>
      <c r="VMH181" s="14"/>
      <c r="VMI181" s="14"/>
      <c r="VMJ181" s="14"/>
      <c r="VMK181" s="14"/>
      <c r="VML181" s="14"/>
      <c r="VMM181" s="14"/>
      <c r="VMN181" s="14"/>
      <c r="VMO181" s="14"/>
      <c r="VMP181" s="14"/>
      <c r="VMQ181" s="14"/>
      <c r="VMR181" s="14"/>
      <c r="VMS181" s="14"/>
      <c r="VMT181" s="14"/>
      <c r="VMU181" s="14"/>
      <c r="VMV181" s="14"/>
      <c r="VMW181" s="14"/>
      <c r="VMX181" s="14"/>
      <c r="VMY181" s="14"/>
      <c r="VMZ181" s="14"/>
      <c r="VNA181" s="14"/>
      <c r="VNB181" s="14"/>
      <c r="VNC181" s="14"/>
      <c r="VND181" s="14"/>
      <c r="VNE181" s="14"/>
      <c r="VNF181" s="14"/>
      <c r="VNG181" s="14"/>
      <c r="VNH181" s="14"/>
      <c r="VNI181" s="14"/>
      <c r="VNJ181" s="14"/>
      <c r="VNK181" s="14"/>
      <c r="VNL181" s="14"/>
      <c r="VNM181" s="14"/>
      <c r="VNN181" s="14"/>
      <c r="VNO181" s="14"/>
      <c r="VNP181" s="14"/>
      <c r="VNQ181" s="14"/>
      <c r="VNR181" s="14"/>
      <c r="VNS181" s="14"/>
      <c r="VNT181" s="14"/>
      <c r="VNU181" s="14"/>
      <c r="VNV181" s="14"/>
      <c r="VNW181" s="14"/>
      <c r="VNX181" s="14"/>
      <c r="VNY181" s="14"/>
      <c r="VNZ181" s="14"/>
      <c r="VOA181" s="14"/>
      <c r="VOB181" s="14"/>
      <c r="VOC181" s="14"/>
      <c r="VOD181" s="14"/>
      <c r="VOE181" s="14"/>
      <c r="VOF181" s="14"/>
      <c r="VOG181" s="14"/>
      <c r="VOH181" s="14"/>
      <c r="VOI181" s="14"/>
      <c r="VOJ181" s="14"/>
      <c r="VOK181" s="14"/>
      <c r="VOL181" s="14"/>
      <c r="VOM181" s="14"/>
      <c r="VON181" s="14"/>
      <c r="VOO181" s="14"/>
      <c r="VOP181" s="14"/>
      <c r="VOQ181" s="14"/>
      <c r="VOR181" s="14"/>
      <c r="VOS181" s="14"/>
      <c r="VOT181" s="14"/>
      <c r="VOU181" s="14"/>
      <c r="VOV181" s="14"/>
      <c r="VOW181" s="14"/>
      <c r="VOX181" s="14"/>
      <c r="VOY181" s="14"/>
      <c r="VOZ181" s="14"/>
      <c r="VPA181" s="14"/>
      <c r="VPB181" s="14"/>
      <c r="VPC181" s="14"/>
      <c r="VPD181" s="14"/>
      <c r="VPE181" s="14"/>
      <c r="VPF181" s="14"/>
      <c r="VPG181" s="14"/>
      <c r="VPH181" s="14"/>
      <c r="VPI181" s="14"/>
      <c r="VPJ181" s="14"/>
      <c r="VPK181" s="14"/>
      <c r="VPL181" s="14"/>
      <c r="VPM181" s="14"/>
      <c r="VPN181" s="14"/>
      <c r="VPO181" s="14"/>
      <c r="VPP181" s="14"/>
      <c r="VPQ181" s="14"/>
      <c r="VPR181" s="14"/>
      <c r="VPS181" s="14"/>
      <c r="VPT181" s="14"/>
      <c r="VPU181" s="14"/>
      <c r="VPV181" s="14"/>
      <c r="VPW181" s="14"/>
      <c r="VPX181" s="14"/>
      <c r="VPY181" s="14"/>
      <c r="VPZ181" s="14"/>
      <c r="VQA181" s="14"/>
      <c r="VQB181" s="14"/>
      <c r="VQC181" s="14"/>
      <c r="VQD181" s="14"/>
      <c r="VQE181" s="14"/>
      <c r="VQF181" s="14"/>
      <c r="VQG181" s="14"/>
      <c r="VQH181" s="14"/>
      <c r="VQI181" s="14"/>
      <c r="VQJ181" s="14"/>
      <c r="VQK181" s="14"/>
      <c r="VQL181" s="14"/>
      <c r="VQM181" s="14"/>
      <c r="VQN181" s="14"/>
      <c r="VQO181" s="14"/>
      <c r="VQP181" s="14"/>
      <c r="VQQ181" s="14"/>
      <c r="VQR181" s="14"/>
      <c r="VQS181" s="14"/>
      <c r="VQT181" s="14"/>
      <c r="VQU181" s="14"/>
      <c r="VQV181" s="14"/>
      <c r="VQW181" s="14"/>
      <c r="VQX181" s="14"/>
      <c r="VQY181" s="14"/>
      <c r="VQZ181" s="14"/>
      <c r="VRA181" s="14"/>
      <c r="VRB181" s="14"/>
      <c r="VRC181" s="14"/>
      <c r="VRD181" s="14"/>
      <c r="VRE181" s="14"/>
      <c r="VRF181" s="14"/>
      <c r="VRG181" s="14"/>
      <c r="VRH181" s="14"/>
      <c r="VRI181" s="14"/>
      <c r="VRJ181" s="14"/>
      <c r="VRK181" s="14"/>
      <c r="VRL181" s="14"/>
      <c r="VRM181" s="14"/>
      <c r="VRN181" s="14"/>
      <c r="VRO181" s="14"/>
      <c r="VRP181" s="14"/>
      <c r="VRQ181" s="14"/>
      <c r="VRR181" s="14"/>
      <c r="VRS181" s="14"/>
      <c r="VRT181" s="14"/>
      <c r="VRU181" s="14"/>
      <c r="VRV181" s="14"/>
      <c r="VRW181" s="14"/>
      <c r="VRX181" s="14"/>
      <c r="VRY181" s="14"/>
      <c r="VRZ181" s="14"/>
      <c r="VSA181" s="14"/>
      <c r="VSB181" s="14"/>
      <c r="VSC181" s="14"/>
      <c r="VSD181" s="14"/>
      <c r="VSE181" s="14"/>
      <c r="VSF181" s="14"/>
      <c r="VSG181" s="14"/>
      <c r="VSH181" s="14"/>
      <c r="VSI181" s="14"/>
      <c r="VSJ181" s="14"/>
      <c r="VSK181" s="14"/>
      <c r="VSL181" s="14"/>
      <c r="VSM181" s="14"/>
      <c r="VSN181" s="14"/>
      <c r="VSO181" s="14"/>
      <c r="VSP181" s="14"/>
      <c r="VSQ181" s="14"/>
      <c r="VSR181" s="14"/>
      <c r="VSS181" s="14"/>
      <c r="VST181" s="14"/>
      <c r="VSU181" s="14"/>
      <c r="VSV181" s="14"/>
      <c r="VSW181" s="14"/>
      <c r="VSX181" s="14"/>
      <c r="VSY181" s="14"/>
      <c r="VSZ181" s="14"/>
      <c r="VTA181" s="14"/>
      <c r="VTB181" s="14"/>
      <c r="VTC181" s="14"/>
      <c r="VTD181" s="14"/>
      <c r="VTE181" s="14"/>
      <c r="VTF181" s="14"/>
      <c r="VTG181" s="14"/>
      <c r="VTH181" s="14"/>
      <c r="VTI181" s="14"/>
      <c r="VTJ181" s="14"/>
      <c r="VTK181" s="14"/>
      <c r="VTL181" s="14"/>
      <c r="VTM181" s="14"/>
      <c r="VTN181" s="14"/>
      <c r="VTO181" s="14"/>
      <c r="VTP181" s="14"/>
      <c r="VTQ181" s="14"/>
      <c r="VTR181" s="14"/>
      <c r="VTS181" s="14"/>
      <c r="VTT181" s="14"/>
      <c r="VTU181" s="14"/>
      <c r="VTV181" s="14"/>
      <c r="VTW181" s="14"/>
      <c r="VTX181" s="14"/>
      <c r="VTY181" s="14"/>
      <c r="VTZ181" s="14"/>
      <c r="VUA181" s="14"/>
      <c r="VUB181" s="14"/>
      <c r="VUC181" s="14"/>
      <c r="VUD181" s="14"/>
      <c r="VUE181" s="14"/>
      <c r="VUF181" s="14"/>
      <c r="VUG181" s="14"/>
      <c r="VUH181" s="14"/>
      <c r="VUI181" s="14"/>
      <c r="VUJ181" s="14"/>
      <c r="VUK181" s="14"/>
      <c r="VUL181" s="14"/>
      <c r="VUM181" s="14"/>
      <c r="VUN181" s="14"/>
      <c r="VUO181" s="14"/>
      <c r="VUP181" s="14"/>
      <c r="VUQ181" s="14"/>
      <c r="VUR181" s="14"/>
      <c r="VUS181" s="14"/>
      <c r="VUT181" s="14"/>
      <c r="VUU181" s="14"/>
      <c r="VUV181" s="14"/>
      <c r="VUW181" s="14"/>
      <c r="VUX181" s="14"/>
      <c r="VUY181" s="14"/>
      <c r="VUZ181" s="14"/>
      <c r="VVA181" s="14"/>
      <c r="VVB181" s="14"/>
      <c r="VVC181" s="14"/>
      <c r="VVD181" s="14"/>
      <c r="VVE181" s="14"/>
      <c r="VVF181" s="14"/>
      <c r="VVG181" s="14"/>
      <c r="VVH181" s="14"/>
      <c r="VVI181" s="14"/>
      <c r="VVJ181" s="14"/>
      <c r="VVK181" s="14"/>
      <c r="VVL181" s="14"/>
      <c r="VVM181" s="14"/>
      <c r="VVN181" s="14"/>
      <c r="VVO181" s="14"/>
      <c r="VVP181" s="14"/>
      <c r="VVQ181" s="14"/>
      <c r="VVR181" s="14"/>
      <c r="VVS181" s="14"/>
      <c r="VVT181" s="14"/>
      <c r="VVU181" s="14"/>
      <c r="VVV181" s="14"/>
      <c r="VVW181" s="14"/>
      <c r="VVX181" s="14"/>
      <c r="VVY181" s="14"/>
      <c r="VVZ181" s="14"/>
      <c r="VWA181" s="14"/>
      <c r="VWB181" s="14"/>
      <c r="VWC181" s="14"/>
      <c r="VWD181" s="14"/>
      <c r="VWE181" s="14"/>
      <c r="VWF181" s="14"/>
      <c r="VWG181" s="14"/>
      <c r="VWH181" s="14"/>
      <c r="VWI181" s="14"/>
      <c r="VWJ181" s="14"/>
      <c r="VWK181" s="14"/>
      <c r="VWL181" s="14"/>
      <c r="VWM181" s="14"/>
      <c r="VWN181" s="14"/>
      <c r="VWO181" s="14"/>
      <c r="VWP181" s="14"/>
      <c r="VWQ181" s="14"/>
      <c r="VWR181" s="14"/>
      <c r="VWS181" s="14"/>
      <c r="VWT181" s="14"/>
      <c r="VWU181" s="14"/>
      <c r="VWV181" s="14"/>
      <c r="VWW181" s="14"/>
      <c r="VWX181" s="14"/>
      <c r="VWY181" s="14"/>
      <c r="VWZ181" s="14"/>
      <c r="VXA181" s="14"/>
      <c r="VXB181" s="14"/>
      <c r="VXC181" s="14"/>
      <c r="VXD181" s="14"/>
      <c r="VXE181" s="14"/>
      <c r="VXF181" s="14"/>
      <c r="VXG181" s="14"/>
      <c r="VXH181" s="14"/>
      <c r="VXI181" s="14"/>
      <c r="VXJ181" s="14"/>
      <c r="VXK181" s="14"/>
      <c r="VXL181" s="14"/>
      <c r="VXM181" s="14"/>
      <c r="VXN181" s="14"/>
      <c r="VXO181" s="14"/>
      <c r="VXP181" s="14"/>
      <c r="VXQ181" s="14"/>
      <c r="VXR181" s="14"/>
      <c r="VXS181" s="14"/>
      <c r="VXT181" s="14"/>
      <c r="VXU181" s="14"/>
      <c r="VXV181" s="14"/>
      <c r="VXW181" s="14"/>
      <c r="VXX181" s="14"/>
      <c r="VXY181" s="14"/>
      <c r="VXZ181" s="14"/>
      <c r="VYA181" s="14"/>
      <c r="VYB181" s="14"/>
      <c r="VYC181" s="14"/>
      <c r="VYD181" s="14"/>
      <c r="VYE181" s="14"/>
      <c r="VYF181" s="14"/>
      <c r="VYG181" s="14"/>
      <c r="VYH181" s="14"/>
      <c r="VYI181" s="14"/>
      <c r="VYJ181" s="14"/>
      <c r="VYK181" s="14"/>
      <c r="VYL181" s="14"/>
      <c r="VYM181" s="14"/>
      <c r="VYN181" s="14"/>
      <c r="VYO181" s="14"/>
      <c r="VYP181" s="14"/>
      <c r="VYQ181" s="14"/>
      <c r="VYR181" s="14"/>
      <c r="VYS181" s="14"/>
      <c r="VYT181" s="14"/>
      <c r="VYU181" s="14"/>
      <c r="VYV181" s="14"/>
      <c r="VYW181" s="14"/>
      <c r="VYX181" s="14"/>
      <c r="VYY181" s="14"/>
      <c r="VYZ181" s="14"/>
      <c r="VZA181" s="14"/>
      <c r="VZB181" s="14"/>
      <c r="VZC181" s="14"/>
      <c r="VZD181" s="14"/>
      <c r="VZE181" s="14"/>
      <c r="VZF181" s="14"/>
      <c r="VZG181" s="14"/>
      <c r="VZH181" s="14"/>
      <c r="VZI181" s="14"/>
      <c r="VZJ181" s="14"/>
      <c r="VZK181" s="14"/>
      <c r="VZL181" s="14"/>
      <c r="VZM181" s="14"/>
      <c r="VZN181" s="14"/>
      <c r="VZO181" s="14"/>
      <c r="VZP181" s="14"/>
      <c r="VZQ181" s="14"/>
      <c r="VZR181" s="14"/>
      <c r="VZS181" s="14"/>
      <c r="VZT181" s="14"/>
      <c r="VZU181" s="14"/>
      <c r="VZV181" s="14"/>
      <c r="VZW181" s="14"/>
      <c r="VZX181" s="14"/>
      <c r="VZY181" s="14"/>
      <c r="VZZ181" s="14"/>
      <c r="WAA181" s="14"/>
      <c r="WAB181" s="14"/>
      <c r="WAC181" s="14"/>
      <c r="WAD181" s="14"/>
      <c r="WAE181" s="14"/>
      <c r="WAF181" s="14"/>
      <c r="WAG181" s="14"/>
      <c r="WAH181" s="14"/>
      <c r="WAI181" s="14"/>
      <c r="WAJ181" s="14"/>
      <c r="WAK181" s="14"/>
      <c r="WAL181" s="14"/>
      <c r="WAM181" s="14"/>
      <c r="WAN181" s="14"/>
      <c r="WAO181" s="14"/>
      <c r="WAP181" s="14"/>
      <c r="WAQ181" s="14"/>
      <c r="WAR181" s="14"/>
      <c r="WAS181" s="14"/>
      <c r="WAT181" s="14"/>
      <c r="WAU181" s="14"/>
      <c r="WAV181" s="14"/>
      <c r="WAW181" s="14"/>
      <c r="WAX181" s="14"/>
      <c r="WAY181" s="14"/>
      <c r="WAZ181" s="14"/>
      <c r="WBA181" s="14"/>
      <c r="WBB181" s="14"/>
      <c r="WBC181" s="14"/>
      <c r="WBD181" s="14"/>
      <c r="WBE181" s="14"/>
      <c r="WBF181" s="14"/>
      <c r="WBG181" s="14"/>
      <c r="WBH181" s="14"/>
      <c r="WBI181" s="14"/>
      <c r="WBJ181" s="14"/>
      <c r="WBK181" s="14"/>
      <c r="WBL181" s="14"/>
      <c r="WBM181" s="14"/>
      <c r="WBN181" s="14"/>
      <c r="WBO181" s="14"/>
      <c r="WBP181" s="14"/>
      <c r="WBQ181" s="14"/>
      <c r="WBR181" s="14"/>
      <c r="WBS181" s="14"/>
      <c r="WBT181" s="14"/>
      <c r="WBU181" s="14"/>
      <c r="WBV181" s="14"/>
      <c r="WBW181" s="14"/>
      <c r="WBX181" s="14"/>
      <c r="WBY181" s="14"/>
      <c r="WBZ181" s="14"/>
      <c r="WCA181" s="14"/>
      <c r="WCB181" s="14"/>
      <c r="WCC181" s="14"/>
      <c r="WCD181" s="14"/>
      <c r="WCE181" s="14"/>
      <c r="WCF181" s="14"/>
      <c r="WCG181" s="14"/>
      <c r="WCH181" s="14"/>
      <c r="WCI181" s="14"/>
      <c r="WCJ181" s="14"/>
      <c r="WCK181" s="14"/>
      <c r="WCL181" s="14"/>
      <c r="WCM181" s="14"/>
      <c r="WCN181" s="14"/>
      <c r="WCO181" s="14"/>
      <c r="WCP181" s="14"/>
      <c r="WCQ181" s="14"/>
      <c r="WCR181" s="14"/>
      <c r="WCS181" s="14"/>
      <c r="WCT181" s="14"/>
      <c r="WCU181" s="14"/>
      <c r="WCV181" s="14"/>
      <c r="WCW181" s="14"/>
      <c r="WCX181" s="14"/>
      <c r="WCY181" s="14"/>
      <c r="WCZ181" s="14"/>
      <c r="WDA181" s="14"/>
      <c r="WDB181" s="14"/>
      <c r="WDC181" s="14"/>
      <c r="WDD181" s="14"/>
      <c r="WDE181" s="14"/>
      <c r="WDF181" s="14"/>
      <c r="WDG181" s="14"/>
      <c r="WDH181" s="14"/>
      <c r="WDI181" s="14"/>
      <c r="WDJ181" s="14"/>
      <c r="WDK181" s="14"/>
      <c r="WDL181" s="14"/>
      <c r="WDM181" s="14"/>
      <c r="WDN181" s="14"/>
      <c r="WDO181" s="14"/>
      <c r="WDP181" s="14"/>
      <c r="WDQ181" s="14"/>
      <c r="WDR181" s="14"/>
      <c r="WDS181" s="14"/>
      <c r="WDT181" s="14"/>
      <c r="WDU181" s="14"/>
      <c r="WDV181" s="14"/>
      <c r="WDW181" s="14"/>
      <c r="WDX181" s="14"/>
      <c r="WDY181" s="14"/>
      <c r="WDZ181" s="14"/>
      <c r="WEA181" s="14"/>
      <c r="WEB181" s="14"/>
      <c r="WEC181" s="14"/>
      <c r="WED181" s="14"/>
      <c r="WEE181" s="14"/>
      <c r="WEF181" s="14"/>
      <c r="WEG181" s="14"/>
      <c r="WEH181" s="14"/>
      <c r="WEI181" s="14"/>
      <c r="WEJ181" s="14"/>
      <c r="WEK181" s="14"/>
      <c r="WEL181" s="14"/>
      <c r="WEM181" s="14"/>
      <c r="WEN181" s="14"/>
      <c r="WEO181" s="14"/>
      <c r="WEP181" s="14"/>
      <c r="WEQ181" s="14"/>
      <c r="WER181" s="14"/>
      <c r="WES181" s="14"/>
      <c r="WET181" s="14"/>
      <c r="WEU181" s="14"/>
      <c r="WEV181" s="14"/>
      <c r="WEW181" s="14"/>
      <c r="WEX181" s="14"/>
      <c r="WEY181" s="14"/>
      <c r="WEZ181" s="14"/>
      <c r="WFA181" s="14"/>
      <c r="WFB181" s="14"/>
      <c r="WFC181" s="14"/>
      <c r="WFD181" s="14"/>
      <c r="WFE181" s="14"/>
      <c r="WFF181" s="14"/>
      <c r="WFG181" s="14"/>
      <c r="WFH181" s="14"/>
      <c r="WFI181" s="14"/>
      <c r="WFJ181" s="14"/>
      <c r="WFK181" s="14"/>
      <c r="WFL181" s="14"/>
      <c r="WFM181" s="14"/>
      <c r="WFN181" s="14"/>
      <c r="WFO181" s="14"/>
      <c r="WFP181" s="14"/>
      <c r="WFQ181" s="14"/>
      <c r="WFR181" s="14"/>
      <c r="WFS181" s="14"/>
      <c r="WFT181" s="14"/>
      <c r="WFU181" s="14"/>
      <c r="WFV181" s="14"/>
      <c r="WFW181" s="14"/>
      <c r="WFX181" s="14"/>
      <c r="WFY181" s="14"/>
      <c r="WFZ181" s="14"/>
      <c r="WGA181" s="14"/>
      <c r="WGB181" s="14"/>
      <c r="WGC181" s="14"/>
      <c r="WGD181" s="14"/>
      <c r="WGE181" s="14"/>
      <c r="WGF181" s="14"/>
      <c r="WGG181" s="14"/>
      <c r="WGH181" s="14"/>
      <c r="WGI181" s="14"/>
      <c r="WGJ181" s="14"/>
      <c r="WGK181" s="14"/>
      <c r="WGL181" s="14"/>
      <c r="WGM181" s="14"/>
      <c r="WGN181" s="14"/>
      <c r="WGO181" s="14"/>
      <c r="WGP181" s="14"/>
      <c r="WGQ181" s="14"/>
      <c r="WGR181" s="14"/>
      <c r="WGS181" s="14"/>
      <c r="WGT181" s="14"/>
      <c r="WGU181" s="14"/>
      <c r="WGV181" s="14"/>
      <c r="WGW181" s="14"/>
      <c r="WGX181" s="14"/>
      <c r="WGY181" s="14"/>
      <c r="WGZ181" s="14"/>
      <c r="WHA181" s="14"/>
      <c r="WHB181" s="14"/>
      <c r="WHC181" s="14"/>
      <c r="WHD181" s="14"/>
      <c r="WHE181" s="14"/>
      <c r="WHF181" s="14"/>
      <c r="WHG181" s="14"/>
      <c r="WHH181" s="14"/>
      <c r="WHI181" s="14"/>
      <c r="WHJ181" s="14"/>
      <c r="WHK181" s="14"/>
      <c r="WHL181" s="14"/>
      <c r="WHM181" s="14"/>
      <c r="WHN181" s="14"/>
      <c r="WHO181" s="14"/>
      <c r="WHP181" s="14"/>
      <c r="WHQ181" s="14"/>
      <c r="WHR181" s="14"/>
      <c r="WHS181" s="14"/>
      <c r="WHT181" s="14"/>
      <c r="WHU181" s="14"/>
      <c r="WHV181" s="14"/>
      <c r="WHW181" s="14"/>
      <c r="WHX181" s="14"/>
      <c r="WHY181" s="14"/>
      <c r="WHZ181" s="14"/>
      <c r="WIA181" s="14"/>
      <c r="WIB181" s="14"/>
      <c r="WIC181" s="14"/>
      <c r="WID181" s="14"/>
      <c r="WIE181" s="14"/>
      <c r="WIF181" s="14"/>
      <c r="WIG181" s="14"/>
      <c r="WIH181" s="14"/>
      <c r="WII181" s="14"/>
      <c r="WIJ181" s="14"/>
      <c r="WIK181" s="14"/>
      <c r="WIL181" s="14"/>
      <c r="WIM181" s="14"/>
      <c r="WIN181" s="14"/>
      <c r="WIO181" s="14"/>
      <c r="WIP181" s="14"/>
      <c r="WIQ181" s="14"/>
      <c r="WIR181" s="14"/>
      <c r="WIS181" s="14"/>
      <c r="WIT181" s="14"/>
      <c r="WIU181" s="14"/>
      <c r="WIV181" s="14"/>
      <c r="WIW181" s="14"/>
      <c r="WIX181" s="14"/>
      <c r="WIY181" s="14"/>
      <c r="WIZ181" s="14"/>
      <c r="WJA181" s="14"/>
      <c r="WJB181" s="14"/>
      <c r="WJC181" s="14"/>
      <c r="WJD181" s="14"/>
      <c r="WJE181" s="14"/>
      <c r="WJF181" s="14"/>
      <c r="WJG181" s="14"/>
      <c r="WJH181" s="14"/>
      <c r="WJI181" s="14"/>
      <c r="WJJ181" s="14"/>
      <c r="WJK181" s="14"/>
      <c r="WJL181" s="14"/>
      <c r="WJM181" s="14"/>
      <c r="WJN181" s="14"/>
      <c r="WJO181" s="14"/>
      <c r="WJP181" s="14"/>
      <c r="WJQ181" s="14"/>
      <c r="WJR181" s="14"/>
      <c r="WJS181" s="14"/>
      <c r="WJT181" s="14"/>
      <c r="WJU181" s="14"/>
      <c r="WJV181" s="14"/>
      <c r="WJW181" s="14"/>
      <c r="WJX181" s="14"/>
      <c r="WJY181" s="14"/>
      <c r="WJZ181" s="14"/>
      <c r="WKA181" s="14"/>
      <c r="WKB181" s="14"/>
      <c r="WKC181" s="14"/>
      <c r="WKD181" s="14"/>
      <c r="WKE181" s="14"/>
      <c r="WKF181" s="14"/>
      <c r="WKG181" s="14"/>
      <c r="WKH181" s="14"/>
      <c r="WKI181" s="14"/>
      <c r="WKJ181" s="14"/>
      <c r="WKK181" s="14"/>
      <c r="WKL181" s="14"/>
      <c r="WKM181" s="14"/>
      <c r="WKN181" s="14"/>
      <c r="WKO181" s="14"/>
      <c r="WKP181" s="14"/>
      <c r="WKQ181" s="14"/>
      <c r="WKR181" s="14"/>
      <c r="WKS181" s="14"/>
      <c r="WKT181" s="14"/>
      <c r="WKU181" s="14"/>
      <c r="WKV181" s="14"/>
      <c r="WKW181" s="14"/>
      <c r="WKX181" s="14"/>
      <c r="WKY181" s="14"/>
      <c r="WKZ181" s="14"/>
      <c r="WLA181" s="14"/>
      <c r="WLB181" s="14"/>
      <c r="WLC181" s="14"/>
      <c r="WLD181" s="14"/>
      <c r="WLE181" s="14"/>
      <c r="WLF181" s="14"/>
      <c r="WLG181" s="14"/>
      <c r="WLH181" s="14"/>
      <c r="WLI181" s="14"/>
      <c r="WLJ181" s="14"/>
      <c r="WLK181" s="14"/>
      <c r="WLL181" s="14"/>
      <c r="WLM181" s="14"/>
      <c r="WLN181" s="14"/>
      <c r="WLO181" s="14"/>
      <c r="WLP181" s="14"/>
      <c r="WLQ181" s="14"/>
      <c r="WLR181" s="14"/>
      <c r="WLS181" s="14"/>
      <c r="WLT181" s="14"/>
      <c r="WLU181" s="14"/>
      <c r="WLV181" s="14"/>
      <c r="WLW181" s="14"/>
      <c r="WLX181" s="14"/>
      <c r="WLY181" s="14"/>
      <c r="WLZ181" s="14"/>
      <c r="WMA181" s="14"/>
      <c r="WMB181" s="14"/>
      <c r="WMC181" s="14"/>
      <c r="WMD181" s="14"/>
      <c r="WME181" s="14"/>
      <c r="WMF181" s="14"/>
      <c r="WMG181" s="14"/>
      <c r="WMH181" s="14"/>
      <c r="WMI181" s="14"/>
      <c r="WMJ181" s="14"/>
      <c r="WMK181" s="14"/>
      <c r="WML181" s="14"/>
      <c r="WMM181" s="14"/>
      <c r="WMN181" s="14"/>
      <c r="WMO181" s="14"/>
      <c r="WMP181" s="14"/>
      <c r="WMQ181" s="14"/>
      <c r="WMR181" s="14"/>
      <c r="WMS181" s="14"/>
      <c r="WMT181" s="14"/>
      <c r="WMU181" s="14"/>
      <c r="WMV181" s="14"/>
      <c r="WMW181" s="14"/>
      <c r="WMX181" s="14"/>
      <c r="WMY181" s="14"/>
      <c r="WMZ181" s="14"/>
      <c r="WNA181" s="14"/>
      <c r="WNB181" s="14"/>
      <c r="WNC181" s="14"/>
      <c r="WND181" s="14"/>
      <c r="WNE181" s="14"/>
      <c r="WNF181" s="14"/>
      <c r="WNG181" s="14"/>
      <c r="WNH181" s="14"/>
      <c r="WNI181" s="14"/>
      <c r="WNJ181" s="14"/>
      <c r="WNK181" s="14"/>
      <c r="WNL181" s="14"/>
      <c r="WNM181" s="14"/>
      <c r="WNN181" s="14"/>
      <c r="WNO181" s="14"/>
      <c r="WNP181" s="14"/>
      <c r="WNQ181" s="14"/>
      <c r="WNR181" s="14"/>
      <c r="WNS181" s="14"/>
      <c r="WNT181" s="14"/>
      <c r="WNU181" s="14"/>
      <c r="WNV181" s="14"/>
      <c r="WNW181" s="14"/>
      <c r="WNX181" s="14"/>
      <c r="WNY181" s="14"/>
      <c r="WNZ181" s="14"/>
      <c r="WOA181" s="14"/>
      <c r="WOB181" s="14"/>
      <c r="WOC181" s="14"/>
      <c r="WOD181" s="14"/>
      <c r="WOE181" s="14"/>
      <c r="WOF181" s="14"/>
      <c r="WOG181" s="14"/>
      <c r="WOH181" s="14"/>
      <c r="WOI181" s="14"/>
      <c r="WOJ181" s="14"/>
      <c r="WOK181" s="14"/>
      <c r="WOL181" s="14"/>
      <c r="WOM181" s="14"/>
      <c r="WON181" s="14"/>
      <c r="WOO181" s="14"/>
      <c r="WOP181" s="14"/>
      <c r="WOQ181" s="14"/>
      <c r="WOR181" s="14"/>
      <c r="WOS181" s="14"/>
      <c r="WOT181" s="14"/>
      <c r="WOU181" s="14"/>
      <c r="WOV181" s="14"/>
      <c r="WOW181" s="14"/>
      <c r="WOX181" s="14"/>
      <c r="WOY181" s="14"/>
      <c r="WOZ181" s="14"/>
      <c r="WPA181" s="14"/>
      <c r="WPB181" s="14"/>
      <c r="WPC181" s="14"/>
      <c r="WPD181" s="14"/>
      <c r="WPE181" s="14"/>
      <c r="WPF181" s="14"/>
      <c r="WPG181" s="14"/>
      <c r="WPH181" s="14"/>
      <c r="WPI181" s="14"/>
      <c r="WPJ181" s="14"/>
      <c r="WPK181" s="14"/>
      <c r="WPL181" s="14"/>
      <c r="WPM181" s="14"/>
      <c r="WPN181" s="14"/>
      <c r="WPO181" s="14"/>
      <c r="WPP181" s="14"/>
      <c r="WPQ181" s="14"/>
      <c r="WPR181" s="14"/>
      <c r="WPS181" s="14"/>
      <c r="WPT181" s="14"/>
      <c r="WPU181" s="14"/>
      <c r="WPV181" s="14"/>
      <c r="WPW181" s="14"/>
      <c r="WPX181" s="14"/>
      <c r="WPY181" s="14"/>
      <c r="WPZ181" s="14"/>
      <c r="WQA181" s="14"/>
      <c r="WQB181" s="14"/>
      <c r="WQC181" s="14"/>
      <c r="WQD181" s="14"/>
      <c r="WQE181" s="14"/>
      <c r="WQF181" s="14"/>
      <c r="WQG181" s="14"/>
      <c r="WQH181" s="14"/>
      <c r="WQI181" s="14"/>
      <c r="WQJ181" s="14"/>
      <c r="WQK181" s="14"/>
      <c r="WQL181" s="14"/>
      <c r="WQM181" s="14"/>
      <c r="WQN181" s="14"/>
      <c r="WQO181" s="14"/>
      <c r="WQP181" s="14"/>
      <c r="WQQ181" s="14"/>
      <c r="WQR181" s="14"/>
      <c r="WQS181" s="14"/>
      <c r="WQT181" s="14"/>
      <c r="WQU181" s="14"/>
      <c r="WQV181" s="14"/>
      <c r="WQW181" s="14"/>
      <c r="WQX181" s="14"/>
      <c r="WQY181" s="14"/>
      <c r="WQZ181" s="14"/>
      <c r="WRA181" s="14"/>
      <c r="WRB181" s="14"/>
      <c r="WRC181" s="14"/>
      <c r="WRD181" s="14"/>
      <c r="WRE181" s="14"/>
      <c r="WRF181" s="14"/>
      <c r="WRG181" s="14"/>
      <c r="WRH181" s="14"/>
      <c r="WRI181" s="14"/>
      <c r="WRJ181" s="14"/>
      <c r="WRK181" s="14"/>
      <c r="WRL181" s="14"/>
      <c r="WRM181" s="14"/>
      <c r="WRN181" s="14"/>
      <c r="WRO181" s="14"/>
      <c r="WRP181" s="14"/>
      <c r="WRQ181" s="14"/>
      <c r="WRR181" s="14"/>
      <c r="WRS181" s="14"/>
      <c r="WRT181" s="14"/>
      <c r="WRU181" s="14"/>
      <c r="WRV181" s="14"/>
      <c r="WRW181" s="14"/>
      <c r="WRX181" s="14"/>
      <c r="WRY181" s="14"/>
      <c r="WRZ181" s="14"/>
      <c r="WSA181" s="14"/>
      <c r="WSB181" s="14"/>
      <c r="WSC181" s="14"/>
      <c r="WSD181" s="14"/>
      <c r="WSE181" s="14"/>
      <c r="WSF181" s="14"/>
      <c r="WSG181" s="14"/>
      <c r="WSH181" s="14"/>
      <c r="WSI181" s="14"/>
      <c r="WSJ181" s="14"/>
      <c r="WSK181" s="14"/>
      <c r="WSL181" s="14"/>
      <c r="WSM181" s="14"/>
      <c r="WSN181" s="14"/>
      <c r="WSO181" s="14"/>
      <c r="WSP181" s="14"/>
      <c r="WSQ181" s="14"/>
      <c r="WSR181" s="14"/>
      <c r="WSS181" s="14"/>
      <c r="WST181" s="14"/>
      <c r="WSU181" s="14"/>
      <c r="WSV181" s="14"/>
      <c r="WSW181" s="14"/>
      <c r="WSX181" s="14"/>
      <c r="WSY181" s="14"/>
      <c r="WSZ181" s="14"/>
      <c r="WTA181" s="14"/>
      <c r="WTB181" s="14"/>
      <c r="WTC181" s="14"/>
      <c r="WTD181" s="14"/>
      <c r="WTE181" s="14"/>
      <c r="WTF181" s="14"/>
      <c r="WTG181" s="14"/>
      <c r="WTH181" s="14"/>
      <c r="WTI181" s="14"/>
      <c r="WTJ181" s="14"/>
      <c r="WTK181" s="14"/>
      <c r="WTL181" s="14"/>
      <c r="WTM181" s="14"/>
      <c r="WTN181" s="14"/>
      <c r="WTO181" s="14"/>
      <c r="WTP181" s="14"/>
      <c r="WTQ181" s="14"/>
      <c r="WTR181" s="14"/>
      <c r="WTS181" s="14"/>
      <c r="WTT181" s="14"/>
      <c r="WTU181" s="14"/>
      <c r="WTV181" s="14"/>
      <c r="WTW181" s="14"/>
      <c r="WTX181" s="14"/>
      <c r="WTY181" s="14"/>
      <c r="WTZ181" s="14"/>
      <c r="WUA181" s="14"/>
      <c r="WUB181" s="14"/>
      <c r="WUC181" s="14"/>
      <c r="WUD181" s="14"/>
      <c r="WUE181" s="14"/>
      <c r="WUF181" s="14"/>
      <c r="WUG181" s="14"/>
      <c r="WUH181" s="14"/>
      <c r="WUI181" s="14"/>
      <c r="WUJ181" s="14"/>
      <c r="WUK181" s="14"/>
      <c r="WUL181" s="14"/>
      <c r="WUM181" s="14"/>
      <c r="WUN181" s="14"/>
      <c r="WUO181" s="14"/>
      <c r="WUP181" s="14"/>
      <c r="WUQ181" s="14"/>
      <c r="WUR181" s="14"/>
      <c r="WUS181" s="14"/>
      <c r="WUT181" s="14"/>
      <c r="WUU181" s="14"/>
      <c r="WUV181" s="14"/>
      <c r="WUW181" s="14"/>
      <c r="WUX181" s="14"/>
      <c r="WUY181" s="14"/>
      <c r="WUZ181" s="14"/>
      <c r="WVA181" s="14"/>
      <c r="WVB181" s="14"/>
      <c r="WVC181" s="14"/>
      <c r="WVD181" s="14"/>
      <c r="WVE181" s="14"/>
      <c r="WVF181" s="14"/>
      <c r="WVG181" s="14"/>
      <c r="WVH181" s="14"/>
      <c r="WVI181" s="14"/>
      <c r="WVJ181" s="14"/>
      <c r="WVK181" s="14"/>
      <c r="WVL181" s="14"/>
      <c r="WVM181" s="14"/>
      <c r="WVN181" s="14"/>
      <c r="WVO181" s="14"/>
      <c r="WVP181" s="14"/>
      <c r="WVQ181" s="14"/>
      <c r="WVR181" s="14"/>
      <c r="WVS181" s="14"/>
      <c r="WVT181" s="14"/>
      <c r="WVU181" s="14"/>
      <c r="WVV181" s="14"/>
      <c r="WVW181" s="14"/>
      <c r="WVX181" s="14"/>
      <c r="WVY181" s="14"/>
      <c r="WVZ181" s="14"/>
      <c r="WWA181" s="14"/>
      <c r="WWB181" s="14"/>
      <c r="WWC181" s="14"/>
      <c r="WWD181" s="14"/>
      <c r="WWE181" s="14"/>
      <c r="WWF181" s="14"/>
      <c r="WWG181" s="14"/>
      <c r="WWH181" s="14"/>
      <c r="WWI181" s="14"/>
      <c r="WWJ181" s="14"/>
      <c r="WWK181" s="14"/>
      <c r="WWL181" s="14"/>
      <c r="WWM181" s="14"/>
      <c r="WWN181" s="14"/>
      <c r="WWO181" s="14"/>
      <c r="WWP181" s="14"/>
      <c r="WWQ181" s="14"/>
      <c r="WWR181" s="14"/>
      <c r="WWS181" s="14"/>
      <c r="WWT181" s="14"/>
      <c r="WWU181" s="14"/>
      <c r="WWV181" s="14"/>
      <c r="WWW181" s="14"/>
      <c r="WWX181" s="14"/>
      <c r="WWY181" s="14"/>
      <c r="WWZ181" s="14"/>
      <c r="WXA181" s="14"/>
      <c r="WXB181" s="14"/>
      <c r="WXC181" s="14"/>
      <c r="WXD181" s="14"/>
      <c r="WXE181" s="14"/>
      <c r="WXF181" s="14"/>
      <c r="WXG181" s="14"/>
      <c r="WXH181" s="14"/>
      <c r="WXI181" s="14"/>
      <c r="WXJ181" s="14"/>
      <c r="WXK181" s="14"/>
      <c r="WXL181" s="14"/>
      <c r="WXM181" s="14"/>
      <c r="WXN181" s="14"/>
      <c r="WXO181" s="14"/>
      <c r="WXP181" s="14"/>
      <c r="WXQ181" s="14"/>
      <c r="WXR181" s="14"/>
      <c r="WXS181" s="14"/>
      <c r="WXT181" s="14"/>
      <c r="WXU181" s="14"/>
      <c r="WXV181" s="14"/>
      <c r="WXW181" s="14"/>
      <c r="WXX181" s="14"/>
      <c r="WXY181" s="14"/>
      <c r="WXZ181" s="14"/>
      <c r="WYA181" s="14"/>
      <c r="WYB181" s="14"/>
      <c r="WYC181" s="14"/>
      <c r="WYD181" s="14"/>
      <c r="WYE181" s="14"/>
      <c r="WYF181" s="14"/>
      <c r="WYG181" s="14"/>
      <c r="WYH181" s="14"/>
      <c r="WYI181" s="14"/>
      <c r="WYJ181" s="14"/>
      <c r="WYK181" s="14"/>
      <c r="WYL181" s="14"/>
      <c r="WYM181" s="14"/>
      <c r="WYN181" s="14"/>
      <c r="WYO181" s="14"/>
      <c r="WYP181" s="14"/>
      <c r="WYQ181" s="14"/>
      <c r="WYR181" s="14"/>
      <c r="WYS181" s="14"/>
      <c r="WYT181" s="14"/>
      <c r="WYU181" s="14"/>
      <c r="WYV181" s="14"/>
      <c r="WYW181" s="14"/>
      <c r="WYX181" s="14"/>
      <c r="WYY181" s="14"/>
      <c r="WYZ181" s="14"/>
      <c r="WZA181" s="14"/>
      <c r="WZB181" s="14"/>
      <c r="WZC181" s="14"/>
      <c r="WZD181" s="14"/>
      <c r="WZE181" s="14"/>
      <c r="WZF181" s="14"/>
      <c r="WZG181" s="14"/>
      <c r="WZH181" s="14"/>
      <c r="WZI181" s="14"/>
      <c r="WZJ181" s="14"/>
      <c r="WZK181" s="14"/>
      <c r="WZL181" s="14"/>
      <c r="WZM181" s="14"/>
      <c r="WZN181" s="14"/>
      <c r="WZO181" s="14"/>
      <c r="WZP181" s="14"/>
      <c r="WZQ181" s="14"/>
      <c r="WZR181" s="14"/>
      <c r="WZS181" s="14"/>
      <c r="WZT181" s="14"/>
      <c r="WZU181" s="14"/>
      <c r="WZV181" s="14"/>
      <c r="WZW181" s="14"/>
      <c r="WZX181" s="14"/>
      <c r="WZY181" s="14"/>
      <c r="WZZ181" s="14"/>
      <c r="XAA181" s="14"/>
      <c r="XAB181" s="14"/>
      <c r="XAC181" s="14"/>
      <c r="XAD181" s="14"/>
      <c r="XAE181" s="14"/>
      <c r="XAF181" s="14"/>
      <c r="XAG181" s="14"/>
      <c r="XAH181" s="14"/>
      <c r="XAI181" s="14"/>
      <c r="XAJ181" s="14"/>
      <c r="XAK181" s="14"/>
      <c r="XAL181" s="14"/>
      <c r="XAM181" s="14"/>
      <c r="XAN181" s="14"/>
      <c r="XAO181" s="14"/>
      <c r="XAP181" s="14"/>
      <c r="XAQ181" s="14"/>
      <c r="XAR181" s="14"/>
      <c r="XAS181" s="14"/>
      <c r="XAT181" s="14"/>
      <c r="XAU181" s="14"/>
      <c r="XAV181" s="14"/>
      <c r="XAW181" s="14"/>
      <c r="XAX181" s="14"/>
      <c r="XAY181" s="14"/>
      <c r="XAZ181" s="14"/>
      <c r="XBA181" s="14"/>
      <c r="XBB181" s="14"/>
      <c r="XBC181" s="14"/>
      <c r="XBD181" s="14"/>
      <c r="XBE181" s="14"/>
      <c r="XBF181" s="14"/>
      <c r="XBG181" s="14"/>
      <c r="XBH181" s="14"/>
      <c r="XBI181" s="14"/>
      <c r="XBJ181" s="14"/>
      <c r="XBK181" s="14"/>
      <c r="XBL181" s="14"/>
      <c r="XBM181" s="14"/>
      <c r="XBN181" s="14"/>
      <c r="XBO181" s="14"/>
      <c r="XBP181" s="14"/>
      <c r="XBQ181" s="14"/>
      <c r="XBR181" s="14"/>
      <c r="XBS181" s="14"/>
      <c r="XBT181" s="14"/>
      <c r="XBU181" s="14"/>
      <c r="XBV181" s="14"/>
      <c r="XBW181" s="14"/>
      <c r="XBX181" s="14"/>
      <c r="XBY181" s="14"/>
      <c r="XBZ181" s="14"/>
      <c r="XCA181" s="14"/>
      <c r="XCB181" s="14"/>
      <c r="XCC181" s="14"/>
      <c r="XCD181" s="14"/>
      <c r="XCE181" s="14"/>
      <c r="XCF181" s="14"/>
      <c r="XCG181" s="14"/>
      <c r="XCH181" s="14"/>
      <c r="XCI181" s="14"/>
      <c r="XCJ181" s="14"/>
      <c r="XCK181" s="14"/>
      <c r="XCL181" s="14"/>
      <c r="XCM181" s="14"/>
      <c r="XCN181" s="14"/>
      <c r="XCO181" s="14"/>
      <c r="XCP181" s="14"/>
      <c r="XCQ181" s="14"/>
      <c r="XCR181" s="14"/>
      <c r="XCS181" s="14"/>
      <c r="XCT181" s="14"/>
      <c r="XCU181" s="14"/>
      <c r="XCV181" s="14"/>
      <c r="XCW181" s="14"/>
      <c r="XCX181" s="14"/>
      <c r="XCY181" s="14"/>
      <c r="XCZ181" s="14"/>
      <c r="XDA181" s="14"/>
      <c r="XDB181" s="14"/>
      <c r="XDC181" s="14"/>
      <c r="XDD181" s="14"/>
      <c r="XDE181" s="14"/>
      <c r="XDF181" s="14"/>
      <c r="XDG181" s="14"/>
      <c r="XDH181" s="14"/>
      <c r="XDI181" s="14"/>
      <c r="XDJ181" s="14"/>
      <c r="XDK181" s="14"/>
      <c r="XDL181" s="14"/>
      <c r="XDM181" s="14"/>
      <c r="XDN181" s="14"/>
      <c r="XDO181" s="14"/>
      <c r="XDP181" s="14"/>
      <c r="XDQ181" s="14"/>
      <c r="XDR181" s="14"/>
      <c r="XDS181" s="14"/>
      <c r="XDT181" s="14"/>
      <c r="XDU181" s="14"/>
      <c r="XDV181" s="14"/>
      <c r="XDW181" s="14"/>
      <c r="XDX181" s="14"/>
      <c r="XDY181" s="14"/>
      <c r="XDZ181" s="14"/>
      <c r="XEA181" s="14"/>
      <c r="XEB181" s="14"/>
      <c r="XEC181" s="14"/>
      <c r="XED181" s="14"/>
      <c r="XEE181" s="14"/>
      <c r="XEF181" s="14"/>
      <c r="XEG181" s="14"/>
      <c r="XEH181" s="14"/>
      <c r="XEI181" s="14"/>
      <c r="XEJ181" s="14"/>
      <c r="XEK181" s="14"/>
      <c r="XEL181" s="14"/>
      <c r="XEM181" s="14"/>
      <c r="XEN181" s="14"/>
      <c r="XEO181" s="14"/>
      <c r="XEP181" s="14"/>
      <c r="XEQ181" s="14"/>
      <c r="XER181" s="14"/>
      <c r="XES181" s="14"/>
      <c r="XET181" s="14"/>
      <c r="XEU181" s="14"/>
      <c r="XEV181" s="14"/>
      <c r="XEW181" s="14"/>
      <c r="XEX181" s="14"/>
      <c r="XEY181" s="14"/>
      <c r="XEZ181" s="14"/>
      <c r="XFA181" s="14"/>
      <c r="XFB181" s="14"/>
    </row>
    <row r="182" spans="1:16383" s="14" customFormat="1" ht="15" x14ac:dyDescent="0.2">
      <c r="A182" s="16"/>
      <c r="B182" s="16" t="s">
        <v>1006</v>
      </c>
      <c r="C182" s="16" t="s">
        <v>1011</v>
      </c>
      <c r="D182" s="16" t="s">
        <v>1011</v>
      </c>
      <c r="E182" s="16" t="s">
        <v>1818</v>
      </c>
      <c r="F182" s="16"/>
      <c r="G182" s="16" t="str">
        <f t="shared" si="15"/>
        <v xml:space="preserve">Diacomit 500mg kemény kapszula 60x  </v>
      </c>
      <c r="H182" s="16"/>
      <c r="I182" s="16" t="s">
        <v>102</v>
      </c>
      <c r="J182" s="16">
        <v>60</v>
      </c>
      <c r="K182" s="16">
        <v>500</v>
      </c>
      <c r="L182" s="16"/>
      <c r="M182" s="16"/>
      <c r="N182" s="16"/>
      <c r="O182" s="41">
        <v>205980</v>
      </c>
      <c r="P182" s="41">
        <f t="shared" si="16"/>
        <v>3433</v>
      </c>
      <c r="Q182" s="16" t="s">
        <v>30</v>
      </c>
      <c r="R182" s="45">
        <v>44839</v>
      </c>
      <c r="S182" s="16"/>
      <c r="T182" s="49"/>
      <c r="V182" s="50"/>
    </row>
    <row r="183" spans="1:16383" s="14" customFormat="1" ht="15" x14ac:dyDescent="0.2">
      <c r="A183" s="16"/>
      <c r="B183" s="16" t="s">
        <v>1012</v>
      </c>
      <c r="C183" s="16" t="s">
        <v>1013</v>
      </c>
      <c r="D183" s="16" t="s">
        <v>1014</v>
      </c>
      <c r="E183" s="16" t="s">
        <v>1819</v>
      </c>
      <c r="F183" s="16"/>
      <c r="G183" s="16" t="str">
        <f t="shared" si="15"/>
        <v xml:space="preserve">Fycompa 4mg filmtabletta 28x  </v>
      </c>
      <c r="H183" s="16"/>
      <c r="I183" s="16" t="s">
        <v>102</v>
      </c>
      <c r="J183" s="16">
        <v>28</v>
      </c>
      <c r="K183" s="16">
        <v>4</v>
      </c>
      <c r="L183" s="16"/>
      <c r="M183" s="16" t="s">
        <v>1820</v>
      </c>
      <c r="N183" s="16" t="s">
        <v>715</v>
      </c>
      <c r="O183" s="41">
        <v>44900</v>
      </c>
      <c r="P183" s="41">
        <f t="shared" si="16"/>
        <v>1603.5714285714287</v>
      </c>
      <c r="Q183" s="16" t="s">
        <v>30</v>
      </c>
      <c r="R183" s="45">
        <v>44839</v>
      </c>
      <c r="S183" s="16"/>
      <c r="T183" s="49"/>
      <c r="V183" s="50"/>
    </row>
    <row r="184" spans="1:16383" s="14" customFormat="1" ht="15" x14ac:dyDescent="0.2">
      <c r="A184" s="16"/>
      <c r="B184" s="16" t="s">
        <v>1012</v>
      </c>
      <c r="C184" s="16" t="s">
        <v>1014</v>
      </c>
      <c r="D184" s="16" t="s">
        <v>1014</v>
      </c>
      <c r="E184" s="16" t="s">
        <v>1821</v>
      </c>
      <c r="F184" s="16"/>
      <c r="G184" s="16" t="str">
        <f t="shared" si="15"/>
        <v xml:space="preserve">Fycompa 8mg filmtabletta 28x  </v>
      </c>
      <c r="H184" s="16"/>
      <c r="I184" s="16" t="s">
        <v>102</v>
      </c>
      <c r="J184" s="16">
        <v>28</v>
      </c>
      <c r="K184" s="16">
        <v>8</v>
      </c>
      <c r="L184" s="16"/>
      <c r="M184" s="16"/>
      <c r="N184" s="16"/>
      <c r="O184" s="41">
        <v>44900</v>
      </c>
      <c r="P184" s="41">
        <f t="shared" si="16"/>
        <v>1603.5714285714287</v>
      </c>
      <c r="Q184" s="16" t="s">
        <v>30</v>
      </c>
      <c r="R184" s="45">
        <v>44839</v>
      </c>
      <c r="S184" s="16"/>
      <c r="T184" s="49"/>
      <c r="V184" s="50"/>
    </row>
    <row r="185" spans="1:16383" s="14" customFormat="1" ht="15" x14ac:dyDescent="0.2">
      <c r="A185" s="16"/>
      <c r="B185" s="16" t="s">
        <v>1012</v>
      </c>
      <c r="C185" s="16" t="s">
        <v>1014</v>
      </c>
      <c r="D185" s="16" t="s">
        <v>1014</v>
      </c>
      <c r="E185" s="16" t="s">
        <v>1822</v>
      </c>
      <c r="F185" s="16"/>
      <c r="G185" s="16" t="str">
        <f t="shared" si="15"/>
        <v xml:space="preserve">Fycompa 10mg filmtabletta 28x  </v>
      </c>
      <c r="H185" s="16"/>
      <c r="I185" s="16" t="s">
        <v>102</v>
      </c>
      <c r="J185" s="16">
        <v>28</v>
      </c>
      <c r="K185" s="16">
        <v>10</v>
      </c>
      <c r="L185" s="16"/>
      <c r="M185" s="16"/>
      <c r="N185" s="16"/>
      <c r="O185" s="41">
        <v>49480</v>
      </c>
      <c r="P185" s="41">
        <f t="shared" si="16"/>
        <v>1767.1428571428571</v>
      </c>
      <c r="Q185" s="16" t="s">
        <v>30</v>
      </c>
      <c r="R185" s="45">
        <v>44839</v>
      </c>
      <c r="S185" s="16"/>
      <c r="T185" s="49"/>
      <c r="V185" s="50"/>
    </row>
    <row r="186" spans="1:16383" s="14" customFormat="1" ht="15" x14ac:dyDescent="0.2">
      <c r="A186" s="16"/>
      <c r="B186" s="16" t="s">
        <v>1026</v>
      </c>
      <c r="C186" s="16" t="s">
        <v>1027</v>
      </c>
      <c r="D186" s="16" t="s">
        <v>1027</v>
      </c>
      <c r="E186" s="16" t="s">
        <v>1823</v>
      </c>
      <c r="F186" s="16"/>
      <c r="G186" s="16" t="str">
        <f t="shared" si="15"/>
        <v xml:space="preserve">Selegilin Stada 5mg tabletta 100x  </v>
      </c>
      <c r="H186" s="16"/>
      <c r="I186" s="16" t="s">
        <v>102</v>
      </c>
      <c r="J186" s="16">
        <v>100</v>
      </c>
      <c r="K186" s="16">
        <v>5</v>
      </c>
      <c r="L186" s="16"/>
      <c r="M186" s="16"/>
      <c r="N186" s="16"/>
      <c r="O186" s="41">
        <v>12400</v>
      </c>
      <c r="P186" s="41">
        <f t="shared" si="16"/>
        <v>124</v>
      </c>
      <c r="Q186" s="16" t="s">
        <v>30</v>
      </c>
      <c r="R186" s="45">
        <v>44839</v>
      </c>
      <c r="S186" s="16"/>
      <c r="T186" s="49"/>
      <c r="V186" s="50"/>
    </row>
    <row r="187" spans="1:16383" s="14" customFormat="1" ht="15" x14ac:dyDescent="0.2">
      <c r="A187" s="16"/>
      <c r="B187" s="16" t="s">
        <v>1052</v>
      </c>
      <c r="C187" s="16" t="s">
        <v>1053</v>
      </c>
      <c r="D187" s="16" t="s">
        <v>1053</v>
      </c>
      <c r="E187" s="16" t="s">
        <v>1054</v>
      </c>
      <c r="F187" s="16"/>
      <c r="G187" s="16" t="str">
        <f t="shared" si="15"/>
        <v xml:space="preserve">Disulfiram WZF 100mg implant tbl 10x  </v>
      </c>
      <c r="H187" s="16"/>
      <c r="I187" s="16" t="s">
        <v>102</v>
      </c>
      <c r="J187" s="16">
        <v>10</v>
      </c>
      <c r="K187" s="16">
        <v>100</v>
      </c>
      <c r="L187" s="16"/>
      <c r="M187" s="16"/>
      <c r="N187" s="16"/>
      <c r="O187" s="41">
        <v>16440</v>
      </c>
      <c r="P187" s="41">
        <f t="shared" si="16"/>
        <v>1644</v>
      </c>
      <c r="Q187" s="16" t="s">
        <v>30</v>
      </c>
      <c r="R187" s="45">
        <v>44839</v>
      </c>
      <c r="S187" s="16"/>
      <c r="T187" s="49"/>
      <c r="V187" s="50"/>
    </row>
    <row r="188" spans="1:16383" s="51" customFormat="1" ht="15" x14ac:dyDescent="0.2">
      <c r="B188" s="51" t="s">
        <v>1374</v>
      </c>
      <c r="C188" s="53" t="s">
        <v>1501</v>
      </c>
      <c r="D188" s="51" t="s">
        <v>1824</v>
      </c>
      <c r="E188" s="51" t="s">
        <v>1825</v>
      </c>
      <c r="G188" s="51" t="str">
        <f t="shared" si="15"/>
        <v xml:space="preserve">Patentblau V 25mg/ml old injekció 2ml 5x  </v>
      </c>
      <c r="I188" s="53" t="s">
        <v>56</v>
      </c>
      <c r="J188" s="51">
        <v>5</v>
      </c>
      <c r="K188" s="51">
        <v>50</v>
      </c>
      <c r="M188" s="53" t="s">
        <v>776</v>
      </c>
      <c r="N188" s="54" t="s">
        <v>777</v>
      </c>
      <c r="O188" s="52">
        <v>109000</v>
      </c>
      <c r="P188" s="55">
        <f t="shared" si="16"/>
        <v>21800</v>
      </c>
      <c r="Q188" s="53" t="s">
        <v>30</v>
      </c>
      <c r="R188" s="45">
        <v>44930</v>
      </c>
      <c r="S188" s="53"/>
      <c r="T188" s="56"/>
    </row>
    <row r="189" spans="1:16383" s="51" customFormat="1" ht="15" x14ac:dyDescent="0.2">
      <c r="B189" s="51" t="s">
        <v>1826</v>
      </c>
      <c r="C189" s="53" t="s">
        <v>1827</v>
      </c>
      <c r="D189" s="51" t="s">
        <v>1827</v>
      </c>
      <c r="E189" s="51" t="s">
        <v>1828</v>
      </c>
      <c r="G189" s="51" t="str">
        <f t="shared" si="15"/>
        <v xml:space="preserve">Onco-BCG Inj BCG for Immunotherapy 1x  </v>
      </c>
      <c r="I189" s="53" t="s">
        <v>56</v>
      </c>
      <c r="J189" s="51">
        <v>1</v>
      </c>
      <c r="K189" s="51">
        <v>40</v>
      </c>
      <c r="M189" s="53" t="s">
        <v>1748</v>
      </c>
      <c r="N189" s="54" t="s">
        <v>1749</v>
      </c>
      <c r="O189" s="52">
        <v>30276</v>
      </c>
      <c r="P189" s="55">
        <f t="shared" si="16"/>
        <v>30276</v>
      </c>
      <c r="Q189" s="53" t="s">
        <v>30</v>
      </c>
      <c r="R189" s="45">
        <v>44930</v>
      </c>
      <c r="S189" s="53"/>
      <c r="T189" s="56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  <c r="GN189" s="14"/>
      <c r="GO189" s="14"/>
      <c r="GP189" s="14"/>
      <c r="GQ189" s="14"/>
      <c r="GR189" s="14"/>
      <c r="GS189" s="14"/>
      <c r="GT189" s="14"/>
      <c r="GU189" s="14"/>
      <c r="GV189" s="14"/>
      <c r="GW189" s="14"/>
      <c r="GX189" s="14"/>
      <c r="GY189" s="14"/>
      <c r="GZ189" s="14"/>
      <c r="HA189" s="14"/>
      <c r="HB189" s="14"/>
      <c r="HC189" s="14"/>
      <c r="HD189" s="14"/>
      <c r="HE189" s="14"/>
      <c r="HF189" s="14"/>
      <c r="HG189" s="14"/>
      <c r="HH189" s="14"/>
      <c r="HI189" s="14"/>
      <c r="HJ189" s="14"/>
      <c r="HK189" s="14"/>
      <c r="HL189" s="14"/>
      <c r="HM189" s="14"/>
      <c r="HN189" s="14"/>
      <c r="HO189" s="14"/>
      <c r="HP189" s="14"/>
      <c r="HQ189" s="14"/>
      <c r="HR189" s="14"/>
      <c r="HS189" s="14"/>
      <c r="HT189" s="14"/>
      <c r="HU189" s="14"/>
      <c r="HV189" s="14"/>
      <c r="HW189" s="14"/>
      <c r="HX189" s="14"/>
      <c r="HY189" s="14"/>
      <c r="HZ189" s="14"/>
      <c r="IA189" s="14"/>
      <c r="IB189" s="14"/>
      <c r="IC189" s="14"/>
      <c r="ID189" s="14"/>
      <c r="IE189" s="14"/>
      <c r="IF189" s="14"/>
      <c r="IG189" s="14"/>
      <c r="IH189" s="14"/>
      <c r="II189" s="14"/>
      <c r="IJ189" s="14"/>
      <c r="IK189" s="14"/>
      <c r="IL189" s="14"/>
      <c r="IM189" s="14"/>
      <c r="IN189" s="14"/>
      <c r="IO189" s="14"/>
      <c r="IP189" s="14"/>
      <c r="IQ189" s="14"/>
      <c r="IR189" s="14"/>
      <c r="IS189" s="14"/>
      <c r="IT189" s="14"/>
      <c r="IU189" s="14"/>
      <c r="IV189" s="14"/>
      <c r="IW189" s="14"/>
      <c r="IX189" s="14"/>
      <c r="IY189" s="14"/>
      <c r="IZ189" s="14"/>
      <c r="JA189" s="14"/>
      <c r="JB189" s="14"/>
      <c r="JC189" s="14"/>
      <c r="JD189" s="14"/>
      <c r="JE189" s="14"/>
      <c r="JF189" s="14"/>
      <c r="JG189" s="14"/>
      <c r="JH189" s="14"/>
      <c r="JI189" s="14"/>
      <c r="JJ189" s="14"/>
      <c r="JK189" s="14"/>
      <c r="JL189" s="14"/>
      <c r="JM189" s="14"/>
      <c r="JN189" s="14"/>
      <c r="JO189" s="14"/>
      <c r="JP189" s="14"/>
      <c r="JQ189" s="14"/>
      <c r="JR189" s="14"/>
      <c r="JS189" s="14"/>
      <c r="JT189" s="14"/>
      <c r="JU189" s="14"/>
      <c r="JV189" s="14"/>
      <c r="JW189" s="14"/>
      <c r="JX189" s="14"/>
      <c r="JY189" s="14"/>
      <c r="JZ189" s="14"/>
      <c r="KA189" s="14"/>
      <c r="KB189" s="14"/>
      <c r="KC189" s="14"/>
      <c r="KD189" s="14"/>
      <c r="KE189" s="14"/>
      <c r="KF189" s="14"/>
      <c r="KG189" s="14"/>
      <c r="KH189" s="14"/>
      <c r="KI189" s="14"/>
      <c r="KJ189" s="14"/>
      <c r="KK189" s="14"/>
      <c r="KL189" s="14"/>
      <c r="KM189" s="14"/>
      <c r="KN189" s="14"/>
      <c r="KO189" s="14"/>
      <c r="KP189" s="14"/>
      <c r="KQ189" s="14"/>
      <c r="KR189" s="14"/>
      <c r="KS189" s="14"/>
      <c r="KT189" s="14"/>
      <c r="KU189" s="14"/>
      <c r="KV189" s="14"/>
      <c r="KW189" s="14"/>
      <c r="KX189" s="14"/>
      <c r="KY189" s="14"/>
      <c r="KZ189" s="14"/>
      <c r="LA189" s="14"/>
      <c r="LB189" s="14"/>
      <c r="LC189" s="14"/>
      <c r="LD189" s="14"/>
      <c r="LE189" s="14"/>
      <c r="LF189" s="14"/>
      <c r="LG189" s="14"/>
      <c r="LH189" s="14"/>
      <c r="LI189" s="14"/>
      <c r="LJ189" s="14"/>
      <c r="LK189" s="14"/>
      <c r="LL189" s="14"/>
      <c r="LM189" s="14"/>
      <c r="LN189" s="14"/>
      <c r="LO189" s="14"/>
      <c r="LP189" s="14"/>
      <c r="LQ189" s="14"/>
      <c r="LR189" s="14"/>
      <c r="LS189" s="14"/>
      <c r="LT189" s="14"/>
      <c r="LU189" s="14"/>
      <c r="LV189" s="14"/>
      <c r="LW189" s="14"/>
      <c r="LX189" s="14"/>
      <c r="LY189" s="14"/>
      <c r="LZ189" s="14"/>
      <c r="MA189" s="14"/>
      <c r="MB189" s="14"/>
      <c r="MC189" s="14"/>
      <c r="MD189" s="14"/>
      <c r="ME189" s="14"/>
      <c r="MF189" s="14"/>
      <c r="MG189" s="14"/>
      <c r="MH189" s="14"/>
      <c r="MI189" s="14"/>
      <c r="MJ189" s="14"/>
      <c r="MK189" s="14"/>
      <c r="ML189" s="14"/>
      <c r="MM189" s="14"/>
      <c r="MN189" s="14"/>
      <c r="MO189" s="14"/>
      <c r="MP189" s="14"/>
      <c r="MQ189" s="14"/>
      <c r="MR189" s="14"/>
      <c r="MS189" s="14"/>
      <c r="MT189" s="14"/>
      <c r="MU189" s="14"/>
      <c r="MV189" s="14"/>
      <c r="MW189" s="14"/>
      <c r="MX189" s="14"/>
      <c r="MY189" s="14"/>
      <c r="MZ189" s="14"/>
      <c r="NA189" s="14"/>
      <c r="NB189" s="14"/>
      <c r="NC189" s="14"/>
      <c r="ND189" s="14"/>
      <c r="NE189" s="14"/>
      <c r="NF189" s="14"/>
      <c r="NG189" s="14"/>
      <c r="NH189" s="14"/>
      <c r="NI189" s="14"/>
      <c r="NJ189" s="14"/>
      <c r="NK189" s="14"/>
      <c r="NL189" s="14"/>
      <c r="NM189" s="14"/>
      <c r="NN189" s="14"/>
      <c r="NO189" s="14"/>
      <c r="NP189" s="14"/>
      <c r="NQ189" s="14"/>
      <c r="NR189" s="14"/>
      <c r="NS189" s="14"/>
      <c r="NT189" s="14"/>
      <c r="NU189" s="14"/>
      <c r="NV189" s="14"/>
      <c r="NW189" s="14"/>
      <c r="NX189" s="14"/>
      <c r="NY189" s="14"/>
      <c r="NZ189" s="14"/>
      <c r="OA189" s="14"/>
      <c r="OB189" s="14"/>
      <c r="OC189" s="14"/>
      <c r="OD189" s="14"/>
      <c r="OE189" s="14"/>
      <c r="OF189" s="14"/>
      <c r="OG189" s="14"/>
      <c r="OH189" s="14"/>
      <c r="OI189" s="14"/>
      <c r="OJ189" s="14"/>
      <c r="OK189" s="14"/>
      <c r="OL189" s="14"/>
      <c r="OM189" s="14"/>
      <c r="ON189" s="14"/>
      <c r="OO189" s="14"/>
      <c r="OP189" s="14"/>
      <c r="OQ189" s="14"/>
      <c r="OR189" s="14"/>
      <c r="OS189" s="14"/>
      <c r="OT189" s="14"/>
      <c r="OU189" s="14"/>
      <c r="OV189" s="14"/>
      <c r="OW189" s="14"/>
      <c r="OX189" s="14"/>
      <c r="OY189" s="14"/>
      <c r="OZ189" s="14"/>
      <c r="PA189" s="14"/>
      <c r="PB189" s="14"/>
      <c r="PC189" s="14"/>
      <c r="PD189" s="14"/>
      <c r="PE189" s="14"/>
      <c r="PF189" s="14"/>
      <c r="PG189" s="14"/>
      <c r="PH189" s="14"/>
      <c r="PI189" s="14"/>
      <c r="PJ189" s="14"/>
      <c r="PK189" s="14"/>
      <c r="PL189" s="14"/>
      <c r="PM189" s="14"/>
      <c r="PN189" s="14"/>
      <c r="PO189" s="14"/>
      <c r="PP189" s="14"/>
      <c r="PQ189" s="14"/>
      <c r="PR189" s="14"/>
      <c r="PS189" s="14"/>
      <c r="PT189" s="14"/>
      <c r="PU189" s="14"/>
      <c r="PV189" s="14"/>
      <c r="PW189" s="14"/>
      <c r="PX189" s="14"/>
      <c r="PY189" s="14"/>
      <c r="PZ189" s="14"/>
      <c r="QA189" s="14"/>
      <c r="QB189" s="14"/>
      <c r="QC189" s="14"/>
      <c r="QD189" s="14"/>
      <c r="QE189" s="14"/>
      <c r="QF189" s="14"/>
      <c r="QG189" s="14"/>
      <c r="QH189" s="14"/>
      <c r="QI189" s="14"/>
      <c r="QJ189" s="14"/>
      <c r="QK189" s="14"/>
      <c r="QL189" s="14"/>
      <c r="QM189" s="14"/>
      <c r="QN189" s="14"/>
      <c r="QO189" s="14"/>
      <c r="QP189" s="14"/>
      <c r="QQ189" s="14"/>
      <c r="QR189" s="14"/>
      <c r="QS189" s="14"/>
      <c r="QT189" s="14"/>
      <c r="QU189" s="14"/>
      <c r="QV189" s="14"/>
      <c r="QW189" s="14"/>
      <c r="QX189" s="14"/>
      <c r="QY189" s="14"/>
      <c r="QZ189" s="14"/>
      <c r="RA189" s="14"/>
      <c r="RB189" s="14"/>
      <c r="RC189" s="14"/>
      <c r="RD189" s="14"/>
      <c r="RE189" s="14"/>
      <c r="RF189" s="14"/>
      <c r="RG189" s="14"/>
      <c r="RH189" s="14"/>
      <c r="RI189" s="14"/>
      <c r="RJ189" s="14"/>
      <c r="RK189" s="14"/>
      <c r="RL189" s="14"/>
      <c r="RM189" s="14"/>
      <c r="RN189" s="14"/>
      <c r="RO189" s="14"/>
      <c r="RP189" s="14"/>
      <c r="RQ189" s="14"/>
      <c r="RR189" s="14"/>
      <c r="RS189" s="14"/>
      <c r="RT189" s="14"/>
      <c r="RU189" s="14"/>
      <c r="RV189" s="14"/>
      <c r="RW189" s="14"/>
      <c r="RX189" s="14"/>
      <c r="RY189" s="14"/>
      <c r="RZ189" s="14"/>
      <c r="SA189" s="14"/>
      <c r="SB189" s="14"/>
      <c r="SC189" s="14"/>
      <c r="SD189" s="14"/>
      <c r="SE189" s="14"/>
      <c r="SF189" s="14"/>
      <c r="SG189" s="14"/>
      <c r="SH189" s="14"/>
      <c r="SI189" s="14"/>
      <c r="SJ189" s="14"/>
      <c r="SK189" s="14"/>
      <c r="SL189" s="14"/>
      <c r="SM189" s="14"/>
      <c r="SN189" s="14"/>
      <c r="SO189" s="14"/>
      <c r="SP189" s="14"/>
      <c r="SQ189" s="14"/>
      <c r="SR189" s="14"/>
      <c r="SS189" s="14"/>
      <c r="ST189" s="14"/>
      <c r="SU189" s="14"/>
      <c r="SV189" s="14"/>
      <c r="SW189" s="14"/>
      <c r="SX189" s="14"/>
      <c r="SY189" s="14"/>
      <c r="SZ189" s="14"/>
      <c r="TA189" s="14"/>
      <c r="TB189" s="14"/>
      <c r="TC189" s="14"/>
      <c r="TD189" s="14"/>
      <c r="TE189" s="14"/>
      <c r="TF189" s="14"/>
      <c r="TG189" s="14"/>
      <c r="TH189" s="14"/>
      <c r="TI189" s="14"/>
      <c r="TJ189" s="14"/>
      <c r="TK189" s="14"/>
      <c r="TL189" s="14"/>
      <c r="TM189" s="14"/>
      <c r="TN189" s="14"/>
      <c r="TO189" s="14"/>
      <c r="TP189" s="14"/>
      <c r="TQ189" s="14"/>
      <c r="TR189" s="14"/>
      <c r="TS189" s="14"/>
      <c r="TT189" s="14"/>
      <c r="TU189" s="14"/>
      <c r="TV189" s="14"/>
      <c r="TW189" s="14"/>
      <c r="TX189" s="14"/>
      <c r="TY189" s="14"/>
      <c r="TZ189" s="14"/>
      <c r="UA189" s="14"/>
      <c r="UB189" s="14"/>
      <c r="UC189" s="14"/>
      <c r="UD189" s="14"/>
      <c r="UE189" s="14"/>
      <c r="UF189" s="14"/>
      <c r="UG189" s="14"/>
      <c r="UH189" s="14"/>
      <c r="UI189" s="14"/>
      <c r="UJ189" s="14"/>
      <c r="UK189" s="14"/>
      <c r="UL189" s="14"/>
      <c r="UM189" s="14"/>
      <c r="UN189" s="14"/>
      <c r="UO189" s="14"/>
      <c r="UP189" s="14"/>
      <c r="UQ189" s="14"/>
      <c r="UR189" s="14"/>
      <c r="US189" s="14"/>
      <c r="UT189" s="14"/>
      <c r="UU189" s="14"/>
      <c r="UV189" s="14"/>
      <c r="UW189" s="14"/>
      <c r="UX189" s="14"/>
      <c r="UY189" s="14"/>
      <c r="UZ189" s="14"/>
      <c r="VA189" s="14"/>
      <c r="VB189" s="14"/>
      <c r="VC189" s="14"/>
      <c r="VD189" s="14"/>
      <c r="VE189" s="14"/>
      <c r="VF189" s="14"/>
      <c r="VG189" s="14"/>
      <c r="VH189" s="14"/>
      <c r="VI189" s="14"/>
      <c r="VJ189" s="14"/>
      <c r="VK189" s="14"/>
      <c r="VL189" s="14"/>
      <c r="VM189" s="14"/>
      <c r="VN189" s="14"/>
      <c r="VO189" s="14"/>
      <c r="VP189" s="14"/>
      <c r="VQ189" s="14"/>
      <c r="VR189" s="14"/>
      <c r="VS189" s="14"/>
      <c r="VT189" s="14"/>
      <c r="VU189" s="14"/>
      <c r="VV189" s="14"/>
      <c r="VW189" s="14"/>
      <c r="VX189" s="14"/>
      <c r="VY189" s="14"/>
      <c r="VZ189" s="14"/>
      <c r="WA189" s="14"/>
      <c r="WB189" s="14"/>
      <c r="WC189" s="14"/>
      <c r="WD189" s="14"/>
      <c r="WE189" s="14"/>
      <c r="WF189" s="14"/>
      <c r="WG189" s="14"/>
      <c r="WH189" s="14"/>
      <c r="WI189" s="14"/>
      <c r="WJ189" s="14"/>
      <c r="WK189" s="14"/>
      <c r="WL189" s="14"/>
      <c r="WM189" s="14"/>
      <c r="WN189" s="14"/>
      <c r="WO189" s="14"/>
      <c r="WP189" s="14"/>
      <c r="WQ189" s="14"/>
      <c r="WR189" s="14"/>
      <c r="WS189" s="14"/>
      <c r="WT189" s="14"/>
      <c r="WU189" s="14"/>
      <c r="WV189" s="14"/>
      <c r="WW189" s="14"/>
      <c r="WX189" s="14"/>
      <c r="WY189" s="14"/>
      <c r="WZ189" s="14"/>
      <c r="XA189" s="14"/>
      <c r="XB189" s="14"/>
      <c r="XC189" s="14"/>
      <c r="XD189" s="14"/>
      <c r="XE189" s="14"/>
      <c r="XF189" s="14"/>
      <c r="XG189" s="14"/>
      <c r="XH189" s="14"/>
      <c r="XI189" s="14"/>
      <c r="XJ189" s="14"/>
      <c r="XK189" s="14"/>
      <c r="XL189" s="14"/>
      <c r="XM189" s="14"/>
      <c r="XN189" s="14"/>
      <c r="XO189" s="14"/>
      <c r="XP189" s="14"/>
      <c r="XQ189" s="14"/>
      <c r="XR189" s="14"/>
      <c r="XS189" s="14"/>
      <c r="XT189" s="14"/>
      <c r="XU189" s="14"/>
      <c r="XV189" s="14"/>
      <c r="XW189" s="14"/>
      <c r="XX189" s="14"/>
      <c r="XY189" s="14"/>
      <c r="XZ189" s="14"/>
      <c r="YA189" s="14"/>
      <c r="YB189" s="14"/>
      <c r="YC189" s="14"/>
      <c r="YD189" s="14"/>
      <c r="YE189" s="14"/>
      <c r="YF189" s="14"/>
      <c r="YG189" s="14"/>
      <c r="YH189" s="14"/>
      <c r="YI189" s="14"/>
      <c r="YJ189" s="14"/>
      <c r="YK189" s="14"/>
      <c r="YL189" s="14"/>
      <c r="YM189" s="14"/>
      <c r="YN189" s="14"/>
      <c r="YO189" s="14"/>
      <c r="YP189" s="14"/>
      <c r="YQ189" s="14"/>
      <c r="YR189" s="14"/>
      <c r="YS189" s="14"/>
      <c r="YT189" s="14"/>
      <c r="YU189" s="14"/>
      <c r="YV189" s="14"/>
      <c r="YW189" s="14"/>
      <c r="YX189" s="14"/>
      <c r="YY189" s="14"/>
      <c r="YZ189" s="14"/>
      <c r="ZA189" s="14"/>
      <c r="ZB189" s="14"/>
      <c r="ZC189" s="14"/>
      <c r="ZD189" s="14"/>
      <c r="ZE189" s="14"/>
      <c r="ZF189" s="14"/>
      <c r="ZG189" s="14"/>
      <c r="ZH189" s="14"/>
      <c r="ZI189" s="14"/>
      <c r="ZJ189" s="14"/>
      <c r="ZK189" s="14"/>
      <c r="ZL189" s="14"/>
      <c r="ZM189" s="14"/>
      <c r="ZN189" s="14"/>
      <c r="ZO189" s="14"/>
      <c r="ZP189" s="14"/>
      <c r="ZQ189" s="14"/>
      <c r="ZR189" s="14"/>
      <c r="ZS189" s="14"/>
      <c r="ZT189" s="14"/>
      <c r="ZU189" s="14"/>
      <c r="ZV189" s="14"/>
      <c r="ZW189" s="14"/>
      <c r="ZX189" s="14"/>
      <c r="ZY189" s="14"/>
      <c r="ZZ189" s="14"/>
      <c r="AAA189" s="14"/>
      <c r="AAB189" s="14"/>
      <c r="AAC189" s="14"/>
      <c r="AAD189" s="14"/>
      <c r="AAE189" s="14"/>
      <c r="AAF189" s="14"/>
      <c r="AAG189" s="14"/>
      <c r="AAH189" s="14"/>
      <c r="AAI189" s="14"/>
      <c r="AAJ189" s="14"/>
      <c r="AAK189" s="14"/>
      <c r="AAL189" s="14"/>
      <c r="AAM189" s="14"/>
      <c r="AAN189" s="14"/>
      <c r="AAO189" s="14"/>
      <c r="AAP189" s="14"/>
      <c r="AAQ189" s="14"/>
      <c r="AAR189" s="14"/>
      <c r="AAS189" s="14"/>
      <c r="AAT189" s="14"/>
      <c r="AAU189" s="14"/>
      <c r="AAV189" s="14"/>
      <c r="AAW189" s="14"/>
      <c r="AAX189" s="14"/>
      <c r="AAY189" s="14"/>
      <c r="AAZ189" s="14"/>
      <c r="ABA189" s="14"/>
      <c r="ABB189" s="14"/>
      <c r="ABC189" s="14"/>
      <c r="ABD189" s="14"/>
      <c r="ABE189" s="14"/>
      <c r="ABF189" s="14"/>
      <c r="ABG189" s="14"/>
      <c r="ABH189" s="14"/>
      <c r="ABI189" s="14"/>
      <c r="ABJ189" s="14"/>
      <c r="ABK189" s="14"/>
      <c r="ABL189" s="14"/>
      <c r="ABM189" s="14"/>
      <c r="ABN189" s="14"/>
      <c r="ABO189" s="14"/>
      <c r="ABP189" s="14"/>
      <c r="ABQ189" s="14"/>
      <c r="ABR189" s="14"/>
      <c r="ABS189" s="14"/>
      <c r="ABT189" s="14"/>
      <c r="ABU189" s="14"/>
      <c r="ABV189" s="14"/>
      <c r="ABW189" s="14"/>
      <c r="ABX189" s="14"/>
      <c r="ABY189" s="14"/>
      <c r="ABZ189" s="14"/>
      <c r="ACA189" s="14"/>
      <c r="ACB189" s="14"/>
      <c r="ACC189" s="14"/>
      <c r="ACD189" s="14"/>
      <c r="ACE189" s="14"/>
      <c r="ACF189" s="14"/>
      <c r="ACG189" s="14"/>
      <c r="ACH189" s="14"/>
      <c r="ACI189" s="14"/>
      <c r="ACJ189" s="14"/>
      <c r="ACK189" s="14"/>
      <c r="ACL189" s="14"/>
      <c r="ACM189" s="14"/>
      <c r="ACN189" s="14"/>
      <c r="ACO189" s="14"/>
      <c r="ACP189" s="14"/>
      <c r="ACQ189" s="14"/>
      <c r="ACR189" s="14"/>
      <c r="ACS189" s="14"/>
      <c r="ACT189" s="14"/>
      <c r="ACU189" s="14"/>
      <c r="ACV189" s="14"/>
      <c r="ACW189" s="14"/>
      <c r="ACX189" s="14"/>
      <c r="ACY189" s="14"/>
      <c r="ACZ189" s="14"/>
      <c r="ADA189" s="14"/>
      <c r="ADB189" s="14"/>
      <c r="ADC189" s="14"/>
      <c r="ADD189" s="14"/>
      <c r="ADE189" s="14"/>
      <c r="ADF189" s="14"/>
      <c r="ADG189" s="14"/>
      <c r="ADH189" s="14"/>
      <c r="ADI189" s="14"/>
      <c r="ADJ189" s="14"/>
      <c r="ADK189" s="14"/>
      <c r="ADL189" s="14"/>
      <c r="ADM189" s="14"/>
      <c r="ADN189" s="14"/>
      <c r="ADO189" s="14"/>
      <c r="ADP189" s="14"/>
      <c r="ADQ189" s="14"/>
      <c r="ADR189" s="14"/>
      <c r="ADS189" s="14"/>
      <c r="ADT189" s="14"/>
      <c r="ADU189" s="14"/>
      <c r="ADV189" s="14"/>
      <c r="ADW189" s="14"/>
      <c r="ADX189" s="14"/>
      <c r="ADY189" s="14"/>
      <c r="ADZ189" s="14"/>
      <c r="AEA189" s="14"/>
      <c r="AEB189" s="14"/>
      <c r="AEC189" s="14"/>
      <c r="AED189" s="14"/>
      <c r="AEE189" s="14"/>
      <c r="AEF189" s="14"/>
      <c r="AEG189" s="14"/>
      <c r="AEH189" s="14"/>
      <c r="AEI189" s="14"/>
      <c r="AEJ189" s="14"/>
      <c r="AEK189" s="14"/>
      <c r="AEL189" s="14"/>
      <c r="AEM189" s="14"/>
      <c r="AEN189" s="14"/>
      <c r="AEO189" s="14"/>
      <c r="AEP189" s="14"/>
      <c r="AEQ189" s="14"/>
      <c r="AER189" s="14"/>
      <c r="AES189" s="14"/>
      <c r="AET189" s="14"/>
      <c r="AEU189" s="14"/>
      <c r="AEV189" s="14"/>
      <c r="AEW189" s="14"/>
      <c r="AEX189" s="14"/>
      <c r="AEY189" s="14"/>
      <c r="AEZ189" s="14"/>
      <c r="AFA189" s="14"/>
      <c r="AFB189" s="14"/>
      <c r="AFC189" s="14"/>
      <c r="AFD189" s="14"/>
      <c r="AFE189" s="14"/>
      <c r="AFF189" s="14"/>
      <c r="AFG189" s="14"/>
      <c r="AFH189" s="14"/>
      <c r="AFI189" s="14"/>
      <c r="AFJ189" s="14"/>
      <c r="AFK189" s="14"/>
      <c r="AFL189" s="14"/>
      <c r="AFM189" s="14"/>
      <c r="AFN189" s="14"/>
      <c r="AFO189" s="14"/>
      <c r="AFP189" s="14"/>
      <c r="AFQ189" s="14"/>
      <c r="AFR189" s="14"/>
      <c r="AFS189" s="14"/>
      <c r="AFT189" s="14"/>
      <c r="AFU189" s="14"/>
      <c r="AFV189" s="14"/>
      <c r="AFW189" s="14"/>
      <c r="AFX189" s="14"/>
      <c r="AFY189" s="14"/>
      <c r="AFZ189" s="14"/>
      <c r="AGA189" s="14"/>
      <c r="AGB189" s="14"/>
      <c r="AGC189" s="14"/>
      <c r="AGD189" s="14"/>
      <c r="AGE189" s="14"/>
      <c r="AGF189" s="14"/>
      <c r="AGG189" s="14"/>
      <c r="AGH189" s="14"/>
      <c r="AGI189" s="14"/>
      <c r="AGJ189" s="14"/>
      <c r="AGK189" s="14"/>
      <c r="AGL189" s="14"/>
      <c r="AGM189" s="14"/>
      <c r="AGN189" s="14"/>
      <c r="AGO189" s="14"/>
      <c r="AGP189" s="14"/>
      <c r="AGQ189" s="14"/>
      <c r="AGR189" s="14"/>
      <c r="AGS189" s="14"/>
      <c r="AGT189" s="14"/>
      <c r="AGU189" s="14"/>
      <c r="AGV189" s="14"/>
      <c r="AGW189" s="14"/>
      <c r="AGX189" s="14"/>
      <c r="AGY189" s="14"/>
      <c r="AGZ189" s="14"/>
      <c r="AHA189" s="14"/>
      <c r="AHB189" s="14"/>
      <c r="AHC189" s="14"/>
      <c r="AHD189" s="14"/>
      <c r="AHE189" s="14"/>
      <c r="AHF189" s="14"/>
      <c r="AHG189" s="14"/>
      <c r="AHH189" s="14"/>
      <c r="AHI189" s="14"/>
      <c r="AHJ189" s="14"/>
      <c r="AHK189" s="14"/>
      <c r="AHL189" s="14"/>
      <c r="AHM189" s="14"/>
      <c r="AHN189" s="14"/>
      <c r="AHO189" s="14"/>
      <c r="AHP189" s="14"/>
      <c r="AHQ189" s="14"/>
      <c r="AHR189" s="14"/>
      <c r="AHS189" s="14"/>
      <c r="AHT189" s="14"/>
      <c r="AHU189" s="14"/>
      <c r="AHV189" s="14"/>
      <c r="AHW189" s="14"/>
      <c r="AHX189" s="14"/>
      <c r="AHY189" s="14"/>
      <c r="AHZ189" s="14"/>
      <c r="AIA189" s="14"/>
      <c r="AIB189" s="14"/>
      <c r="AIC189" s="14"/>
      <c r="AID189" s="14"/>
      <c r="AIE189" s="14"/>
      <c r="AIF189" s="14"/>
      <c r="AIG189" s="14"/>
      <c r="AIH189" s="14"/>
      <c r="AII189" s="14"/>
      <c r="AIJ189" s="14"/>
      <c r="AIK189" s="14"/>
      <c r="AIL189" s="14"/>
      <c r="AIM189" s="14"/>
      <c r="AIN189" s="14"/>
      <c r="AIO189" s="14"/>
      <c r="AIP189" s="14"/>
      <c r="AIQ189" s="14"/>
      <c r="AIR189" s="14"/>
      <c r="AIS189" s="14"/>
      <c r="AIT189" s="14"/>
      <c r="AIU189" s="14"/>
      <c r="AIV189" s="14"/>
      <c r="AIW189" s="14"/>
      <c r="AIX189" s="14"/>
      <c r="AIY189" s="14"/>
      <c r="AIZ189" s="14"/>
      <c r="AJA189" s="14"/>
      <c r="AJB189" s="14"/>
      <c r="AJC189" s="14"/>
      <c r="AJD189" s="14"/>
      <c r="AJE189" s="14"/>
      <c r="AJF189" s="14"/>
      <c r="AJG189" s="14"/>
      <c r="AJH189" s="14"/>
      <c r="AJI189" s="14"/>
      <c r="AJJ189" s="14"/>
      <c r="AJK189" s="14"/>
      <c r="AJL189" s="14"/>
      <c r="AJM189" s="14"/>
      <c r="AJN189" s="14"/>
      <c r="AJO189" s="14"/>
      <c r="AJP189" s="14"/>
      <c r="AJQ189" s="14"/>
      <c r="AJR189" s="14"/>
      <c r="AJS189" s="14"/>
      <c r="AJT189" s="14"/>
      <c r="AJU189" s="14"/>
      <c r="AJV189" s="14"/>
      <c r="AJW189" s="14"/>
      <c r="AJX189" s="14"/>
      <c r="AJY189" s="14"/>
      <c r="AJZ189" s="14"/>
      <c r="AKA189" s="14"/>
      <c r="AKB189" s="14"/>
      <c r="AKC189" s="14"/>
      <c r="AKD189" s="14"/>
      <c r="AKE189" s="14"/>
      <c r="AKF189" s="14"/>
      <c r="AKG189" s="14"/>
      <c r="AKH189" s="14"/>
      <c r="AKI189" s="14"/>
      <c r="AKJ189" s="14"/>
      <c r="AKK189" s="14"/>
      <c r="AKL189" s="14"/>
      <c r="AKM189" s="14"/>
      <c r="AKN189" s="14"/>
      <c r="AKO189" s="14"/>
      <c r="AKP189" s="14"/>
      <c r="AKQ189" s="14"/>
      <c r="AKR189" s="14"/>
      <c r="AKS189" s="14"/>
      <c r="AKT189" s="14"/>
      <c r="AKU189" s="14"/>
      <c r="AKV189" s="14"/>
      <c r="AKW189" s="14"/>
      <c r="AKX189" s="14"/>
      <c r="AKY189" s="14"/>
      <c r="AKZ189" s="14"/>
      <c r="ALA189" s="14"/>
      <c r="ALB189" s="14"/>
      <c r="ALC189" s="14"/>
      <c r="ALD189" s="14"/>
      <c r="ALE189" s="14"/>
      <c r="ALF189" s="14"/>
      <c r="ALG189" s="14"/>
      <c r="ALH189" s="14"/>
      <c r="ALI189" s="14"/>
      <c r="ALJ189" s="14"/>
      <c r="ALK189" s="14"/>
      <c r="ALL189" s="14"/>
      <c r="ALM189" s="14"/>
      <c r="ALN189" s="14"/>
      <c r="ALO189" s="14"/>
      <c r="ALP189" s="14"/>
      <c r="ALQ189" s="14"/>
      <c r="ALR189" s="14"/>
      <c r="ALS189" s="14"/>
      <c r="ALT189" s="14"/>
      <c r="ALU189" s="14"/>
      <c r="ALV189" s="14"/>
      <c r="ALW189" s="14"/>
      <c r="ALX189" s="14"/>
      <c r="ALY189" s="14"/>
      <c r="ALZ189" s="14"/>
      <c r="AMA189" s="14"/>
      <c r="AMB189" s="14"/>
      <c r="AMC189" s="14"/>
      <c r="AMD189" s="14"/>
      <c r="AME189" s="14"/>
      <c r="AMF189" s="14"/>
      <c r="AMG189" s="14"/>
      <c r="AMH189" s="14"/>
      <c r="AMI189" s="14"/>
      <c r="AMJ189" s="14"/>
      <c r="AMK189" s="14"/>
      <c r="AML189" s="14"/>
      <c r="AMM189" s="14"/>
      <c r="AMN189" s="14"/>
      <c r="AMO189" s="14"/>
      <c r="AMP189" s="14"/>
      <c r="AMQ189" s="14"/>
      <c r="AMR189" s="14"/>
      <c r="AMS189" s="14"/>
      <c r="AMT189" s="14"/>
      <c r="AMU189" s="14"/>
      <c r="AMV189" s="14"/>
      <c r="AMW189" s="14"/>
      <c r="AMX189" s="14"/>
      <c r="AMY189" s="14"/>
      <c r="AMZ189" s="14"/>
      <c r="ANA189" s="14"/>
      <c r="ANB189" s="14"/>
      <c r="ANC189" s="14"/>
      <c r="AND189" s="14"/>
      <c r="ANE189" s="14"/>
      <c r="ANF189" s="14"/>
      <c r="ANG189" s="14"/>
      <c r="ANH189" s="14"/>
      <c r="ANI189" s="14"/>
      <c r="ANJ189" s="14"/>
      <c r="ANK189" s="14"/>
      <c r="ANL189" s="14"/>
      <c r="ANM189" s="14"/>
      <c r="ANN189" s="14"/>
      <c r="ANO189" s="14"/>
      <c r="ANP189" s="14"/>
      <c r="ANQ189" s="14"/>
      <c r="ANR189" s="14"/>
      <c r="ANS189" s="14"/>
      <c r="ANT189" s="14"/>
      <c r="ANU189" s="14"/>
      <c r="ANV189" s="14"/>
      <c r="ANW189" s="14"/>
      <c r="ANX189" s="14"/>
      <c r="ANY189" s="14"/>
      <c r="ANZ189" s="14"/>
      <c r="AOA189" s="14"/>
      <c r="AOB189" s="14"/>
      <c r="AOC189" s="14"/>
      <c r="AOD189" s="14"/>
      <c r="AOE189" s="14"/>
      <c r="AOF189" s="14"/>
      <c r="AOG189" s="14"/>
      <c r="AOH189" s="14"/>
      <c r="AOI189" s="14"/>
      <c r="AOJ189" s="14"/>
      <c r="AOK189" s="14"/>
      <c r="AOL189" s="14"/>
      <c r="AOM189" s="14"/>
      <c r="AON189" s="14"/>
      <c r="AOO189" s="14"/>
      <c r="AOP189" s="14"/>
      <c r="AOQ189" s="14"/>
      <c r="AOR189" s="14"/>
      <c r="AOS189" s="14"/>
      <c r="AOT189" s="14"/>
      <c r="AOU189" s="14"/>
      <c r="AOV189" s="14"/>
      <c r="AOW189" s="14"/>
      <c r="AOX189" s="14"/>
      <c r="AOY189" s="14"/>
      <c r="AOZ189" s="14"/>
      <c r="APA189" s="14"/>
      <c r="APB189" s="14"/>
      <c r="APC189" s="14"/>
      <c r="APD189" s="14"/>
      <c r="APE189" s="14"/>
      <c r="APF189" s="14"/>
      <c r="APG189" s="14"/>
      <c r="APH189" s="14"/>
      <c r="API189" s="14"/>
      <c r="APJ189" s="14"/>
      <c r="APK189" s="14"/>
      <c r="APL189" s="14"/>
      <c r="APM189" s="14"/>
      <c r="APN189" s="14"/>
      <c r="APO189" s="14"/>
      <c r="APP189" s="14"/>
      <c r="APQ189" s="14"/>
      <c r="APR189" s="14"/>
      <c r="APS189" s="14"/>
      <c r="APT189" s="14"/>
      <c r="APU189" s="14"/>
      <c r="APV189" s="14"/>
      <c r="APW189" s="14"/>
      <c r="APX189" s="14"/>
      <c r="APY189" s="14"/>
      <c r="APZ189" s="14"/>
      <c r="AQA189" s="14"/>
      <c r="AQB189" s="14"/>
      <c r="AQC189" s="14"/>
      <c r="AQD189" s="14"/>
      <c r="AQE189" s="14"/>
      <c r="AQF189" s="14"/>
      <c r="AQG189" s="14"/>
      <c r="AQH189" s="14"/>
      <c r="AQI189" s="14"/>
      <c r="AQJ189" s="14"/>
      <c r="AQK189" s="14"/>
      <c r="AQL189" s="14"/>
      <c r="AQM189" s="14"/>
      <c r="AQN189" s="14"/>
      <c r="AQO189" s="14"/>
      <c r="AQP189" s="14"/>
      <c r="AQQ189" s="14"/>
      <c r="AQR189" s="14"/>
      <c r="AQS189" s="14"/>
      <c r="AQT189" s="14"/>
      <c r="AQU189" s="14"/>
      <c r="AQV189" s="14"/>
      <c r="AQW189" s="14"/>
      <c r="AQX189" s="14"/>
      <c r="AQY189" s="14"/>
      <c r="AQZ189" s="14"/>
      <c r="ARA189" s="14"/>
      <c r="ARB189" s="14"/>
      <c r="ARC189" s="14"/>
      <c r="ARD189" s="14"/>
      <c r="ARE189" s="14"/>
      <c r="ARF189" s="14"/>
      <c r="ARG189" s="14"/>
      <c r="ARH189" s="14"/>
      <c r="ARI189" s="14"/>
      <c r="ARJ189" s="14"/>
      <c r="ARK189" s="14"/>
      <c r="ARL189" s="14"/>
      <c r="ARM189" s="14"/>
      <c r="ARN189" s="14"/>
      <c r="ARO189" s="14"/>
      <c r="ARP189" s="14"/>
      <c r="ARQ189" s="14"/>
      <c r="ARR189" s="14"/>
      <c r="ARS189" s="14"/>
      <c r="ART189" s="14"/>
      <c r="ARU189" s="14"/>
      <c r="ARV189" s="14"/>
      <c r="ARW189" s="14"/>
      <c r="ARX189" s="14"/>
      <c r="ARY189" s="14"/>
      <c r="ARZ189" s="14"/>
      <c r="ASA189" s="14"/>
      <c r="ASB189" s="14"/>
      <c r="ASC189" s="14"/>
      <c r="ASD189" s="14"/>
      <c r="ASE189" s="14"/>
      <c r="ASF189" s="14"/>
      <c r="ASG189" s="14"/>
      <c r="ASH189" s="14"/>
      <c r="ASI189" s="14"/>
      <c r="ASJ189" s="14"/>
      <c r="ASK189" s="14"/>
      <c r="ASL189" s="14"/>
      <c r="ASM189" s="14"/>
      <c r="ASN189" s="14"/>
      <c r="ASO189" s="14"/>
      <c r="ASP189" s="14"/>
      <c r="ASQ189" s="14"/>
      <c r="ASR189" s="14"/>
      <c r="ASS189" s="14"/>
      <c r="AST189" s="14"/>
      <c r="ASU189" s="14"/>
      <c r="ASV189" s="14"/>
      <c r="ASW189" s="14"/>
      <c r="ASX189" s="14"/>
      <c r="ASY189" s="14"/>
      <c r="ASZ189" s="14"/>
      <c r="ATA189" s="14"/>
      <c r="ATB189" s="14"/>
      <c r="ATC189" s="14"/>
      <c r="ATD189" s="14"/>
      <c r="ATE189" s="14"/>
      <c r="ATF189" s="14"/>
      <c r="ATG189" s="14"/>
      <c r="ATH189" s="14"/>
      <c r="ATI189" s="14"/>
      <c r="ATJ189" s="14"/>
      <c r="ATK189" s="14"/>
      <c r="ATL189" s="14"/>
      <c r="ATM189" s="14"/>
      <c r="ATN189" s="14"/>
      <c r="ATO189" s="14"/>
      <c r="ATP189" s="14"/>
      <c r="ATQ189" s="14"/>
      <c r="ATR189" s="14"/>
      <c r="ATS189" s="14"/>
      <c r="ATT189" s="14"/>
      <c r="ATU189" s="14"/>
      <c r="ATV189" s="14"/>
      <c r="ATW189" s="14"/>
      <c r="ATX189" s="14"/>
      <c r="ATY189" s="14"/>
      <c r="ATZ189" s="14"/>
      <c r="AUA189" s="14"/>
      <c r="AUB189" s="14"/>
      <c r="AUC189" s="14"/>
      <c r="AUD189" s="14"/>
      <c r="AUE189" s="14"/>
      <c r="AUF189" s="14"/>
      <c r="AUG189" s="14"/>
      <c r="AUH189" s="14"/>
      <c r="AUI189" s="14"/>
      <c r="AUJ189" s="14"/>
      <c r="AUK189" s="14"/>
      <c r="AUL189" s="14"/>
      <c r="AUM189" s="14"/>
      <c r="AUN189" s="14"/>
      <c r="AUO189" s="14"/>
      <c r="AUP189" s="14"/>
      <c r="AUQ189" s="14"/>
      <c r="AUR189" s="14"/>
      <c r="AUS189" s="14"/>
      <c r="AUT189" s="14"/>
      <c r="AUU189" s="14"/>
      <c r="AUV189" s="14"/>
      <c r="AUW189" s="14"/>
      <c r="AUX189" s="14"/>
      <c r="AUY189" s="14"/>
      <c r="AUZ189" s="14"/>
      <c r="AVA189" s="14"/>
      <c r="AVB189" s="14"/>
      <c r="AVC189" s="14"/>
      <c r="AVD189" s="14"/>
      <c r="AVE189" s="14"/>
      <c r="AVF189" s="14"/>
      <c r="AVG189" s="14"/>
      <c r="AVH189" s="14"/>
      <c r="AVI189" s="14"/>
      <c r="AVJ189" s="14"/>
      <c r="AVK189" s="14"/>
      <c r="AVL189" s="14"/>
      <c r="AVM189" s="14"/>
      <c r="AVN189" s="14"/>
      <c r="AVO189" s="14"/>
      <c r="AVP189" s="14"/>
      <c r="AVQ189" s="14"/>
      <c r="AVR189" s="14"/>
      <c r="AVS189" s="14"/>
      <c r="AVT189" s="14"/>
      <c r="AVU189" s="14"/>
      <c r="AVV189" s="14"/>
      <c r="AVW189" s="14"/>
      <c r="AVX189" s="14"/>
      <c r="AVY189" s="14"/>
      <c r="AVZ189" s="14"/>
      <c r="AWA189" s="14"/>
      <c r="AWB189" s="14"/>
      <c r="AWC189" s="14"/>
      <c r="AWD189" s="14"/>
      <c r="AWE189" s="14"/>
      <c r="AWF189" s="14"/>
      <c r="AWG189" s="14"/>
      <c r="AWH189" s="14"/>
      <c r="AWI189" s="14"/>
      <c r="AWJ189" s="14"/>
      <c r="AWK189" s="14"/>
      <c r="AWL189" s="14"/>
      <c r="AWM189" s="14"/>
      <c r="AWN189" s="14"/>
      <c r="AWO189" s="14"/>
      <c r="AWP189" s="14"/>
      <c r="AWQ189" s="14"/>
      <c r="AWR189" s="14"/>
      <c r="AWS189" s="14"/>
      <c r="AWT189" s="14"/>
      <c r="AWU189" s="14"/>
      <c r="AWV189" s="14"/>
      <c r="AWW189" s="14"/>
      <c r="AWX189" s="14"/>
      <c r="AWY189" s="14"/>
      <c r="AWZ189" s="14"/>
      <c r="AXA189" s="14"/>
      <c r="AXB189" s="14"/>
      <c r="AXC189" s="14"/>
      <c r="AXD189" s="14"/>
      <c r="AXE189" s="14"/>
      <c r="AXF189" s="14"/>
      <c r="AXG189" s="14"/>
      <c r="AXH189" s="14"/>
      <c r="AXI189" s="14"/>
      <c r="AXJ189" s="14"/>
      <c r="AXK189" s="14"/>
      <c r="AXL189" s="14"/>
      <c r="AXM189" s="14"/>
      <c r="AXN189" s="14"/>
      <c r="AXO189" s="14"/>
      <c r="AXP189" s="14"/>
      <c r="AXQ189" s="14"/>
      <c r="AXR189" s="14"/>
      <c r="AXS189" s="14"/>
      <c r="AXT189" s="14"/>
      <c r="AXU189" s="14"/>
      <c r="AXV189" s="14"/>
      <c r="AXW189" s="14"/>
      <c r="AXX189" s="14"/>
      <c r="AXY189" s="14"/>
      <c r="AXZ189" s="14"/>
      <c r="AYA189" s="14"/>
      <c r="AYB189" s="14"/>
      <c r="AYC189" s="14"/>
      <c r="AYD189" s="14"/>
      <c r="AYE189" s="14"/>
      <c r="AYF189" s="14"/>
      <c r="AYG189" s="14"/>
      <c r="AYH189" s="14"/>
      <c r="AYI189" s="14"/>
      <c r="AYJ189" s="14"/>
      <c r="AYK189" s="14"/>
      <c r="AYL189" s="14"/>
      <c r="AYM189" s="14"/>
      <c r="AYN189" s="14"/>
      <c r="AYO189" s="14"/>
      <c r="AYP189" s="14"/>
      <c r="AYQ189" s="14"/>
      <c r="AYR189" s="14"/>
      <c r="AYS189" s="14"/>
      <c r="AYT189" s="14"/>
      <c r="AYU189" s="14"/>
      <c r="AYV189" s="14"/>
      <c r="AYW189" s="14"/>
      <c r="AYX189" s="14"/>
      <c r="AYY189" s="14"/>
      <c r="AYZ189" s="14"/>
      <c r="AZA189" s="14"/>
      <c r="AZB189" s="14"/>
      <c r="AZC189" s="14"/>
      <c r="AZD189" s="14"/>
      <c r="AZE189" s="14"/>
      <c r="AZF189" s="14"/>
      <c r="AZG189" s="14"/>
      <c r="AZH189" s="14"/>
      <c r="AZI189" s="14"/>
      <c r="AZJ189" s="14"/>
      <c r="AZK189" s="14"/>
      <c r="AZL189" s="14"/>
      <c r="AZM189" s="14"/>
      <c r="AZN189" s="14"/>
      <c r="AZO189" s="14"/>
      <c r="AZP189" s="14"/>
      <c r="AZQ189" s="14"/>
      <c r="AZR189" s="14"/>
      <c r="AZS189" s="14"/>
      <c r="AZT189" s="14"/>
      <c r="AZU189" s="14"/>
      <c r="AZV189" s="14"/>
      <c r="AZW189" s="14"/>
      <c r="AZX189" s="14"/>
      <c r="AZY189" s="14"/>
      <c r="AZZ189" s="14"/>
      <c r="BAA189" s="14"/>
      <c r="BAB189" s="14"/>
      <c r="BAC189" s="14"/>
      <c r="BAD189" s="14"/>
      <c r="BAE189" s="14"/>
      <c r="BAF189" s="14"/>
      <c r="BAG189" s="14"/>
      <c r="BAH189" s="14"/>
      <c r="BAI189" s="14"/>
      <c r="BAJ189" s="14"/>
      <c r="BAK189" s="14"/>
      <c r="BAL189" s="14"/>
      <c r="BAM189" s="14"/>
      <c r="BAN189" s="14"/>
      <c r="BAO189" s="14"/>
      <c r="BAP189" s="14"/>
      <c r="BAQ189" s="14"/>
      <c r="BAR189" s="14"/>
      <c r="BAS189" s="14"/>
      <c r="BAT189" s="14"/>
      <c r="BAU189" s="14"/>
      <c r="BAV189" s="14"/>
      <c r="BAW189" s="14"/>
      <c r="BAX189" s="14"/>
      <c r="BAY189" s="14"/>
      <c r="BAZ189" s="14"/>
      <c r="BBA189" s="14"/>
      <c r="BBB189" s="14"/>
      <c r="BBC189" s="14"/>
      <c r="BBD189" s="14"/>
      <c r="BBE189" s="14"/>
      <c r="BBF189" s="14"/>
      <c r="BBG189" s="14"/>
      <c r="BBH189" s="14"/>
      <c r="BBI189" s="14"/>
      <c r="BBJ189" s="14"/>
      <c r="BBK189" s="14"/>
      <c r="BBL189" s="14"/>
      <c r="BBM189" s="14"/>
      <c r="BBN189" s="14"/>
      <c r="BBO189" s="14"/>
      <c r="BBP189" s="14"/>
      <c r="BBQ189" s="14"/>
      <c r="BBR189" s="14"/>
      <c r="BBS189" s="14"/>
      <c r="BBT189" s="14"/>
      <c r="BBU189" s="14"/>
      <c r="BBV189" s="14"/>
      <c r="BBW189" s="14"/>
      <c r="BBX189" s="14"/>
      <c r="BBY189" s="14"/>
      <c r="BBZ189" s="14"/>
      <c r="BCA189" s="14"/>
      <c r="BCB189" s="14"/>
      <c r="BCC189" s="14"/>
      <c r="BCD189" s="14"/>
      <c r="BCE189" s="14"/>
      <c r="BCF189" s="14"/>
      <c r="BCG189" s="14"/>
      <c r="BCH189" s="14"/>
      <c r="BCI189" s="14"/>
      <c r="BCJ189" s="14"/>
      <c r="BCK189" s="14"/>
      <c r="BCL189" s="14"/>
      <c r="BCM189" s="14"/>
      <c r="BCN189" s="14"/>
      <c r="BCO189" s="14"/>
      <c r="BCP189" s="14"/>
      <c r="BCQ189" s="14"/>
      <c r="BCR189" s="14"/>
      <c r="BCS189" s="14"/>
      <c r="BCT189" s="14"/>
      <c r="BCU189" s="14"/>
      <c r="BCV189" s="14"/>
      <c r="BCW189" s="14"/>
      <c r="BCX189" s="14"/>
      <c r="BCY189" s="14"/>
      <c r="BCZ189" s="14"/>
      <c r="BDA189" s="14"/>
      <c r="BDB189" s="14"/>
      <c r="BDC189" s="14"/>
      <c r="BDD189" s="14"/>
      <c r="BDE189" s="14"/>
      <c r="BDF189" s="14"/>
      <c r="BDG189" s="14"/>
      <c r="BDH189" s="14"/>
      <c r="BDI189" s="14"/>
      <c r="BDJ189" s="14"/>
      <c r="BDK189" s="14"/>
      <c r="BDL189" s="14"/>
      <c r="BDM189" s="14"/>
      <c r="BDN189" s="14"/>
      <c r="BDO189" s="14"/>
      <c r="BDP189" s="14"/>
      <c r="BDQ189" s="14"/>
      <c r="BDR189" s="14"/>
      <c r="BDS189" s="14"/>
      <c r="BDT189" s="14"/>
      <c r="BDU189" s="14"/>
      <c r="BDV189" s="14"/>
      <c r="BDW189" s="14"/>
      <c r="BDX189" s="14"/>
      <c r="BDY189" s="14"/>
      <c r="BDZ189" s="14"/>
      <c r="BEA189" s="14"/>
      <c r="BEB189" s="14"/>
      <c r="BEC189" s="14"/>
      <c r="BED189" s="14"/>
      <c r="BEE189" s="14"/>
      <c r="BEF189" s="14"/>
      <c r="BEG189" s="14"/>
      <c r="BEH189" s="14"/>
      <c r="BEI189" s="14"/>
      <c r="BEJ189" s="14"/>
      <c r="BEK189" s="14"/>
      <c r="BEL189" s="14"/>
      <c r="BEM189" s="14"/>
      <c r="BEN189" s="14"/>
      <c r="BEO189" s="14"/>
      <c r="BEP189" s="14"/>
      <c r="BEQ189" s="14"/>
      <c r="BER189" s="14"/>
      <c r="BES189" s="14"/>
      <c r="BET189" s="14"/>
      <c r="BEU189" s="14"/>
      <c r="BEV189" s="14"/>
      <c r="BEW189" s="14"/>
      <c r="BEX189" s="14"/>
      <c r="BEY189" s="14"/>
      <c r="BEZ189" s="14"/>
      <c r="BFA189" s="14"/>
      <c r="BFB189" s="14"/>
      <c r="BFC189" s="14"/>
      <c r="BFD189" s="14"/>
      <c r="BFE189" s="14"/>
      <c r="BFF189" s="14"/>
      <c r="BFG189" s="14"/>
      <c r="BFH189" s="14"/>
      <c r="BFI189" s="14"/>
      <c r="BFJ189" s="14"/>
      <c r="BFK189" s="14"/>
      <c r="BFL189" s="14"/>
      <c r="BFM189" s="14"/>
      <c r="BFN189" s="14"/>
      <c r="BFO189" s="14"/>
      <c r="BFP189" s="14"/>
      <c r="BFQ189" s="14"/>
      <c r="BFR189" s="14"/>
      <c r="BFS189" s="14"/>
      <c r="BFT189" s="14"/>
      <c r="BFU189" s="14"/>
      <c r="BFV189" s="14"/>
      <c r="BFW189" s="14"/>
      <c r="BFX189" s="14"/>
      <c r="BFY189" s="14"/>
      <c r="BFZ189" s="14"/>
      <c r="BGA189" s="14"/>
      <c r="BGB189" s="14"/>
      <c r="BGC189" s="14"/>
      <c r="BGD189" s="14"/>
      <c r="BGE189" s="14"/>
      <c r="BGF189" s="14"/>
      <c r="BGG189" s="14"/>
      <c r="BGH189" s="14"/>
      <c r="BGI189" s="14"/>
      <c r="BGJ189" s="14"/>
      <c r="BGK189" s="14"/>
      <c r="BGL189" s="14"/>
      <c r="BGM189" s="14"/>
      <c r="BGN189" s="14"/>
      <c r="BGO189" s="14"/>
      <c r="BGP189" s="14"/>
      <c r="BGQ189" s="14"/>
      <c r="BGR189" s="14"/>
      <c r="BGS189" s="14"/>
      <c r="BGT189" s="14"/>
      <c r="BGU189" s="14"/>
      <c r="BGV189" s="14"/>
      <c r="BGW189" s="14"/>
      <c r="BGX189" s="14"/>
      <c r="BGY189" s="14"/>
      <c r="BGZ189" s="14"/>
      <c r="BHA189" s="14"/>
      <c r="BHB189" s="14"/>
      <c r="BHC189" s="14"/>
      <c r="BHD189" s="14"/>
      <c r="BHE189" s="14"/>
      <c r="BHF189" s="14"/>
      <c r="BHG189" s="14"/>
      <c r="BHH189" s="14"/>
      <c r="BHI189" s="14"/>
      <c r="BHJ189" s="14"/>
      <c r="BHK189" s="14"/>
      <c r="BHL189" s="14"/>
      <c r="BHM189" s="14"/>
      <c r="BHN189" s="14"/>
      <c r="BHO189" s="14"/>
      <c r="BHP189" s="14"/>
      <c r="BHQ189" s="14"/>
      <c r="BHR189" s="14"/>
      <c r="BHS189" s="14"/>
      <c r="BHT189" s="14"/>
      <c r="BHU189" s="14"/>
      <c r="BHV189" s="14"/>
      <c r="BHW189" s="14"/>
      <c r="BHX189" s="14"/>
      <c r="BHY189" s="14"/>
      <c r="BHZ189" s="14"/>
      <c r="BIA189" s="14"/>
      <c r="BIB189" s="14"/>
      <c r="BIC189" s="14"/>
      <c r="BID189" s="14"/>
      <c r="BIE189" s="14"/>
      <c r="BIF189" s="14"/>
      <c r="BIG189" s="14"/>
      <c r="BIH189" s="14"/>
      <c r="BII189" s="14"/>
      <c r="BIJ189" s="14"/>
      <c r="BIK189" s="14"/>
      <c r="BIL189" s="14"/>
      <c r="BIM189" s="14"/>
      <c r="BIN189" s="14"/>
      <c r="BIO189" s="14"/>
      <c r="BIP189" s="14"/>
      <c r="BIQ189" s="14"/>
      <c r="BIR189" s="14"/>
      <c r="BIS189" s="14"/>
      <c r="BIT189" s="14"/>
      <c r="BIU189" s="14"/>
      <c r="BIV189" s="14"/>
      <c r="BIW189" s="14"/>
      <c r="BIX189" s="14"/>
      <c r="BIY189" s="14"/>
      <c r="BIZ189" s="14"/>
      <c r="BJA189" s="14"/>
      <c r="BJB189" s="14"/>
      <c r="BJC189" s="14"/>
      <c r="BJD189" s="14"/>
      <c r="BJE189" s="14"/>
      <c r="BJF189" s="14"/>
      <c r="BJG189" s="14"/>
      <c r="BJH189" s="14"/>
      <c r="BJI189" s="14"/>
      <c r="BJJ189" s="14"/>
      <c r="BJK189" s="14"/>
      <c r="BJL189" s="14"/>
      <c r="BJM189" s="14"/>
      <c r="BJN189" s="14"/>
      <c r="BJO189" s="14"/>
      <c r="BJP189" s="14"/>
      <c r="BJQ189" s="14"/>
      <c r="BJR189" s="14"/>
      <c r="BJS189" s="14"/>
      <c r="BJT189" s="14"/>
      <c r="BJU189" s="14"/>
      <c r="BJV189" s="14"/>
      <c r="BJW189" s="14"/>
      <c r="BJX189" s="14"/>
      <c r="BJY189" s="14"/>
      <c r="BJZ189" s="14"/>
      <c r="BKA189" s="14"/>
      <c r="BKB189" s="14"/>
      <c r="BKC189" s="14"/>
      <c r="BKD189" s="14"/>
      <c r="BKE189" s="14"/>
      <c r="BKF189" s="14"/>
      <c r="BKG189" s="14"/>
      <c r="BKH189" s="14"/>
      <c r="BKI189" s="14"/>
      <c r="BKJ189" s="14"/>
      <c r="BKK189" s="14"/>
      <c r="BKL189" s="14"/>
      <c r="BKM189" s="14"/>
      <c r="BKN189" s="14"/>
      <c r="BKO189" s="14"/>
      <c r="BKP189" s="14"/>
      <c r="BKQ189" s="14"/>
      <c r="BKR189" s="14"/>
      <c r="BKS189" s="14"/>
      <c r="BKT189" s="14"/>
      <c r="BKU189" s="14"/>
      <c r="BKV189" s="14"/>
      <c r="BKW189" s="14"/>
      <c r="BKX189" s="14"/>
      <c r="BKY189" s="14"/>
      <c r="BKZ189" s="14"/>
      <c r="BLA189" s="14"/>
      <c r="BLB189" s="14"/>
      <c r="BLC189" s="14"/>
      <c r="BLD189" s="14"/>
      <c r="BLE189" s="14"/>
      <c r="BLF189" s="14"/>
      <c r="BLG189" s="14"/>
      <c r="BLH189" s="14"/>
      <c r="BLI189" s="14"/>
      <c r="BLJ189" s="14"/>
      <c r="BLK189" s="14"/>
      <c r="BLL189" s="14"/>
      <c r="BLM189" s="14"/>
      <c r="BLN189" s="14"/>
      <c r="BLO189" s="14"/>
      <c r="BLP189" s="14"/>
      <c r="BLQ189" s="14"/>
      <c r="BLR189" s="14"/>
      <c r="BLS189" s="14"/>
      <c r="BLT189" s="14"/>
      <c r="BLU189" s="14"/>
      <c r="BLV189" s="14"/>
      <c r="BLW189" s="14"/>
      <c r="BLX189" s="14"/>
      <c r="BLY189" s="14"/>
      <c r="BLZ189" s="14"/>
      <c r="BMA189" s="14"/>
      <c r="BMB189" s="14"/>
      <c r="BMC189" s="14"/>
      <c r="BMD189" s="14"/>
      <c r="BME189" s="14"/>
      <c r="BMF189" s="14"/>
      <c r="BMG189" s="14"/>
      <c r="BMH189" s="14"/>
      <c r="BMI189" s="14"/>
      <c r="BMJ189" s="14"/>
      <c r="BMK189" s="14"/>
      <c r="BML189" s="14"/>
      <c r="BMM189" s="14"/>
      <c r="BMN189" s="14"/>
      <c r="BMO189" s="14"/>
      <c r="BMP189" s="14"/>
      <c r="BMQ189" s="14"/>
      <c r="BMR189" s="14"/>
      <c r="BMS189" s="14"/>
      <c r="BMT189" s="14"/>
      <c r="BMU189" s="14"/>
      <c r="BMV189" s="14"/>
      <c r="BMW189" s="14"/>
      <c r="BMX189" s="14"/>
      <c r="BMY189" s="14"/>
      <c r="BMZ189" s="14"/>
      <c r="BNA189" s="14"/>
      <c r="BNB189" s="14"/>
      <c r="BNC189" s="14"/>
      <c r="BND189" s="14"/>
      <c r="BNE189" s="14"/>
      <c r="BNF189" s="14"/>
      <c r="BNG189" s="14"/>
      <c r="BNH189" s="14"/>
      <c r="BNI189" s="14"/>
      <c r="BNJ189" s="14"/>
      <c r="BNK189" s="14"/>
      <c r="BNL189" s="14"/>
      <c r="BNM189" s="14"/>
      <c r="BNN189" s="14"/>
      <c r="BNO189" s="14"/>
      <c r="BNP189" s="14"/>
      <c r="BNQ189" s="14"/>
      <c r="BNR189" s="14"/>
      <c r="BNS189" s="14"/>
      <c r="BNT189" s="14"/>
      <c r="BNU189" s="14"/>
      <c r="BNV189" s="14"/>
      <c r="BNW189" s="14"/>
      <c r="BNX189" s="14"/>
      <c r="BNY189" s="14"/>
      <c r="BNZ189" s="14"/>
      <c r="BOA189" s="14"/>
      <c r="BOB189" s="14"/>
      <c r="BOC189" s="14"/>
      <c r="BOD189" s="14"/>
      <c r="BOE189" s="14"/>
      <c r="BOF189" s="14"/>
      <c r="BOG189" s="14"/>
      <c r="BOH189" s="14"/>
      <c r="BOI189" s="14"/>
      <c r="BOJ189" s="14"/>
      <c r="BOK189" s="14"/>
      <c r="BOL189" s="14"/>
      <c r="BOM189" s="14"/>
      <c r="BON189" s="14"/>
      <c r="BOO189" s="14"/>
      <c r="BOP189" s="14"/>
      <c r="BOQ189" s="14"/>
      <c r="BOR189" s="14"/>
      <c r="BOS189" s="14"/>
      <c r="BOT189" s="14"/>
      <c r="BOU189" s="14"/>
      <c r="BOV189" s="14"/>
      <c r="BOW189" s="14"/>
      <c r="BOX189" s="14"/>
      <c r="BOY189" s="14"/>
      <c r="BOZ189" s="14"/>
      <c r="BPA189" s="14"/>
      <c r="BPB189" s="14"/>
      <c r="BPC189" s="14"/>
      <c r="BPD189" s="14"/>
      <c r="BPE189" s="14"/>
      <c r="BPF189" s="14"/>
      <c r="BPG189" s="14"/>
      <c r="BPH189" s="14"/>
      <c r="BPI189" s="14"/>
      <c r="BPJ189" s="14"/>
      <c r="BPK189" s="14"/>
      <c r="BPL189" s="14"/>
      <c r="BPM189" s="14"/>
      <c r="BPN189" s="14"/>
      <c r="BPO189" s="14"/>
      <c r="BPP189" s="14"/>
      <c r="BPQ189" s="14"/>
      <c r="BPR189" s="14"/>
      <c r="BPS189" s="14"/>
      <c r="BPT189" s="14"/>
      <c r="BPU189" s="14"/>
      <c r="BPV189" s="14"/>
      <c r="BPW189" s="14"/>
      <c r="BPX189" s="14"/>
      <c r="BPY189" s="14"/>
      <c r="BPZ189" s="14"/>
      <c r="BQA189" s="14"/>
      <c r="BQB189" s="14"/>
      <c r="BQC189" s="14"/>
      <c r="BQD189" s="14"/>
      <c r="BQE189" s="14"/>
      <c r="BQF189" s="14"/>
      <c r="BQG189" s="14"/>
      <c r="BQH189" s="14"/>
      <c r="BQI189" s="14"/>
      <c r="BQJ189" s="14"/>
      <c r="BQK189" s="14"/>
      <c r="BQL189" s="14"/>
      <c r="BQM189" s="14"/>
      <c r="BQN189" s="14"/>
      <c r="BQO189" s="14"/>
      <c r="BQP189" s="14"/>
      <c r="BQQ189" s="14"/>
      <c r="BQR189" s="14"/>
      <c r="BQS189" s="14"/>
      <c r="BQT189" s="14"/>
      <c r="BQU189" s="14"/>
      <c r="BQV189" s="14"/>
      <c r="BQW189" s="14"/>
      <c r="BQX189" s="14"/>
      <c r="BQY189" s="14"/>
      <c r="BQZ189" s="14"/>
      <c r="BRA189" s="14"/>
      <c r="BRB189" s="14"/>
      <c r="BRC189" s="14"/>
      <c r="BRD189" s="14"/>
      <c r="BRE189" s="14"/>
      <c r="BRF189" s="14"/>
      <c r="BRG189" s="14"/>
      <c r="BRH189" s="14"/>
      <c r="BRI189" s="14"/>
      <c r="BRJ189" s="14"/>
      <c r="BRK189" s="14"/>
      <c r="BRL189" s="14"/>
      <c r="BRM189" s="14"/>
      <c r="BRN189" s="14"/>
      <c r="BRO189" s="14"/>
      <c r="BRP189" s="14"/>
      <c r="BRQ189" s="14"/>
      <c r="BRR189" s="14"/>
      <c r="BRS189" s="14"/>
      <c r="BRT189" s="14"/>
      <c r="BRU189" s="14"/>
      <c r="BRV189" s="14"/>
      <c r="BRW189" s="14"/>
      <c r="BRX189" s="14"/>
      <c r="BRY189" s="14"/>
      <c r="BRZ189" s="14"/>
      <c r="BSA189" s="14"/>
      <c r="BSB189" s="14"/>
      <c r="BSC189" s="14"/>
      <c r="BSD189" s="14"/>
      <c r="BSE189" s="14"/>
      <c r="BSF189" s="14"/>
      <c r="BSG189" s="14"/>
      <c r="BSH189" s="14"/>
      <c r="BSI189" s="14"/>
      <c r="BSJ189" s="14"/>
      <c r="BSK189" s="14"/>
      <c r="BSL189" s="14"/>
      <c r="BSM189" s="14"/>
      <c r="BSN189" s="14"/>
      <c r="BSO189" s="14"/>
      <c r="BSP189" s="14"/>
      <c r="BSQ189" s="14"/>
      <c r="BSR189" s="14"/>
      <c r="BSS189" s="14"/>
      <c r="BST189" s="14"/>
      <c r="BSU189" s="14"/>
      <c r="BSV189" s="14"/>
      <c r="BSW189" s="14"/>
      <c r="BSX189" s="14"/>
      <c r="BSY189" s="14"/>
      <c r="BSZ189" s="14"/>
      <c r="BTA189" s="14"/>
      <c r="BTB189" s="14"/>
      <c r="BTC189" s="14"/>
      <c r="BTD189" s="14"/>
      <c r="BTE189" s="14"/>
      <c r="BTF189" s="14"/>
      <c r="BTG189" s="14"/>
      <c r="BTH189" s="14"/>
      <c r="BTI189" s="14"/>
      <c r="BTJ189" s="14"/>
      <c r="BTK189" s="14"/>
      <c r="BTL189" s="14"/>
      <c r="BTM189" s="14"/>
      <c r="BTN189" s="14"/>
      <c r="BTO189" s="14"/>
      <c r="BTP189" s="14"/>
      <c r="BTQ189" s="14"/>
      <c r="BTR189" s="14"/>
      <c r="BTS189" s="14"/>
      <c r="BTT189" s="14"/>
      <c r="BTU189" s="14"/>
      <c r="BTV189" s="14"/>
      <c r="BTW189" s="14"/>
      <c r="BTX189" s="14"/>
      <c r="BTY189" s="14"/>
      <c r="BTZ189" s="14"/>
      <c r="BUA189" s="14"/>
      <c r="BUB189" s="14"/>
      <c r="BUC189" s="14"/>
      <c r="BUD189" s="14"/>
      <c r="BUE189" s="14"/>
      <c r="BUF189" s="14"/>
      <c r="BUG189" s="14"/>
      <c r="BUH189" s="14"/>
      <c r="BUI189" s="14"/>
      <c r="BUJ189" s="14"/>
      <c r="BUK189" s="14"/>
      <c r="BUL189" s="14"/>
      <c r="BUM189" s="14"/>
      <c r="BUN189" s="14"/>
      <c r="BUO189" s="14"/>
      <c r="BUP189" s="14"/>
      <c r="BUQ189" s="14"/>
      <c r="BUR189" s="14"/>
      <c r="BUS189" s="14"/>
      <c r="BUT189" s="14"/>
      <c r="BUU189" s="14"/>
      <c r="BUV189" s="14"/>
      <c r="BUW189" s="14"/>
      <c r="BUX189" s="14"/>
      <c r="BUY189" s="14"/>
      <c r="BUZ189" s="14"/>
      <c r="BVA189" s="14"/>
      <c r="BVB189" s="14"/>
      <c r="BVC189" s="14"/>
      <c r="BVD189" s="14"/>
      <c r="BVE189" s="14"/>
      <c r="BVF189" s="14"/>
      <c r="BVG189" s="14"/>
      <c r="BVH189" s="14"/>
      <c r="BVI189" s="14"/>
      <c r="BVJ189" s="14"/>
      <c r="BVK189" s="14"/>
      <c r="BVL189" s="14"/>
      <c r="BVM189" s="14"/>
      <c r="BVN189" s="14"/>
      <c r="BVO189" s="14"/>
      <c r="BVP189" s="14"/>
      <c r="BVQ189" s="14"/>
      <c r="BVR189" s="14"/>
      <c r="BVS189" s="14"/>
      <c r="BVT189" s="14"/>
      <c r="BVU189" s="14"/>
      <c r="BVV189" s="14"/>
      <c r="BVW189" s="14"/>
      <c r="BVX189" s="14"/>
      <c r="BVY189" s="14"/>
      <c r="BVZ189" s="14"/>
      <c r="BWA189" s="14"/>
      <c r="BWB189" s="14"/>
      <c r="BWC189" s="14"/>
      <c r="BWD189" s="14"/>
      <c r="BWE189" s="14"/>
      <c r="BWF189" s="14"/>
      <c r="BWG189" s="14"/>
      <c r="BWH189" s="14"/>
      <c r="BWI189" s="14"/>
      <c r="BWJ189" s="14"/>
      <c r="BWK189" s="14"/>
      <c r="BWL189" s="14"/>
      <c r="BWM189" s="14"/>
      <c r="BWN189" s="14"/>
      <c r="BWO189" s="14"/>
      <c r="BWP189" s="14"/>
      <c r="BWQ189" s="14"/>
      <c r="BWR189" s="14"/>
      <c r="BWS189" s="14"/>
      <c r="BWT189" s="14"/>
      <c r="BWU189" s="14"/>
      <c r="BWV189" s="14"/>
      <c r="BWW189" s="14"/>
      <c r="BWX189" s="14"/>
      <c r="BWY189" s="14"/>
      <c r="BWZ189" s="14"/>
      <c r="BXA189" s="14"/>
      <c r="BXB189" s="14"/>
      <c r="BXC189" s="14"/>
      <c r="BXD189" s="14"/>
      <c r="BXE189" s="14"/>
      <c r="BXF189" s="14"/>
      <c r="BXG189" s="14"/>
      <c r="BXH189" s="14"/>
      <c r="BXI189" s="14"/>
      <c r="BXJ189" s="14"/>
      <c r="BXK189" s="14"/>
      <c r="BXL189" s="14"/>
      <c r="BXM189" s="14"/>
      <c r="BXN189" s="14"/>
      <c r="BXO189" s="14"/>
      <c r="BXP189" s="14"/>
      <c r="BXQ189" s="14"/>
      <c r="BXR189" s="14"/>
      <c r="BXS189" s="14"/>
      <c r="BXT189" s="14"/>
      <c r="BXU189" s="14"/>
      <c r="BXV189" s="14"/>
      <c r="BXW189" s="14"/>
      <c r="BXX189" s="14"/>
      <c r="BXY189" s="14"/>
      <c r="BXZ189" s="14"/>
      <c r="BYA189" s="14"/>
      <c r="BYB189" s="14"/>
      <c r="BYC189" s="14"/>
      <c r="BYD189" s="14"/>
      <c r="BYE189" s="14"/>
      <c r="BYF189" s="14"/>
      <c r="BYG189" s="14"/>
      <c r="BYH189" s="14"/>
      <c r="BYI189" s="14"/>
      <c r="BYJ189" s="14"/>
      <c r="BYK189" s="14"/>
      <c r="BYL189" s="14"/>
      <c r="BYM189" s="14"/>
      <c r="BYN189" s="14"/>
      <c r="BYO189" s="14"/>
      <c r="BYP189" s="14"/>
      <c r="BYQ189" s="14"/>
      <c r="BYR189" s="14"/>
      <c r="BYS189" s="14"/>
      <c r="BYT189" s="14"/>
      <c r="BYU189" s="14"/>
      <c r="BYV189" s="14"/>
      <c r="BYW189" s="14"/>
      <c r="BYX189" s="14"/>
      <c r="BYY189" s="14"/>
      <c r="BYZ189" s="14"/>
      <c r="BZA189" s="14"/>
      <c r="BZB189" s="14"/>
      <c r="BZC189" s="14"/>
      <c r="BZD189" s="14"/>
      <c r="BZE189" s="14"/>
      <c r="BZF189" s="14"/>
      <c r="BZG189" s="14"/>
      <c r="BZH189" s="14"/>
      <c r="BZI189" s="14"/>
      <c r="BZJ189" s="14"/>
      <c r="BZK189" s="14"/>
      <c r="BZL189" s="14"/>
      <c r="BZM189" s="14"/>
      <c r="BZN189" s="14"/>
      <c r="BZO189" s="14"/>
      <c r="BZP189" s="14"/>
      <c r="BZQ189" s="14"/>
      <c r="BZR189" s="14"/>
      <c r="BZS189" s="14"/>
      <c r="BZT189" s="14"/>
      <c r="BZU189" s="14"/>
      <c r="BZV189" s="14"/>
      <c r="BZW189" s="14"/>
      <c r="BZX189" s="14"/>
      <c r="BZY189" s="14"/>
      <c r="BZZ189" s="14"/>
      <c r="CAA189" s="14"/>
      <c r="CAB189" s="14"/>
      <c r="CAC189" s="14"/>
      <c r="CAD189" s="14"/>
      <c r="CAE189" s="14"/>
      <c r="CAF189" s="14"/>
      <c r="CAG189" s="14"/>
      <c r="CAH189" s="14"/>
      <c r="CAI189" s="14"/>
      <c r="CAJ189" s="14"/>
      <c r="CAK189" s="14"/>
      <c r="CAL189" s="14"/>
      <c r="CAM189" s="14"/>
      <c r="CAN189" s="14"/>
      <c r="CAO189" s="14"/>
      <c r="CAP189" s="14"/>
      <c r="CAQ189" s="14"/>
      <c r="CAR189" s="14"/>
      <c r="CAS189" s="14"/>
      <c r="CAT189" s="14"/>
      <c r="CAU189" s="14"/>
      <c r="CAV189" s="14"/>
      <c r="CAW189" s="14"/>
      <c r="CAX189" s="14"/>
      <c r="CAY189" s="14"/>
      <c r="CAZ189" s="14"/>
      <c r="CBA189" s="14"/>
      <c r="CBB189" s="14"/>
      <c r="CBC189" s="14"/>
      <c r="CBD189" s="14"/>
      <c r="CBE189" s="14"/>
      <c r="CBF189" s="14"/>
      <c r="CBG189" s="14"/>
      <c r="CBH189" s="14"/>
      <c r="CBI189" s="14"/>
      <c r="CBJ189" s="14"/>
      <c r="CBK189" s="14"/>
      <c r="CBL189" s="14"/>
      <c r="CBM189" s="14"/>
      <c r="CBN189" s="14"/>
      <c r="CBO189" s="14"/>
      <c r="CBP189" s="14"/>
      <c r="CBQ189" s="14"/>
      <c r="CBR189" s="14"/>
      <c r="CBS189" s="14"/>
      <c r="CBT189" s="14"/>
      <c r="CBU189" s="14"/>
      <c r="CBV189" s="14"/>
      <c r="CBW189" s="14"/>
      <c r="CBX189" s="14"/>
      <c r="CBY189" s="14"/>
      <c r="CBZ189" s="14"/>
      <c r="CCA189" s="14"/>
      <c r="CCB189" s="14"/>
      <c r="CCC189" s="14"/>
      <c r="CCD189" s="14"/>
      <c r="CCE189" s="14"/>
      <c r="CCF189" s="14"/>
      <c r="CCG189" s="14"/>
      <c r="CCH189" s="14"/>
      <c r="CCI189" s="14"/>
      <c r="CCJ189" s="14"/>
      <c r="CCK189" s="14"/>
      <c r="CCL189" s="14"/>
      <c r="CCM189" s="14"/>
      <c r="CCN189" s="14"/>
      <c r="CCO189" s="14"/>
      <c r="CCP189" s="14"/>
      <c r="CCQ189" s="14"/>
      <c r="CCR189" s="14"/>
      <c r="CCS189" s="14"/>
      <c r="CCT189" s="14"/>
      <c r="CCU189" s="14"/>
      <c r="CCV189" s="14"/>
      <c r="CCW189" s="14"/>
      <c r="CCX189" s="14"/>
      <c r="CCY189" s="14"/>
      <c r="CCZ189" s="14"/>
      <c r="CDA189" s="14"/>
      <c r="CDB189" s="14"/>
      <c r="CDC189" s="14"/>
      <c r="CDD189" s="14"/>
      <c r="CDE189" s="14"/>
      <c r="CDF189" s="14"/>
      <c r="CDG189" s="14"/>
      <c r="CDH189" s="14"/>
      <c r="CDI189" s="14"/>
      <c r="CDJ189" s="14"/>
      <c r="CDK189" s="14"/>
      <c r="CDL189" s="14"/>
      <c r="CDM189" s="14"/>
      <c r="CDN189" s="14"/>
      <c r="CDO189" s="14"/>
      <c r="CDP189" s="14"/>
      <c r="CDQ189" s="14"/>
      <c r="CDR189" s="14"/>
      <c r="CDS189" s="14"/>
      <c r="CDT189" s="14"/>
      <c r="CDU189" s="14"/>
      <c r="CDV189" s="14"/>
      <c r="CDW189" s="14"/>
      <c r="CDX189" s="14"/>
      <c r="CDY189" s="14"/>
      <c r="CDZ189" s="14"/>
      <c r="CEA189" s="14"/>
      <c r="CEB189" s="14"/>
      <c r="CEC189" s="14"/>
      <c r="CED189" s="14"/>
      <c r="CEE189" s="14"/>
      <c r="CEF189" s="14"/>
      <c r="CEG189" s="14"/>
      <c r="CEH189" s="14"/>
      <c r="CEI189" s="14"/>
      <c r="CEJ189" s="14"/>
      <c r="CEK189" s="14"/>
      <c r="CEL189" s="14"/>
      <c r="CEM189" s="14"/>
      <c r="CEN189" s="14"/>
      <c r="CEO189" s="14"/>
      <c r="CEP189" s="14"/>
      <c r="CEQ189" s="14"/>
      <c r="CER189" s="14"/>
      <c r="CES189" s="14"/>
      <c r="CET189" s="14"/>
      <c r="CEU189" s="14"/>
      <c r="CEV189" s="14"/>
      <c r="CEW189" s="14"/>
      <c r="CEX189" s="14"/>
      <c r="CEY189" s="14"/>
      <c r="CEZ189" s="14"/>
      <c r="CFA189" s="14"/>
      <c r="CFB189" s="14"/>
      <c r="CFC189" s="14"/>
      <c r="CFD189" s="14"/>
      <c r="CFE189" s="14"/>
      <c r="CFF189" s="14"/>
      <c r="CFG189" s="14"/>
      <c r="CFH189" s="14"/>
      <c r="CFI189" s="14"/>
      <c r="CFJ189" s="14"/>
      <c r="CFK189" s="14"/>
      <c r="CFL189" s="14"/>
      <c r="CFM189" s="14"/>
      <c r="CFN189" s="14"/>
      <c r="CFO189" s="14"/>
      <c r="CFP189" s="14"/>
      <c r="CFQ189" s="14"/>
      <c r="CFR189" s="14"/>
      <c r="CFS189" s="14"/>
      <c r="CFT189" s="14"/>
      <c r="CFU189" s="14"/>
      <c r="CFV189" s="14"/>
      <c r="CFW189" s="14"/>
      <c r="CFX189" s="14"/>
      <c r="CFY189" s="14"/>
      <c r="CFZ189" s="14"/>
      <c r="CGA189" s="14"/>
      <c r="CGB189" s="14"/>
      <c r="CGC189" s="14"/>
      <c r="CGD189" s="14"/>
      <c r="CGE189" s="14"/>
      <c r="CGF189" s="14"/>
      <c r="CGG189" s="14"/>
      <c r="CGH189" s="14"/>
      <c r="CGI189" s="14"/>
      <c r="CGJ189" s="14"/>
      <c r="CGK189" s="14"/>
      <c r="CGL189" s="14"/>
      <c r="CGM189" s="14"/>
      <c r="CGN189" s="14"/>
      <c r="CGO189" s="14"/>
      <c r="CGP189" s="14"/>
      <c r="CGQ189" s="14"/>
      <c r="CGR189" s="14"/>
      <c r="CGS189" s="14"/>
      <c r="CGT189" s="14"/>
      <c r="CGU189" s="14"/>
      <c r="CGV189" s="14"/>
      <c r="CGW189" s="14"/>
      <c r="CGX189" s="14"/>
      <c r="CGY189" s="14"/>
      <c r="CGZ189" s="14"/>
      <c r="CHA189" s="14"/>
      <c r="CHB189" s="14"/>
      <c r="CHC189" s="14"/>
      <c r="CHD189" s="14"/>
      <c r="CHE189" s="14"/>
      <c r="CHF189" s="14"/>
      <c r="CHG189" s="14"/>
      <c r="CHH189" s="14"/>
      <c r="CHI189" s="14"/>
      <c r="CHJ189" s="14"/>
      <c r="CHK189" s="14"/>
      <c r="CHL189" s="14"/>
      <c r="CHM189" s="14"/>
      <c r="CHN189" s="14"/>
      <c r="CHO189" s="14"/>
      <c r="CHP189" s="14"/>
      <c r="CHQ189" s="14"/>
      <c r="CHR189" s="14"/>
      <c r="CHS189" s="14"/>
      <c r="CHT189" s="14"/>
      <c r="CHU189" s="14"/>
      <c r="CHV189" s="14"/>
      <c r="CHW189" s="14"/>
      <c r="CHX189" s="14"/>
      <c r="CHY189" s="14"/>
      <c r="CHZ189" s="14"/>
      <c r="CIA189" s="14"/>
      <c r="CIB189" s="14"/>
      <c r="CIC189" s="14"/>
      <c r="CID189" s="14"/>
      <c r="CIE189" s="14"/>
      <c r="CIF189" s="14"/>
      <c r="CIG189" s="14"/>
      <c r="CIH189" s="14"/>
      <c r="CII189" s="14"/>
      <c r="CIJ189" s="14"/>
      <c r="CIK189" s="14"/>
      <c r="CIL189" s="14"/>
      <c r="CIM189" s="14"/>
      <c r="CIN189" s="14"/>
      <c r="CIO189" s="14"/>
      <c r="CIP189" s="14"/>
      <c r="CIQ189" s="14"/>
      <c r="CIR189" s="14"/>
      <c r="CIS189" s="14"/>
      <c r="CIT189" s="14"/>
      <c r="CIU189" s="14"/>
      <c r="CIV189" s="14"/>
      <c r="CIW189" s="14"/>
      <c r="CIX189" s="14"/>
      <c r="CIY189" s="14"/>
      <c r="CIZ189" s="14"/>
      <c r="CJA189" s="14"/>
      <c r="CJB189" s="14"/>
      <c r="CJC189" s="14"/>
      <c r="CJD189" s="14"/>
      <c r="CJE189" s="14"/>
      <c r="CJF189" s="14"/>
      <c r="CJG189" s="14"/>
      <c r="CJH189" s="14"/>
      <c r="CJI189" s="14"/>
      <c r="CJJ189" s="14"/>
      <c r="CJK189" s="14"/>
      <c r="CJL189" s="14"/>
      <c r="CJM189" s="14"/>
      <c r="CJN189" s="14"/>
      <c r="CJO189" s="14"/>
      <c r="CJP189" s="14"/>
      <c r="CJQ189" s="14"/>
      <c r="CJR189" s="14"/>
      <c r="CJS189" s="14"/>
      <c r="CJT189" s="14"/>
      <c r="CJU189" s="14"/>
      <c r="CJV189" s="14"/>
      <c r="CJW189" s="14"/>
      <c r="CJX189" s="14"/>
      <c r="CJY189" s="14"/>
      <c r="CJZ189" s="14"/>
      <c r="CKA189" s="14"/>
      <c r="CKB189" s="14"/>
      <c r="CKC189" s="14"/>
      <c r="CKD189" s="14"/>
      <c r="CKE189" s="14"/>
      <c r="CKF189" s="14"/>
      <c r="CKG189" s="14"/>
      <c r="CKH189" s="14"/>
      <c r="CKI189" s="14"/>
      <c r="CKJ189" s="14"/>
      <c r="CKK189" s="14"/>
      <c r="CKL189" s="14"/>
      <c r="CKM189" s="14"/>
      <c r="CKN189" s="14"/>
      <c r="CKO189" s="14"/>
      <c r="CKP189" s="14"/>
      <c r="CKQ189" s="14"/>
      <c r="CKR189" s="14"/>
      <c r="CKS189" s="14"/>
      <c r="CKT189" s="14"/>
      <c r="CKU189" s="14"/>
      <c r="CKV189" s="14"/>
      <c r="CKW189" s="14"/>
      <c r="CKX189" s="14"/>
      <c r="CKY189" s="14"/>
      <c r="CKZ189" s="14"/>
      <c r="CLA189" s="14"/>
      <c r="CLB189" s="14"/>
      <c r="CLC189" s="14"/>
      <c r="CLD189" s="14"/>
      <c r="CLE189" s="14"/>
      <c r="CLF189" s="14"/>
      <c r="CLG189" s="14"/>
      <c r="CLH189" s="14"/>
      <c r="CLI189" s="14"/>
      <c r="CLJ189" s="14"/>
      <c r="CLK189" s="14"/>
      <c r="CLL189" s="14"/>
      <c r="CLM189" s="14"/>
      <c r="CLN189" s="14"/>
      <c r="CLO189" s="14"/>
      <c r="CLP189" s="14"/>
      <c r="CLQ189" s="14"/>
      <c r="CLR189" s="14"/>
      <c r="CLS189" s="14"/>
      <c r="CLT189" s="14"/>
      <c r="CLU189" s="14"/>
      <c r="CLV189" s="14"/>
      <c r="CLW189" s="14"/>
      <c r="CLX189" s="14"/>
      <c r="CLY189" s="14"/>
      <c r="CLZ189" s="14"/>
      <c r="CMA189" s="14"/>
      <c r="CMB189" s="14"/>
      <c r="CMC189" s="14"/>
      <c r="CMD189" s="14"/>
      <c r="CME189" s="14"/>
      <c r="CMF189" s="14"/>
      <c r="CMG189" s="14"/>
      <c r="CMH189" s="14"/>
      <c r="CMI189" s="14"/>
      <c r="CMJ189" s="14"/>
      <c r="CMK189" s="14"/>
      <c r="CML189" s="14"/>
      <c r="CMM189" s="14"/>
      <c r="CMN189" s="14"/>
      <c r="CMO189" s="14"/>
      <c r="CMP189" s="14"/>
      <c r="CMQ189" s="14"/>
      <c r="CMR189" s="14"/>
      <c r="CMS189" s="14"/>
      <c r="CMT189" s="14"/>
      <c r="CMU189" s="14"/>
      <c r="CMV189" s="14"/>
      <c r="CMW189" s="14"/>
      <c r="CMX189" s="14"/>
      <c r="CMY189" s="14"/>
      <c r="CMZ189" s="14"/>
      <c r="CNA189" s="14"/>
      <c r="CNB189" s="14"/>
      <c r="CNC189" s="14"/>
      <c r="CND189" s="14"/>
      <c r="CNE189" s="14"/>
      <c r="CNF189" s="14"/>
      <c r="CNG189" s="14"/>
      <c r="CNH189" s="14"/>
      <c r="CNI189" s="14"/>
      <c r="CNJ189" s="14"/>
      <c r="CNK189" s="14"/>
      <c r="CNL189" s="14"/>
      <c r="CNM189" s="14"/>
      <c r="CNN189" s="14"/>
      <c r="CNO189" s="14"/>
      <c r="CNP189" s="14"/>
      <c r="CNQ189" s="14"/>
      <c r="CNR189" s="14"/>
      <c r="CNS189" s="14"/>
      <c r="CNT189" s="14"/>
      <c r="CNU189" s="14"/>
      <c r="CNV189" s="14"/>
      <c r="CNW189" s="14"/>
      <c r="CNX189" s="14"/>
      <c r="CNY189" s="14"/>
      <c r="CNZ189" s="14"/>
      <c r="COA189" s="14"/>
      <c r="COB189" s="14"/>
      <c r="COC189" s="14"/>
      <c r="COD189" s="14"/>
      <c r="COE189" s="14"/>
      <c r="COF189" s="14"/>
      <c r="COG189" s="14"/>
      <c r="COH189" s="14"/>
      <c r="COI189" s="14"/>
      <c r="COJ189" s="14"/>
      <c r="COK189" s="14"/>
      <c r="COL189" s="14"/>
      <c r="COM189" s="14"/>
      <c r="CON189" s="14"/>
      <c r="COO189" s="14"/>
      <c r="COP189" s="14"/>
      <c r="COQ189" s="14"/>
      <c r="COR189" s="14"/>
      <c r="COS189" s="14"/>
      <c r="COT189" s="14"/>
      <c r="COU189" s="14"/>
      <c r="COV189" s="14"/>
      <c r="COW189" s="14"/>
      <c r="COX189" s="14"/>
      <c r="COY189" s="14"/>
      <c r="COZ189" s="14"/>
      <c r="CPA189" s="14"/>
      <c r="CPB189" s="14"/>
      <c r="CPC189" s="14"/>
      <c r="CPD189" s="14"/>
      <c r="CPE189" s="14"/>
      <c r="CPF189" s="14"/>
      <c r="CPG189" s="14"/>
      <c r="CPH189" s="14"/>
      <c r="CPI189" s="14"/>
      <c r="CPJ189" s="14"/>
      <c r="CPK189" s="14"/>
      <c r="CPL189" s="14"/>
      <c r="CPM189" s="14"/>
      <c r="CPN189" s="14"/>
      <c r="CPO189" s="14"/>
      <c r="CPP189" s="14"/>
      <c r="CPQ189" s="14"/>
      <c r="CPR189" s="14"/>
      <c r="CPS189" s="14"/>
      <c r="CPT189" s="14"/>
      <c r="CPU189" s="14"/>
      <c r="CPV189" s="14"/>
      <c r="CPW189" s="14"/>
      <c r="CPX189" s="14"/>
      <c r="CPY189" s="14"/>
      <c r="CPZ189" s="14"/>
      <c r="CQA189" s="14"/>
      <c r="CQB189" s="14"/>
      <c r="CQC189" s="14"/>
      <c r="CQD189" s="14"/>
      <c r="CQE189" s="14"/>
      <c r="CQF189" s="14"/>
      <c r="CQG189" s="14"/>
      <c r="CQH189" s="14"/>
      <c r="CQI189" s="14"/>
      <c r="CQJ189" s="14"/>
      <c r="CQK189" s="14"/>
      <c r="CQL189" s="14"/>
      <c r="CQM189" s="14"/>
      <c r="CQN189" s="14"/>
      <c r="CQO189" s="14"/>
      <c r="CQP189" s="14"/>
      <c r="CQQ189" s="14"/>
      <c r="CQR189" s="14"/>
      <c r="CQS189" s="14"/>
      <c r="CQT189" s="14"/>
      <c r="CQU189" s="14"/>
      <c r="CQV189" s="14"/>
      <c r="CQW189" s="14"/>
      <c r="CQX189" s="14"/>
      <c r="CQY189" s="14"/>
      <c r="CQZ189" s="14"/>
      <c r="CRA189" s="14"/>
      <c r="CRB189" s="14"/>
      <c r="CRC189" s="14"/>
      <c r="CRD189" s="14"/>
      <c r="CRE189" s="14"/>
      <c r="CRF189" s="14"/>
      <c r="CRG189" s="14"/>
      <c r="CRH189" s="14"/>
      <c r="CRI189" s="14"/>
      <c r="CRJ189" s="14"/>
      <c r="CRK189" s="14"/>
      <c r="CRL189" s="14"/>
      <c r="CRM189" s="14"/>
      <c r="CRN189" s="14"/>
      <c r="CRO189" s="14"/>
      <c r="CRP189" s="14"/>
      <c r="CRQ189" s="14"/>
      <c r="CRR189" s="14"/>
      <c r="CRS189" s="14"/>
      <c r="CRT189" s="14"/>
      <c r="CRU189" s="14"/>
      <c r="CRV189" s="14"/>
      <c r="CRW189" s="14"/>
      <c r="CRX189" s="14"/>
      <c r="CRY189" s="14"/>
      <c r="CRZ189" s="14"/>
      <c r="CSA189" s="14"/>
      <c r="CSB189" s="14"/>
      <c r="CSC189" s="14"/>
      <c r="CSD189" s="14"/>
      <c r="CSE189" s="14"/>
      <c r="CSF189" s="14"/>
      <c r="CSG189" s="14"/>
      <c r="CSH189" s="14"/>
      <c r="CSI189" s="14"/>
      <c r="CSJ189" s="14"/>
      <c r="CSK189" s="14"/>
      <c r="CSL189" s="14"/>
      <c r="CSM189" s="14"/>
      <c r="CSN189" s="14"/>
      <c r="CSO189" s="14"/>
      <c r="CSP189" s="14"/>
      <c r="CSQ189" s="14"/>
      <c r="CSR189" s="14"/>
      <c r="CSS189" s="14"/>
      <c r="CST189" s="14"/>
      <c r="CSU189" s="14"/>
      <c r="CSV189" s="14"/>
      <c r="CSW189" s="14"/>
      <c r="CSX189" s="14"/>
      <c r="CSY189" s="14"/>
      <c r="CSZ189" s="14"/>
      <c r="CTA189" s="14"/>
      <c r="CTB189" s="14"/>
      <c r="CTC189" s="14"/>
      <c r="CTD189" s="14"/>
      <c r="CTE189" s="14"/>
      <c r="CTF189" s="14"/>
      <c r="CTG189" s="14"/>
      <c r="CTH189" s="14"/>
      <c r="CTI189" s="14"/>
      <c r="CTJ189" s="14"/>
      <c r="CTK189" s="14"/>
      <c r="CTL189" s="14"/>
      <c r="CTM189" s="14"/>
      <c r="CTN189" s="14"/>
      <c r="CTO189" s="14"/>
      <c r="CTP189" s="14"/>
      <c r="CTQ189" s="14"/>
      <c r="CTR189" s="14"/>
      <c r="CTS189" s="14"/>
      <c r="CTT189" s="14"/>
      <c r="CTU189" s="14"/>
      <c r="CTV189" s="14"/>
      <c r="CTW189" s="14"/>
      <c r="CTX189" s="14"/>
      <c r="CTY189" s="14"/>
      <c r="CTZ189" s="14"/>
      <c r="CUA189" s="14"/>
      <c r="CUB189" s="14"/>
      <c r="CUC189" s="14"/>
      <c r="CUD189" s="14"/>
      <c r="CUE189" s="14"/>
      <c r="CUF189" s="14"/>
      <c r="CUG189" s="14"/>
      <c r="CUH189" s="14"/>
      <c r="CUI189" s="14"/>
      <c r="CUJ189" s="14"/>
      <c r="CUK189" s="14"/>
      <c r="CUL189" s="14"/>
      <c r="CUM189" s="14"/>
      <c r="CUN189" s="14"/>
      <c r="CUO189" s="14"/>
      <c r="CUP189" s="14"/>
      <c r="CUQ189" s="14"/>
      <c r="CUR189" s="14"/>
      <c r="CUS189" s="14"/>
      <c r="CUT189" s="14"/>
      <c r="CUU189" s="14"/>
      <c r="CUV189" s="14"/>
      <c r="CUW189" s="14"/>
      <c r="CUX189" s="14"/>
      <c r="CUY189" s="14"/>
      <c r="CUZ189" s="14"/>
      <c r="CVA189" s="14"/>
      <c r="CVB189" s="14"/>
      <c r="CVC189" s="14"/>
      <c r="CVD189" s="14"/>
      <c r="CVE189" s="14"/>
      <c r="CVF189" s="14"/>
      <c r="CVG189" s="14"/>
      <c r="CVH189" s="14"/>
      <c r="CVI189" s="14"/>
      <c r="CVJ189" s="14"/>
      <c r="CVK189" s="14"/>
      <c r="CVL189" s="14"/>
      <c r="CVM189" s="14"/>
      <c r="CVN189" s="14"/>
      <c r="CVO189" s="14"/>
      <c r="CVP189" s="14"/>
      <c r="CVQ189" s="14"/>
      <c r="CVR189" s="14"/>
      <c r="CVS189" s="14"/>
      <c r="CVT189" s="14"/>
      <c r="CVU189" s="14"/>
      <c r="CVV189" s="14"/>
      <c r="CVW189" s="14"/>
      <c r="CVX189" s="14"/>
      <c r="CVY189" s="14"/>
      <c r="CVZ189" s="14"/>
      <c r="CWA189" s="14"/>
      <c r="CWB189" s="14"/>
      <c r="CWC189" s="14"/>
      <c r="CWD189" s="14"/>
      <c r="CWE189" s="14"/>
      <c r="CWF189" s="14"/>
      <c r="CWG189" s="14"/>
      <c r="CWH189" s="14"/>
      <c r="CWI189" s="14"/>
      <c r="CWJ189" s="14"/>
      <c r="CWK189" s="14"/>
      <c r="CWL189" s="14"/>
      <c r="CWM189" s="14"/>
      <c r="CWN189" s="14"/>
      <c r="CWO189" s="14"/>
      <c r="CWP189" s="14"/>
      <c r="CWQ189" s="14"/>
      <c r="CWR189" s="14"/>
      <c r="CWS189" s="14"/>
      <c r="CWT189" s="14"/>
      <c r="CWU189" s="14"/>
      <c r="CWV189" s="14"/>
      <c r="CWW189" s="14"/>
      <c r="CWX189" s="14"/>
      <c r="CWY189" s="14"/>
      <c r="CWZ189" s="14"/>
      <c r="CXA189" s="14"/>
      <c r="CXB189" s="14"/>
      <c r="CXC189" s="14"/>
      <c r="CXD189" s="14"/>
      <c r="CXE189" s="14"/>
      <c r="CXF189" s="14"/>
      <c r="CXG189" s="14"/>
      <c r="CXH189" s="14"/>
      <c r="CXI189" s="14"/>
      <c r="CXJ189" s="14"/>
      <c r="CXK189" s="14"/>
      <c r="CXL189" s="14"/>
      <c r="CXM189" s="14"/>
      <c r="CXN189" s="14"/>
      <c r="CXO189" s="14"/>
      <c r="CXP189" s="14"/>
      <c r="CXQ189" s="14"/>
      <c r="CXR189" s="14"/>
      <c r="CXS189" s="14"/>
      <c r="CXT189" s="14"/>
      <c r="CXU189" s="14"/>
      <c r="CXV189" s="14"/>
      <c r="CXW189" s="14"/>
      <c r="CXX189" s="14"/>
      <c r="CXY189" s="14"/>
      <c r="CXZ189" s="14"/>
      <c r="CYA189" s="14"/>
      <c r="CYB189" s="14"/>
      <c r="CYC189" s="14"/>
      <c r="CYD189" s="14"/>
      <c r="CYE189" s="14"/>
      <c r="CYF189" s="14"/>
      <c r="CYG189" s="14"/>
      <c r="CYH189" s="14"/>
      <c r="CYI189" s="14"/>
      <c r="CYJ189" s="14"/>
      <c r="CYK189" s="14"/>
      <c r="CYL189" s="14"/>
      <c r="CYM189" s="14"/>
      <c r="CYN189" s="14"/>
      <c r="CYO189" s="14"/>
      <c r="CYP189" s="14"/>
      <c r="CYQ189" s="14"/>
      <c r="CYR189" s="14"/>
      <c r="CYS189" s="14"/>
      <c r="CYT189" s="14"/>
      <c r="CYU189" s="14"/>
      <c r="CYV189" s="14"/>
      <c r="CYW189" s="14"/>
      <c r="CYX189" s="14"/>
      <c r="CYY189" s="14"/>
      <c r="CYZ189" s="14"/>
      <c r="CZA189" s="14"/>
      <c r="CZB189" s="14"/>
      <c r="CZC189" s="14"/>
      <c r="CZD189" s="14"/>
      <c r="CZE189" s="14"/>
      <c r="CZF189" s="14"/>
      <c r="CZG189" s="14"/>
      <c r="CZH189" s="14"/>
      <c r="CZI189" s="14"/>
      <c r="CZJ189" s="14"/>
      <c r="CZK189" s="14"/>
      <c r="CZL189" s="14"/>
      <c r="CZM189" s="14"/>
      <c r="CZN189" s="14"/>
      <c r="CZO189" s="14"/>
      <c r="CZP189" s="14"/>
      <c r="CZQ189" s="14"/>
      <c r="CZR189" s="14"/>
      <c r="CZS189" s="14"/>
      <c r="CZT189" s="14"/>
      <c r="CZU189" s="14"/>
      <c r="CZV189" s="14"/>
      <c r="CZW189" s="14"/>
      <c r="CZX189" s="14"/>
      <c r="CZY189" s="14"/>
      <c r="CZZ189" s="14"/>
      <c r="DAA189" s="14"/>
      <c r="DAB189" s="14"/>
      <c r="DAC189" s="14"/>
      <c r="DAD189" s="14"/>
      <c r="DAE189" s="14"/>
      <c r="DAF189" s="14"/>
      <c r="DAG189" s="14"/>
      <c r="DAH189" s="14"/>
      <c r="DAI189" s="14"/>
      <c r="DAJ189" s="14"/>
      <c r="DAK189" s="14"/>
      <c r="DAL189" s="14"/>
      <c r="DAM189" s="14"/>
      <c r="DAN189" s="14"/>
      <c r="DAO189" s="14"/>
      <c r="DAP189" s="14"/>
      <c r="DAQ189" s="14"/>
      <c r="DAR189" s="14"/>
      <c r="DAS189" s="14"/>
      <c r="DAT189" s="14"/>
      <c r="DAU189" s="14"/>
      <c r="DAV189" s="14"/>
      <c r="DAW189" s="14"/>
      <c r="DAX189" s="14"/>
      <c r="DAY189" s="14"/>
      <c r="DAZ189" s="14"/>
      <c r="DBA189" s="14"/>
      <c r="DBB189" s="14"/>
      <c r="DBC189" s="14"/>
      <c r="DBD189" s="14"/>
      <c r="DBE189" s="14"/>
      <c r="DBF189" s="14"/>
      <c r="DBG189" s="14"/>
      <c r="DBH189" s="14"/>
      <c r="DBI189" s="14"/>
      <c r="DBJ189" s="14"/>
      <c r="DBK189" s="14"/>
      <c r="DBL189" s="14"/>
      <c r="DBM189" s="14"/>
      <c r="DBN189" s="14"/>
      <c r="DBO189" s="14"/>
      <c r="DBP189" s="14"/>
      <c r="DBQ189" s="14"/>
      <c r="DBR189" s="14"/>
      <c r="DBS189" s="14"/>
      <c r="DBT189" s="14"/>
      <c r="DBU189" s="14"/>
      <c r="DBV189" s="14"/>
      <c r="DBW189" s="14"/>
      <c r="DBX189" s="14"/>
      <c r="DBY189" s="14"/>
      <c r="DBZ189" s="14"/>
      <c r="DCA189" s="14"/>
      <c r="DCB189" s="14"/>
      <c r="DCC189" s="14"/>
      <c r="DCD189" s="14"/>
      <c r="DCE189" s="14"/>
      <c r="DCF189" s="14"/>
      <c r="DCG189" s="14"/>
      <c r="DCH189" s="14"/>
      <c r="DCI189" s="14"/>
      <c r="DCJ189" s="14"/>
      <c r="DCK189" s="14"/>
      <c r="DCL189" s="14"/>
      <c r="DCM189" s="14"/>
      <c r="DCN189" s="14"/>
      <c r="DCO189" s="14"/>
      <c r="DCP189" s="14"/>
      <c r="DCQ189" s="14"/>
      <c r="DCR189" s="14"/>
      <c r="DCS189" s="14"/>
      <c r="DCT189" s="14"/>
      <c r="DCU189" s="14"/>
      <c r="DCV189" s="14"/>
      <c r="DCW189" s="14"/>
      <c r="DCX189" s="14"/>
      <c r="DCY189" s="14"/>
      <c r="DCZ189" s="14"/>
      <c r="DDA189" s="14"/>
      <c r="DDB189" s="14"/>
      <c r="DDC189" s="14"/>
      <c r="DDD189" s="14"/>
      <c r="DDE189" s="14"/>
      <c r="DDF189" s="14"/>
      <c r="DDG189" s="14"/>
      <c r="DDH189" s="14"/>
      <c r="DDI189" s="14"/>
      <c r="DDJ189" s="14"/>
      <c r="DDK189" s="14"/>
      <c r="DDL189" s="14"/>
      <c r="DDM189" s="14"/>
      <c r="DDN189" s="14"/>
      <c r="DDO189" s="14"/>
      <c r="DDP189" s="14"/>
      <c r="DDQ189" s="14"/>
      <c r="DDR189" s="14"/>
      <c r="DDS189" s="14"/>
      <c r="DDT189" s="14"/>
      <c r="DDU189" s="14"/>
      <c r="DDV189" s="14"/>
      <c r="DDW189" s="14"/>
      <c r="DDX189" s="14"/>
      <c r="DDY189" s="14"/>
      <c r="DDZ189" s="14"/>
      <c r="DEA189" s="14"/>
      <c r="DEB189" s="14"/>
      <c r="DEC189" s="14"/>
      <c r="DED189" s="14"/>
      <c r="DEE189" s="14"/>
      <c r="DEF189" s="14"/>
      <c r="DEG189" s="14"/>
      <c r="DEH189" s="14"/>
      <c r="DEI189" s="14"/>
      <c r="DEJ189" s="14"/>
      <c r="DEK189" s="14"/>
      <c r="DEL189" s="14"/>
      <c r="DEM189" s="14"/>
      <c r="DEN189" s="14"/>
      <c r="DEO189" s="14"/>
      <c r="DEP189" s="14"/>
      <c r="DEQ189" s="14"/>
      <c r="DER189" s="14"/>
      <c r="DES189" s="14"/>
      <c r="DET189" s="14"/>
      <c r="DEU189" s="14"/>
      <c r="DEV189" s="14"/>
      <c r="DEW189" s="14"/>
      <c r="DEX189" s="14"/>
      <c r="DEY189" s="14"/>
      <c r="DEZ189" s="14"/>
      <c r="DFA189" s="14"/>
      <c r="DFB189" s="14"/>
      <c r="DFC189" s="14"/>
      <c r="DFD189" s="14"/>
      <c r="DFE189" s="14"/>
      <c r="DFF189" s="14"/>
      <c r="DFG189" s="14"/>
      <c r="DFH189" s="14"/>
      <c r="DFI189" s="14"/>
      <c r="DFJ189" s="14"/>
      <c r="DFK189" s="14"/>
      <c r="DFL189" s="14"/>
      <c r="DFM189" s="14"/>
      <c r="DFN189" s="14"/>
      <c r="DFO189" s="14"/>
      <c r="DFP189" s="14"/>
      <c r="DFQ189" s="14"/>
      <c r="DFR189" s="14"/>
      <c r="DFS189" s="14"/>
      <c r="DFT189" s="14"/>
      <c r="DFU189" s="14"/>
      <c r="DFV189" s="14"/>
      <c r="DFW189" s="14"/>
      <c r="DFX189" s="14"/>
      <c r="DFY189" s="14"/>
      <c r="DFZ189" s="14"/>
      <c r="DGA189" s="14"/>
      <c r="DGB189" s="14"/>
      <c r="DGC189" s="14"/>
      <c r="DGD189" s="14"/>
      <c r="DGE189" s="14"/>
      <c r="DGF189" s="14"/>
      <c r="DGG189" s="14"/>
      <c r="DGH189" s="14"/>
      <c r="DGI189" s="14"/>
      <c r="DGJ189" s="14"/>
      <c r="DGK189" s="14"/>
      <c r="DGL189" s="14"/>
      <c r="DGM189" s="14"/>
      <c r="DGN189" s="14"/>
      <c r="DGO189" s="14"/>
      <c r="DGP189" s="14"/>
      <c r="DGQ189" s="14"/>
      <c r="DGR189" s="14"/>
      <c r="DGS189" s="14"/>
      <c r="DGT189" s="14"/>
      <c r="DGU189" s="14"/>
      <c r="DGV189" s="14"/>
      <c r="DGW189" s="14"/>
      <c r="DGX189" s="14"/>
      <c r="DGY189" s="14"/>
      <c r="DGZ189" s="14"/>
      <c r="DHA189" s="14"/>
      <c r="DHB189" s="14"/>
      <c r="DHC189" s="14"/>
      <c r="DHD189" s="14"/>
      <c r="DHE189" s="14"/>
      <c r="DHF189" s="14"/>
      <c r="DHG189" s="14"/>
      <c r="DHH189" s="14"/>
      <c r="DHI189" s="14"/>
      <c r="DHJ189" s="14"/>
      <c r="DHK189" s="14"/>
      <c r="DHL189" s="14"/>
      <c r="DHM189" s="14"/>
      <c r="DHN189" s="14"/>
      <c r="DHO189" s="14"/>
      <c r="DHP189" s="14"/>
      <c r="DHQ189" s="14"/>
      <c r="DHR189" s="14"/>
      <c r="DHS189" s="14"/>
      <c r="DHT189" s="14"/>
      <c r="DHU189" s="14"/>
      <c r="DHV189" s="14"/>
      <c r="DHW189" s="14"/>
      <c r="DHX189" s="14"/>
      <c r="DHY189" s="14"/>
      <c r="DHZ189" s="14"/>
      <c r="DIA189" s="14"/>
      <c r="DIB189" s="14"/>
      <c r="DIC189" s="14"/>
      <c r="DID189" s="14"/>
      <c r="DIE189" s="14"/>
      <c r="DIF189" s="14"/>
      <c r="DIG189" s="14"/>
      <c r="DIH189" s="14"/>
      <c r="DII189" s="14"/>
      <c r="DIJ189" s="14"/>
      <c r="DIK189" s="14"/>
      <c r="DIL189" s="14"/>
      <c r="DIM189" s="14"/>
      <c r="DIN189" s="14"/>
      <c r="DIO189" s="14"/>
      <c r="DIP189" s="14"/>
      <c r="DIQ189" s="14"/>
      <c r="DIR189" s="14"/>
      <c r="DIS189" s="14"/>
      <c r="DIT189" s="14"/>
      <c r="DIU189" s="14"/>
      <c r="DIV189" s="14"/>
      <c r="DIW189" s="14"/>
      <c r="DIX189" s="14"/>
      <c r="DIY189" s="14"/>
      <c r="DIZ189" s="14"/>
      <c r="DJA189" s="14"/>
      <c r="DJB189" s="14"/>
      <c r="DJC189" s="14"/>
      <c r="DJD189" s="14"/>
      <c r="DJE189" s="14"/>
      <c r="DJF189" s="14"/>
      <c r="DJG189" s="14"/>
      <c r="DJH189" s="14"/>
      <c r="DJI189" s="14"/>
      <c r="DJJ189" s="14"/>
      <c r="DJK189" s="14"/>
      <c r="DJL189" s="14"/>
      <c r="DJM189" s="14"/>
      <c r="DJN189" s="14"/>
      <c r="DJO189" s="14"/>
      <c r="DJP189" s="14"/>
      <c r="DJQ189" s="14"/>
      <c r="DJR189" s="14"/>
      <c r="DJS189" s="14"/>
      <c r="DJT189" s="14"/>
      <c r="DJU189" s="14"/>
      <c r="DJV189" s="14"/>
      <c r="DJW189" s="14"/>
      <c r="DJX189" s="14"/>
      <c r="DJY189" s="14"/>
      <c r="DJZ189" s="14"/>
      <c r="DKA189" s="14"/>
      <c r="DKB189" s="14"/>
      <c r="DKC189" s="14"/>
      <c r="DKD189" s="14"/>
      <c r="DKE189" s="14"/>
      <c r="DKF189" s="14"/>
      <c r="DKG189" s="14"/>
      <c r="DKH189" s="14"/>
      <c r="DKI189" s="14"/>
      <c r="DKJ189" s="14"/>
      <c r="DKK189" s="14"/>
      <c r="DKL189" s="14"/>
      <c r="DKM189" s="14"/>
      <c r="DKN189" s="14"/>
      <c r="DKO189" s="14"/>
      <c r="DKP189" s="14"/>
      <c r="DKQ189" s="14"/>
      <c r="DKR189" s="14"/>
      <c r="DKS189" s="14"/>
      <c r="DKT189" s="14"/>
      <c r="DKU189" s="14"/>
      <c r="DKV189" s="14"/>
      <c r="DKW189" s="14"/>
      <c r="DKX189" s="14"/>
      <c r="DKY189" s="14"/>
      <c r="DKZ189" s="14"/>
      <c r="DLA189" s="14"/>
      <c r="DLB189" s="14"/>
      <c r="DLC189" s="14"/>
      <c r="DLD189" s="14"/>
      <c r="DLE189" s="14"/>
      <c r="DLF189" s="14"/>
      <c r="DLG189" s="14"/>
      <c r="DLH189" s="14"/>
      <c r="DLI189" s="14"/>
      <c r="DLJ189" s="14"/>
      <c r="DLK189" s="14"/>
      <c r="DLL189" s="14"/>
      <c r="DLM189" s="14"/>
      <c r="DLN189" s="14"/>
      <c r="DLO189" s="14"/>
      <c r="DLP189" s="14"/>
      <c r="DLQ189" s="14"/>
      <c r="DLR189" s="14"/>
      <c r="DLS189" s="14"/>
      <c r="DLT189" s="14"/>
      <c r="DLU189" s="14"/>
      <c r="DLV189" s="14"/>
      <c r="DLW189" s="14"/>
      <c r="DLX189" s="14"/>
      <c r="DLY189" s="14"/>
      <c r="DLZ189" s="14"/>
      <c r="DMA189" s="14"/>
      <c r="DMB189" s="14"/>
      <c r="DMC189" s="14"/>
      <c r="DMD189" s="14"/>
      <c r="DME189" s="14"/>
      <c r="DMF189" s="14"/>
      <c r="DMG189" s="14"/>
      <c r="DMH189" s="14"/>
      <c r="DMI189" s="14"/>
      <c r="DMJ189" s="14"/>
      <c r="DMK189" s="14"/>
      <c r="DML189" s="14"/>
      <c r="DMM189" s="14"/>
      <c r="DMN189" s="14"/>
      <c r="DMO189" s="14"/>
      <c r="DMP189" s="14"/>
      <c r="DMQ189" s="14"/>
      <c r="DMR189" s="14"/>
      <c r="DMS189" s="14"/>
      <c r="DMT189" s="14"/>
      <c r="DMU189" s="14"/>
      <c r="DMV189" s="14"/>
      <c r="DMW189" s="14"/>
      <c r="DMX189" s="14"/>
      <c r="DMY189" s="14"/>
      <c r="DMZ189" s="14"/>
      <c r="DNA189" s="14"/>
      <c r="DNB189" s="14"/>
      <c r="DNC189" s="14"/>
      <c r="DND189" s="14"/>
      <c r="DNE189" s="14"/>
      <c r="DNF189" s="14"/>
      <c r="DNG189" s="14"/>
      <c r="DNH189" s="14"/>
      <c r="DNI189" s="14"/>
      <c r="DNJ189" s="14"/>
      <c r="DNK189" s="14"/>
      <c r="DNL189" s="14"/>
      <c r="DNM189" s="14"/>
      <c r="DNN189" s="14"/>
      <c r="DNO189" s="14"/>
      <c r="DNP189" s="14"/>
      <c r="DNQ189" s="14"/>
      <c r="DNR189" s="14"/>
      <c r="DNS189" s="14"/>
      <c r="DNT189" s="14"/>
      <c r="DNU189" s="14"/>
      <c r="DNV189" s="14"/>
      <c r="DNW189" s="14"/>
      <c r="DNX189" s="14"/>
      <c r="DNY189" s="14"/>
      <c r="DNZ189" s="14"/>
      <c r="DOA189" s="14"/>
      <c r="DOB189" s="14"/>
      <c r="DOC189" s="14"/>
      <c r="DOD189" s="14"/>
      <c r="DOE189" s="14"/>
      <c r="DOF189" s="14"/>
      <c r="DOG189" s="14"/>
      <c r="DOH189" s="14"/>
      <c r="DOI189" s="14"/>
      <c r="DOJ189" s="14"/>
      <c r="DOK189" s="14"/>
      <c r="DOL189" s="14"/>
      <c r="DOM189" s="14"/>
      <c r="DON189" s="14"/>
      <c r="DOO189" s="14"/>
      <c r="DOP189" s="14"/>
      <c r="DOQ189" s="14"/>
      <c r="DOR189" s="14"/>
      <c r="DOS189" s="14"/>
      <c r="DOT189" s="14"/>
      <c r="DOU189" s="14"/>
      <c r="DOV189" s="14"/>
      <c r="DOW189" s="14"/>
      <c r="DOX189" s="14"/>
      <c r="DOY189" s="14"/>
      <c r="DOZ189" s="14"/>
      <c r="DPA189" s="14"/>
      <c r="DPB189" s="14"/>
      <c r="DPC189" s="14"/>
      <c r="DPD189" s="14"/>
      <c r="DPE189" s="14"/>
      <c r="DPF189" s="14"/>
      <c r="DPG189" s="14"/>
      <c r="DPH189" s="14"/>
      <c r="DPI189" s="14"/>
      <c r="DPJ189" s="14"/>
      <c r="DPK189" s="14"/>
      <c r="DPL189" s="14"/>
      <c r="DPM189" s="14"/>
      <c r="DPN189" s="14"/>
      <c r="DPO189" s="14"/>
      <c r="DPP189" s="14"/>
      <c r="DPQ189" s="14"/>
      <c r="DPR189" s="14"/>
      <c r="DPS189" s="14"/>
      <c r="DPT189" s="14"/>
      <c r="DPU189" s="14"/>
      <c r="DPV189" s="14"/>
      <c r="DPW189" s="14"/>
      <c r="DPX189" s="14"/>
      <c r="DPY189" s="14"/>
      <c r="DPZ189" s="14"/>
      <c r="DQA189" s="14"/>
      <c r="DQB189" s="14"/>
      <c r="DQC189" s="14"/>
      <c r="DQD189" s="14"/>
      <c r="DQE189" s="14"/>
      <c r="DQF189" s="14"/>
      <c r="DQG189" s="14"/>
      <c r="DQH189" s="14"/>
      <c r="DQI189" s="14"/>
      <c r="DQJ189" s="14"/>
      <c r="DQK189" s="14"/>
      <c r="DQL189" s="14"/>
      <c r="DQM189" s="14"/>
      <c r="DQN189" s="14"/>
      <c r="DQO189" s="14"/>
      <c r="DQP189" s="14"/>
      <c r="DQQ189" s="14"/>
      <c r="DQR189" s="14"/>
      <c r="DQS189" s="14"/>
      <c r="DQT189" s="14"/>
      <c r="DQU189" s="14"/>
      <c r="DQV189" s="14"/>
      <c r="DQW189" s="14"/>
      <c r="DQX189" s="14"/>
      <c r="DQY189" s="14"/>
      <c r="DQZ189" s="14"/>
      <c r="DRA189" s="14"/>
      <c r="DRB189" s="14"/>
      <c r="DRC189" s="14"/>
      <c r="DRD189" s="14"/>
      <c r="DRE189" s="14"/>
      <c r="DRF189" s="14"/>
      <c r="DRG189" s="14"/>
      <c r="DRH189" s="14"/>
      <c r="DRI189" s="14"/>
      <c r="DRJ189" s="14"/>
      <c r="DRK189" s="14"/>
      <c r="DRL189" s="14"/>
      <c r="DRM189" s="14"/>
      <c r="DRN189" s="14"/>
      <c r="DRO189" s="14"/>
      <c r="DRP189" s="14"/>
      <c r="DRQ189" s="14"/>
      <c r="DRR189" s="14"/>
      <c r="DRS189" s="14"/>
      <c r="DRT189" s="14"/>
      <c r="DRU189" s="14"/>
      <c r="DRV189" s="14"/>
      <c r="DRW189" s="14"/>
      <c r="DRX189" s="14"/>
      <c r="DRY189" s="14"/>
      <c r="DRZ189" s="14"/>
      <c r="DSA189" s="14"/>
      <c r="DSB189" s="14"/>
      <c r="DSC189" s="14"/>
      <c r="DSD189" s="14"/>
      <c r="DSE189" s="14"/>
      <c r="DSF189" s="14"/>
      <c r="DSG189" s="14"/>
      <c r="DSH189" s="14"/>
      <c r="DSI189" s="14"/>
      <c r="DSJ189" s="14"/>
      <c r="DSK189" s="14"/>
      <c r="DSL189" s="14"/>
      <c r="DSM189" s="14"/>
      <c r="DSN189" s="14"/>
      <c r="DSO189" s="14"/>
      <c r="DSP189" s="14"/>
      <c r="DSQ189" s="14"/>
      <c r="DSR189" s="14"/>
      <c r="DSS189" s="14"/>
      <c r="DST189" s="14"/>
      <c r="DSU189" s="14"/>
      <c r="DSV189" s="14"/>
      <c r="DSW189" s="14"/>
      <c r="DSX189" s="14"/>
      <c r="DSY189" s="14"/>
      <c r="DSZ189" s="14"/>
      <c r="DTA189" s="14"/>
      <c r="DTB189" s="14"/>
      <c r="DTC189" s="14"/>
      <c r="DTD189" s="14"/>
      <c r="DTE189" s="14"/>
      <c r="DTF189" s="14"/>
      <c r="DTG189" s="14"/>
      <c r="DTH189" s="14"/>
      <c r="DTI189" s="14"/>
      <c r="DTJ189" s="14"/>
      <c r="DTK189" s="14"/>
      <c r="DTL189" s="14"/>
      <c r="DTM189" s="14"/>
      <c r="DTN189" s="14"/>
      <c r="DTO189" s="14"/>
      <c r="DTP189" s="14"/>
      <c r="DTQ189" s="14"/>
      <c r="DTR189" s="14"/>
      <c r="DTS189" s="14"/>
      <c r="DTT189" s="14"/>
      <c r="DTU189" s="14"/>
      <c r="DTV189" s="14"/>
      <c r="DTW189" s="14"/>
      <c r="DTX189" s="14"/>
      <c r="DTY189" s="14"/>
      <c r="DTZ189" s="14"/>
      <c r="DUA189" s="14"/>
      <c r="DUB189" s="14"/>
      <c r="DUC189" s="14"/>
      <c r="DUD189" s="14"/>
      <c r="DUE189" s="14"/>
      <c r="DUF189" s="14"/>
      <c r="DUG189" s="14"/>
      <c r="DUH189" s="14"/>
      <c r="DUI189" s="14"/>
      <c r="DUJ189" s="14"/>
      <c r="DUK189" s="14"/>
      <c r="DUL189" s="14"/>
      <c r="DUM189" s="14"/>
      <c r="DUN189" s="14"/>
      <c r="DUO189" s="14"/>
      <c r="DUP189" s="14"/>
      <c r="DUQ189" s="14"/>
      <c r="DUR189" s="14"/>
      <c r="DUS189" s="14"/>
      <c r="DUT189" s="14"/>
      <c r="DUU189" s="14"/>
      <c r="DUV189" s="14"/>
      <c r="DUW189" s="14"/>
      <c r="DUX189" s="14"/>
      <c r="DUY189" s="14"/>
      <c r="DUZ189" s="14"/>
      <c r="DVA189" s="14"/>
      <c r="DVB189" s="14"/>
      <c r="DVC189" s="14"/>
      <c r="DVD189" s="14"/>
      <c r="DVE189" s="14"/>
      <c r="DVF189" s="14"/>
      <c r="DVG189" s="14"/>
      <c r="DVH189" s="14"/>
      <c r="DVI189" s="14"/>
      <c r="DVJ189" s="14"/>
      <c r="DVK189" s="14"/>
      <c r="DVL189" s="14"/>
      <c r="DVM189" s="14"/>
      <c r="DVN189" s="14"/>
      <c r="DVO189" s="14"/>
      <c r="DVP189" s="14"/>
      <c r="DVQ189" s="14"/>
      <c r="DVR189" s="14"/>
      <c r="DVS189" s="14"/>
      <c r="DVT189" s="14"/>
      <c r="DVU189" s="14"/>
      <c r="DVV189" s="14"/>
      <c r="DVW189" s="14"/>
      <c r="DVX189" s="14"/>
      <c r="DVY189" s="14"/>
      <c r="DVZ189" s="14"/>
      <c r="DWA189" s="14"/>
      <c r="DWB189" s="14"/>
      <c r="DWC189" s="14"/>
      <c r="DWD189" s="14"/>
      <c r="DWE189" s="14"/>
      <c r="DWF189" s="14"/>
      <c r="DWG189" s="14"/>
      <c r="DWH189" s="14"/>
      <c r="DWI189" s="14"/>
      <c r="DWJ189" s="14"/>
      <c r="DWK189" s="14"/>
      <c r="DWL189" s="14"/>
      <c r="DWM189" s="14"/>
      <c r="DWN189" s="14"/>
      <c r="DWO189" s="14"/>
      <c r="DWP189" s="14"/>
      <c r="DWQ189" s="14"/>
      <c r="DWR189" s="14"/>
      <c r="DWS189" s="14"/>
      <c r="DWT189" s="14"/>
      <c r="DWU189" s="14"/>
      <c r="DWV189" s="14"/>
      <c r="DWW189" s="14"/>
      <c r="DWX189" s="14"/>
      <c r="DWY189" s="14"/>
      <c r="DWZ189" s="14"/>
      <c r="DXA189" s="14"/>
      <c r="DXB189" s="14"/>
      <c r="DXC189" s="14"/>
      <c r="DXD189" s="14"/>
      <c r="DXE189" s="14"/>
      <c r="DXF189" s="14"/>
      <c r="DXG189" s="14"/>
      <c r="DXH189" s="14"/>
      <c r="DXI189" s="14"/>
      <c r="DXJ189" s="14"/>
      <c r="DXK189" s="14"/>
      <c r="DXL189" s="14"/>
      <c r="DXM189" s="14"/>
      <c r="DXN189" s="14"/>
      <c r="DXO189" s="14"/>
      <c r="DXP189" s="14"/>
      <c r="DXQ189" s="14"/>
      <c r="DXR189" s="14"/>
      <c r="DXS189" s="14"/>
      <c r="DXT189" s="14"/>
      <c r="DXU189" s="14"/>
      <c r="DXV189" s="14"/>
      <c r="DXW189" s="14"/>
      <c r="DXX189" s="14"/>
      <c r="DXY189" s="14"/>
      <c r="DXZ189" s="14"/>
      <c r="DYA189" s="14"/>
      <c r="DYB189" s="14"/>
      <c r="DYC189" s="14"/>
      <c r="DYD189" s="14"/>
      <c r="DYE189" s="14"/>
      <c r="DYF189" s="14"/>
      <c r="DYG189" s="14"/>
      <c r="DYH189" s="14"/>
      <c r="DYI189" s="14"/>
      <c r="DYJ189" s="14"/>
      <c r="DYK189" s="14"/>
      <c r="DYL189" s="14"/>
      <c r="DYM189" s="14"/>
      <c r="DYN189" s="14"/>
      <c r="DYO189" s="14"/>
      <c r="DYP189" s="14"/>
      <c r="DYQ189" s="14"/>
      <c r="DYR189" s="14"/>
      <c r="DYS189" s="14"/>
      <c r="DYT189" s="14"/>
      <c r="DYU189" s="14"/>
      <c r="DYV189" s="14"/>
      <c r="DYW189" s="14"/>
      <c r="DYX189" s="14"/>
      <c r="DYY189" s="14"/>
      <c r="DYZ189" s="14"/>
      <c r="DZA189" s="14"/>
      <c r="DZB189" s="14"/>
      <c r="DZC189" s="14"/>
      <c r="DZD189" s="14"/>
      <c r="DZE189" s="14"/>
      <c r="DZF189" s="14"/>
      <c r="DZG189" s="14"/>
      <c r="DZH189" s="14"/>
      <c r="DZI189" s="14"/>
      <c r="DZJ189" s="14"/>
      <c r="DZK189" s="14"/>
      <c r="DZL189" s="14"/>
      <c r="DZM189" s="14"/>
      <c r="DZN189" s="14"/>
      <c r="DZO189" s="14"/>
      <c r="DZP189" s="14"/>
      <c r="DZQ189" s="14"/>
      <c r="DZR189" s="14"/>
      <c r="DZS189" s="14"/>
      <c r="DZT189" s="14"/>
      <c r="DZU189" s="14"/>
      <c r="DZV189" s="14"/>
      <c r="DZW189" s="14"/>
      <c r="DZX189" s="14"/>
      <c r="DZY189" s="14"/>
      <c r="DZZ189" s="14"/>
      <c r="EAA189" s="14"/>
      <c r="EAB189" s="14"/>
      <c r="EAC189" s="14"/>
      <c r="EAD189" s="14"/>
      <c r="EAE189" s="14"/>
      <c r="EAF189" s="14"/>
      <c r="EAG189" s="14"/>
      <c r="EAH189" s="14"/>
      <c r="EAI189" s="14"/>
      <c r="EAJ189" s="14"/>
      <c r="EAK189" s="14"/>
      <c r="EAL189" s="14"/>
      <c r="EAM189" s="14"/>
      <c r="EAN189" s="14"/>
      <c r="EAO189" s="14"/>
      <c r="EAP189" s="14"/>
      <c r="EAQ189" s="14"/>
      <c r="EAR189" s="14"/>
      <c r="EAS189" s="14"/>
      <c r="EAT189" s="14"/>
      <c r="EAU189" s="14"/>
      <c r="EAV189" s="14"/>
      <c r="EAW189" s="14"/>
      <c r="EAX189" s="14"/>
      <c r="EAY189" s="14"/>
      <c r="EAZ189" s="14"/>
      <c r="EBA189" s="14"/>
      <c r="EBB189" s="14"/>
      <c r="EBC189" s="14"/>
      <c r="EBD189" s="14"/>
      <c r="EBE189" s="14"/>
      <c r="EBF189" s="14"/>
      <c r="EBG189" s="14"/>
      <c r="EBH189" s="14"/>
      <c r="EBI189" s="14"/>
      <c r="EBJ189" s="14"/>
      <c r="EBK189" s="14"/>
      <c r="EBL189" s="14"/>
      <c r="EBM189" s="14"/>
      <c r="EBN189" s="14"/>
      <c r="EBO189" s="14"/>
      <c r="EBP189" s="14"/>
      <c r="EBQ189" s="14"/>
      <c r="EBR189" s="14"/>
      <c r="EBS189" s="14"/>
      <c r="EBT189" s="14"/>
      <c r="EBU189" s="14"/>
      <c r="EBV189" s="14"/>
      <c r="EBW189" s="14"/>
      <c r="EBX189" s="14"/>
      <c r="EBY189" s="14"/>
      <c r="EBZ189" s="14"/>
      <c r="ECA189" s="14"/>
      <c r="ECB189" s="14"/>
      <c r="ECC189" s="14"/>
      <c r="ECD189" s="14"/>
      <c r="ECE189" s="14"/>
      <c r="ECF189" s="14"/>
      <c r="ECG189" s="14"/>
      <c r="ECH189" s="14"/>
      <c r="ECI189" s="14"/>
      <c r="ECJ189" s="14"/>
      <c r="ECK189" s="14"/>
      <c r="ECL189" s="14"/>
      <c r="ECM189" s="14"/>
      <c r="ECN189" s="14"/>
      <c r="ECO189" s="14"/>
      <c r="ECP189" s="14"/>
      <c r="ECQ189" s="14"/>
      <c r="ECR189" s="14"/>
      <c r="ECS189" s="14"/>
      <c r="ECT189" s="14"/>
      <c r="ECU189" s="14"/>
      <c r="ECV189" s="14"/>
      <c r="ECW189" s="14"/>
      <c r="ECX189" s="14"/>
      <c r="ECY189" s="14"/>
      <c r="ECZ189" s="14"/>
      <c r="EDA189" s="14"/>
      <c r="EDB189" s="14"/>
      <c r="EDC189" s="14"/>
      <c r="EDD189" s="14"/>
      <c r="EDE189" s="14"/>
      <c r="EDF189" s="14"/>
      <c r="EDG189" s="14"/>
      <c r="EDH189" s="14"/>
      <c r="EDI189" s="14"/>
      <c r="EDJ189" s="14"/>
      <c r="EDK189" s="14"/>
      <c r="EDL189" s="14"/>
      <c r="EDM189" s="14"/>
      <c r="EDN189" s="14"/>
      <c r="EDO189" s="14"/>
      <c r="EDP189" s="14"/>
      <c r="EDQ189" s="14"/>
      <c r="EDR189" s="14"/>
      <c r="EDS189" s="14"/>
      <c r="EDT189" s="14"/>
      <c r="EDU189" s="14"/>
      <c r="EDV189" s="14"/>
      <c r="EDW189" s="14"/>
      <c r="EDX189" s="14"/>
      <c r="EDY189" s="14"/>
      <c r="EDZ189" s="14"/>
      <c r="EEA189" s="14"/>
      <c r="EEB189" s="14"/>
      <c r="EEC189" s="14"/>
      <c r="EED189" s="14"/>
      <c r="EEE189" s="14"/>
      <c r="EEF189" s="14"/>
      <c r="EEG189" s="14"/>
      <c r="EEH189" s="14"/>
      <c r="EEI189" s="14"/>
      <c r="EEJ189" s="14"/>
      <c r="EEK189" s="14"/>
      <c r="EEL189" s="14"/>
      <c r="EEM189" s="14"/>
      <c r="EEN189" s="14"/>
      <c r="EEO189" s="14"/>
      <c r="EEP189" s="14"/>
      <c r="EEQ189" s="14"/>
      <c r="EER189" s="14"/>
      <c r="EES189" s="14"/>
      <c r="EET189" s="14"/>
      <c r="EEU189" s="14"/>
      <c r="EEV189" s="14"/>
      <c r="EEW189" s="14"/>
      <c r="EEX189" s="14"/>
      <c r="EEY189" s="14"/>
      <c r="EEZ189" s="14"/>
      <c r="EFA189" s="14"/>
      <c r="EFB189" s="14"/>
      <c r="EFC189" s="14"/>
      <c r="EFD189" s="14"/>
      <c r="EFE189" s="14"/>
      <c r="EFF189" s="14"/>
      <c r="EFG189" s="14"/>
      <c r="EFH189" s="14"/>
      <c r="EFI189" s="14"/>
      <c r="EFJ189" s="14"/>
      <c r="EFK189" s="14"/>
      <c r="EFL189" s="14"/>
      <c r="EFM189" s="14"/>
      <c r="EFN189" s="14"/>
      <c r="EFO189" s="14"/>
      <c r="EFP189" s="14"/>
      <c r="EFQ189" s="14"/>
      <c r="EFR189" s="14"/>
      <c r="EFS189" s="14"/>
      <c r="EFT189" s="14"/>
      <c r="EFU189" s="14"/>
      <c r="EFV189" s="14"/>
      <c r="EFW189" s="14"/>
      <c r="EFX189" s="14"/>
      <c r="EFY189" s="14"/>
      <c r="EFZ189" s="14"/>
      <c r="EGA189" s="14"/>
      <c r="EGB189" s="14"/>
      <c r="EGC189" s="14"/>
      <c r="EGD189" s="14"/>
      <c r="EGE189" s="14"/>
      <c r="EGF189" s="14"/>
      <c r="EGG189" s="14"/>
      <c r="EGH189" s="14"/>
      <c r="EGI189" s="14"/>
      <c r="EGJ189" s="14"/>
      <c r="EGK189" s="14"/>
      <c r="EGL189" s="14"/>
      <c r="EGM189" s="14"/>
      <c r="EGN189" s="14"/>
      <c r="EGO189" s="14"/>
      <c r="EGP189" s="14"/>
      <c r="EGQ189" s="14"/>
      <c r="EGR189" s="14"/>
      <c r="EGS189" s="14"/>
      <c r="EGT189" s="14"/>
      <c r="EGU189" s="14"/>
      <c r="EGV189" s="14"/>
      <c r="EGW189" s="14"/>
      <c r="EGX189" s="14"/>
      <c r="EGY189" s="14"/>
      <c r="EGZ189" s="14"/>
      <c r="EHA189" s="14"/>
      <c r="EHB189" s="14"/>
      <c r="EHC189" s="14"/>
      <c r="EHD189" s="14"/>
      <c r="EHE189" s="14"/>
      <c r="EHF189" s="14"/>
      <c r="EHG189" s="14"/>
      <c r="EHH189" s="14"/>
      <c r="EHI189" s="14"/>
      <c r="EHJ189" s="14"/>
      <c r="EHK189" s="14"/>
      <c r="EHL189" s="14"/>
      <c r="EHM189" s="14"/>
      <c r="EHN189" s="14"/>
      <c r="EHO189" s="14"/>
      <c r="EHP189" s="14"/>
      <c r="EHQ189" s="14"/>
      <c r="EHR189" s="14"/>
      <c r="EHS189" s="14"/>
      <c r="EHT189" s="14"/>
      <c r="EHU189" s="14"/>
      <c r="EHV189" s="14"/>
      <c r="EHW189" s="14"/>
      <c r="EHX189" s="14"/>
      <c r="EHY189" s="14"/>
      <c r="EHZ189" s="14"/>
      <c r="EIA189" s="14"/>
      <c r="EIB189" s="14"/>
      <c r="EIC189" s="14"/>
      <c r="EID189" s="14"/>
      <c r="EIE189" s="14"/>
      <c r="EIF189" s="14"/>
      <c r="EIG189" s="14"/>
      <c r="EIH189" s="14"/>
      <c r="EII189" s="14"/>
      <c r="EIJ189" s="14"/>
      <c r="EIK189" s="14"/>
      <c r="EIL189" s="14"/>
      <c r="EIM189" s="14"/>
      <c r="EIN189" s="14"/>
      <c r="EIO189" s="14"/>
      <c r="EIP189" s="14"/>
      <c r="EIQ189" s="14"/>
      <c r="EIR189" s="14"/>
      <c r="EIS189" s="14"/>
      <c r="EIT189" s="14"/>
      <c r="EIU189" s="14"/>
      <c r="EIV189" s="14"/>
      <c r="EIW189" s="14"/>
      <c r="EIX189" s="14"/>
      <c r="EIY189" s="14"/>
      <c r="EIZ189" s="14"/>
      <c r="EJA189" s="14"/>
      <c r="EJB189" s="14"/>
      <c r="EJC189" s="14"/>
      <c r="EJD189" s="14"/>
      <c r="EJE189" s="14"/>
      <c r="EJF189" s="14"/>
      <c r="EJG189" s="14"/>
      <c r="EJH189" s="14"/>
      <c r="EJI189" s="14"/>
      <c r="EJJ189" s="14"/>
      <c r="EJK189" s="14"/>
      <c r="EJL189" s="14"/>
      <c r="EJM189" s="14"/>
      <c r="EJN189" s="14"/>
      <c r="EJO189" s="14"/>
      <c r="EJP189" s="14"/>
      <c r="EJQ189" s="14"/>
      <c r="EJR189" s="14"/>
      <c r="EJS189" s="14"/>
      <c r="EJT189" s="14"/>
      <c r="EJU189" s="14"/>
      <c r="EJV189" s="14"/>
      <c r="EJW189" s="14"/>
      <c r="EJX189" s="14"/>
      <c r="EJY189" s="14"/>
      <c r="EJZ189" s="14"/>
      <c r="EKA189" s="14"/>
      <c r="EKB189" s="14"/>
      <c r="EKC189" s="14"/>
      <c r="EKD189" s="14"/>
      <c r="EKE189" s="14"/>
      <c r="EKF189" s="14"/>
      <c r="EKG189" s="14"/>
      <c r="EKH189" s="14"/>
      <c r="EKI189" s="14"/>
      <c r="EKJ189" s="14"/>
      <c r="EKK189" s="14"/>
      <c r="EKL189" s="14"/>
      <c r="EKM189" s="14"/>
      <c r="EKN189" s="14"/>
      <c r="EKO189" s="14"/>
      <c r="EKP189" s="14"/>
      <c r="EKQ189" s="14"/>
      <c r="EKR189" s="14"/>
      <c r="EKS189" s="14"/>
      <c r="EKT189" s="14"/>
      <c r="EKU189" s="14"/>
      <c r="EKV189" s="14"/>
      <c r="EKW189" s="14"/>
      <c r="EKX189" s="14"/>
      <c r="EKY189" s="14"/>
      <c r="EKZ189" s="14"/>
      <c r="ELA189" s="14"/>
      <c r="ELB189" s="14"/>
      <c r="ELC189" s="14"/>
      <c r="ELD189" s="14"/>
      <c r="ELE189" s="14"/>
      <c r="ELF189" s="14"/>
      <c r="ELG189" s="14"/>
      <c r="ELH189" s="14"/>
      <c r="ELI189" s="14"/>
      <c r="ELJ189" s="14"/>
      <c r="ELK189" s="14"/>
      <c r="ELL189" s="14"/>
      <c r="ELM189" s="14"/>
      <c r="ELN189" s="14"/>
      <c r="ELO189" s="14"/>
      <c r="ELP189" s="14"/>
      <c r="ELQ189" s="14"/>
      <c r="ELR189" s="14"/>
      <c r="ELS189" s="14"/>
      <c r="ELT189" s="14"/>
      <c r="ELU189" s="14"/>
      <c r="ELV189" s="14"/>
      <c r="ELW189" s="14"/>
      <c r="ELX189" s="14"/>
      <c r="ELY189" s="14"/>
      <c r="ELZ189" s="14"/>
      <c r="EMA189" s="14"/>
      <c r="EMB189" s="14"/>
      <c r="EMC189" s="14"/>
      <c r="EMD189" s="14"/>
      <c r="EME189" s="14"/>
      <c r="EMF189" s="14"/>
      <c r="EMG189" s="14"/>
      <c r="EMH189" s="14"/>
      <c r="EMI189" s="14"/>
      <c r="EMJ189" s="14"/>
      <c r="EMK189" s="14"/>
      <c r="EML189" s="14"/>
      <c r="EMM189" s="14"/>
      <c r="EMN189" s="14"/>
      <c r="EMO189" s="14"/>
      <c r="EMP189" s="14"/>
      <c r="EMQ189" s="14"/>
      <c r="EMR189" s="14"/>
      <c r="EMS189" s="14"/>
      <c r="EMT189" s="14"/>
      <c r="EMU189" s="14"/>
      <c r="EMV189" s="14"/>
      <c r="EMW189" s="14"/>
      <c r="EMX189" s="14"/>
      <c r="EMY189" s="14"/>
      <c r="EMZ189" s="14"/>
      <c r="ENA189" s="14"/>
      <c r="ENB189" s="14"/>
      <c r="ENC189" s="14"/>
      <c r="END189" s="14"/>
      <c r="ENE189" s="14"/>
      <c r="ENF189" s="14"/>
      <c r="ENG189" s="14"/>
      <c r="ENH189" s="14"/>
      <c r="ENI189" s="14"/>
      <c r="ENJ189" s="14"/>
      <c r="ENK189" s="14"/>
      <c r="ENL189" s="14"/>
      <c r="ENM189" s="14"/>
      <c r="ENN189" s="14"/>
      <c r="ENO189" s="14"/>
      <c r="ENP189" s="14"/>
      <c r="ENQ189" s="14"/>
      <c r="ENR189" s="14"/>
      <c r="ENS189" s="14"/>
      <c r="ENT189" s="14"/>
      <c r="ENU189" s="14"/>
      <c r="ENV189" s="14"/>
      <c r="ENW189" s="14"/>
      <c r="ENX189" s="14"/>
      <c r="ENY189" s="14"/>
      <c r="ENZ189" s="14"/>
      <c r="EOA189" s="14"/>
      <c r="EOB189" s="14"/>
      <c r="EOC189" s="14"/>
      <c r="EOD189" s="14"/>
      <c r="EOE189" s="14"/>
      <c r="EOF189" s="14"/>
      <c r="EOG189" s="14"/>
      <c r="EOH189" s="14"/>
      <c r="EOI189" s="14"/>
      <c r="EOJ189" s="14"/>
      <c r="EOK189" s="14"/>
      <c r="EOL189" s="14"/>
      <c r="EOM189" s="14"/>
      <c r="EON189" s="14"/>
      <c r="EOO189" s="14"/>
      <c r="EOP189" s="14"/>
      <c r="EOQ189" s="14"/>
      <c r="EOR189" s="14"/>
      <c r="EOS189" s="14"/>
      <c r="EOT189" s="14"/>
      <c r="EOU189" s="14"/>
      <c r="EOV189" s="14"/>
      <c r="EOW189" s="14"/>
      <c r="EOX189" s="14"/>
      <c r="EOY189" s="14"/>
      <c r="EOZ189" s="14"/>
      <c r="EPA189" s="14"/>
      <c r="EPB189" s="14"/>
      <c r="EPC189" s="14"/>
      <c r="EPD189" s="14"/>
      <c r="EPE189" s="14"/>
      <c r="EPF189" s="14"/>
      <c r="EPG189" s="14"/>
      <c r="EPH189" s="14"/>
      <c r="EPI189" s="14"/>
      <c r="EPJ189" s="14"/>
      <c r="EPK189" s="14"/>
      <c r="EPL189" s="14"/>
      <c r="EPM189" s="14"/>
      <c r="EPN189" s="14"/>
      <c r="EPO189" s="14"/>
      <c r="EPP189" s="14"/>
      <c r="EPQ189" s="14"/>
      <c r="EPR189" s="14"/>
      <c r="EPS189" s="14"/>
      <c r="EPT189" s="14"/>
      <c r="EPU189" s="14"/>
      <c r="EPV189" s="14"/>
      <c r="EPW189" s="14"/>
      <c r="EPX189" s="14"/>
      <c r="EPY189" s="14"/>
      <c r="EPZ189" s="14"/>
      <c r="EQA189" s="14"/>
      <c r="EQB189" s="14"/>
      <c r="EQC189" s="14"/>
      <c r="EQD189" s="14"/>
      <c r="EQE189" s="14"/>
      <c r="EQF189" s="14"/>
      <c r="EQG189" s="14"/>
      <c r="EQH189" s="14"/>
      <c r="EQI189" s="14"/>
      <c r="EQJ189" s="14"/>
      <c r="EQK189" s="14"/>
      <c r="EQL189" s="14"/>
      <c r="EQM189" s="14"/>
      <c r="EQN189" s="14"/>
      <c r="EQO189" s="14"/>
      <c r="EQP189" s="14"/>
      <c r="EQQ189" s="14"/>
      <c r="EQR189" s="14"/>
      <c r="EQS189" s="14"/>
      <c r="EQT189" s="14"/>
      <c r="EQU189" s="14"/>
      <c r="EQV189" s="14"/>
      <c r="EQW189" s="14"/>
      <c r="EQX189" s="14"/>
      <c r="EQY189" s="14"/>
      <c r="EQZ189" s="14"/>
      <c r="ERA189" s="14"/>
      <c r="ERB189" s="14"/>
      <c r="ERC189" s="14"/>
      <c r="ERD189" s="14"/>
      <c r="ERE189" s="14"/>
      <c r="ERF189" s="14"/>
      <c r="ERG189" s="14"/>
      <c r="ERH189" s="14"/>
      <c r="ERI189" s="14"/>
      <c r="ERJ189" s="14"/>
      <c r="ERK189" s="14"/>
      <c r="ERL189" s="14"/>
      <c r="ERM189" s="14"/>
      <c r="ERN189" s="14"/>
      <c r="ERO189" s="14"/>
      <c r="ERP189" s="14"/>
      <c r="ERQ189" s="14"/>
      <c r="ERR189" s="14"/>
      <c r="ERS189" s="14"/>
      <c r="ERT189" s="14"/>
      <c r="ERU189" s="14"/>
      <c r="ERV189" s="14"/>
      <c r="ERW189" s="14"/>
      <c r="ERX189" s="14"/>
      <c r="ERY189" s="14"/>
      <c r="ERZ189" s="14"/>
      <c r="ESA189" s="14"/>
      <c r="ESB189" s="14"/>
      <c r="ESC189" s="14"/>
      <c r="ESD189" s="14"/>
      <c r="ESE189" s="14"/>
      <c r="ESF189" s="14"/>
      <c r="ESG189" s="14"/>
      <c r="ESH189" s="14"/>
      <c r="ESI189" s="14"/>
      <c r="ESJ189" s="14"/>
      <c r="ESK189" s="14"/>
      <c r="ESL189" s="14"/>
      <c r="ESM189" s="14"/>
      <c r="ESN189" s="14"/>
      <c r="ESO189" s="14"/>
      <c r="ESP189" s="14"/>
      <c r="ESQ189" s="14"/>
      <c r="ESR189" s="14"/>
      <c r="ESS189" s="14"/>
      <c r="EST189" s="14"/>
      <c r="ESU189" s="14"/>
      <c r="ESV189" s="14"/>
      <c r="ESW189" s="14"/>
      <c r="ESX189" s="14"/>
      <c r="ESY189" s="14"/>
      <c r="ESZ189" s="14"/>
      <c r="ETA189" s="14"/>
      <c r="ETB189" s="14"/>
      <c r="ETC189" s="14"/>
      <c r="ETD189" s="14"/>
      <c r="ETE189" s="14"/>
      <c r="ETF189" s="14"/>
      <c r="ETG189" s="14"/>
      <c r="ETH189" s="14"/>
      <c r="ETI189" s="14"/>
      <c r="ETJ189" s="14"/>
      <c r="ETK189" s="14"/>
      <c r="ETL189" s="14"/>
      <c r="ETM189" s="14"/>
      <c r="ETN189" s="14"/>
      <c r="ETO189" s="14"/>
      <c r="ETP189" s="14"/>
      <c r="ETQ189" s="14"/>
      <c r="ETR189" s="14"/>
      <c r="ETS189" s="14"/>
      <c r="ETT189" s="14"/>
      <c r="ETU189" s="14"/>
      <c r="ETV189" s="14"/>
      <c r="ETW189" s="14"/>
      <c r="ETX189" s="14"/>
      <c r="ETY189" s="14"/>
      <c r="ETZ189" s="14"/>
      <c r="EUA189" s="14"/>
      <c r="EUB189" s="14"/>
      <c r="EUC189" s="14"/>
      <c r="EUD189" s="14"/>
      <c r="EUE189" s="14"/>
      <c r="EUF189" s="14"/>
      <c r="EUG189" s="14"/>
      <c r="EUH189" s="14"/>
      <c r="EUI189" s="14"/>
      <c r="EUJ189" s="14"/>
      <c r="EUK189" s="14"/>
      <c r="EUL189" s="14"/>
      <c r="EUM189" s="14"/>
      <c r="EUN189" s="14"/>
      <c r="EUO189" s="14"/>
      <c r="EUP189" s="14"/>
      <c r="EUQ189" s="14"/>
      <c r="EUR189" s="14"/>
      <c r="EUS189" s="14"/>
      <c r="EUT189" s="14"/>
      <c r="EUU189" s="14"/>
      <c r="EUV189" s="14"/>
      <c r="EUW189" s="14"/>
      <c r="EUX189" s="14"/>
      <c r="EUY189" s="14"/>
      <c r="EUZ189" s="14"/>
      <c r="EVA189" s="14"/>
      <c r="EVB189" s="14"/>
      <c r="EVC189" s="14"/>
      <c r="EVD189" s="14"/>
      <c r="EVE189" s="14"/>
      <c r="EVF189" s="14"/>
      <c r="EVG189" s="14"/>
      <c r="EVH189" s="14"/>
      <c r="EVI189" s="14"/>
      <c r="EVJ189" s="14"/>
      <c r="EVK189" s="14"/>
      <c r="EVL189" s="14"/>
      <c r="EVM189" s="14"/>
      <c r="EVN189" s="14"/>
      <c r="EVO189" s="14"/>
      <c r="EVP189" s="14"/>
      <c r="EVQ189" s="14"/>
      <c r="EVR189" s="14"/>
      <c r="EVS189" s="14"/>
      <c r="EVT189" s="14"/>
      <c r="EVU189" s="14"/>
      <c r="EVV189" s="14"/>
      <c r="EVW189" s="14"/>
      <c r="EVX189" s="14"/>
      <c r="EVY189" s="14"/>
      <c r="EVZ189" s="14"/>
      <c r="EWA189" s="14"/>
      <c r="EWB189" s="14"/>
      <c r="EWC189" s="14"/>
      <c r="EWD189" s="14"/>
      <c r="EWE189" s="14"/>
      <c r="EWF189" s="14"/>
      <c r="EWG189" s="14"/>
      <c r="EWH189" s="14"/>
      <c r="EWI189" s="14"/>
      <c r="EWJ189" s="14"/>
      <c r="EWK189" s="14"/>
      <c r="EWL189" s="14"/>
      <c r="EWM189" s="14"/>
      <c r="EWN189" s="14"/>
      <c r="EWO189" s="14"/>
      <c r="EWP189" s="14"/>
      <c r="EWQ189" s="14"/>
      <c r="EWR189" s="14"/>
      <c r="EWS189" s="14"/>
      <c r="EWT189" s="14"/>
      <c r="EWU189" s="14"/>
      <c r="EWV189" s="14"/>
      <c r="EWW189" s="14"/>
      <c r="EWX189" s="14"/>
      <c r="EWY189" s="14"/>
      <c r="EWZ189" s="14"/>
      <c r="EXA189" s="14"/>
      <c r="EXB189" s="14"/>
      <c r="EXC189" s="14"/>
      <c r="EXD189" s="14"/>
      <c r="EXE189" s="14"/>
      <c r="EXF189" s="14"/>
      <c r="EXG189" s="14"/>
      <c r="EXH189" s="14"/>
      <c r="EXI189" s="14"/>
      <c r="EXJ189" s="14"/>
      <c r="EXK189" s="14"/>
      <c r="EXL189" s="14"/>
      <c r="EXM189" s="14"/>
      <c r="EXN189" s="14"/>
      <c r="EXO189" s="14"/>
      <c r="EXP189" s="14"/>
      <c r="EXQ189" s="14"/>
      <c r="EXR189" s="14"/>
      <c r="EXS189" s="14"/>
      <c r="EXT189" s="14"/>
      <c r="EXU189" s="14"/>
      <c r="EXV189" s="14"/>
      <c r="EXW189" s="14"/>
      <c r="EXX189" s="14"/>
      <c r="EXY189" s="14"/>
      <c r="EXZ189" s="14"/>
      <c r="EYA189" s="14"/>
      <c r="EYB189" s="14"/>
      <c r="EYC189" s="14"/>
      <c r="EYD189" s="14"/>
      <c r="EYE189" s="14"/>
      <c r="EYF189" s="14"/>
      <c r="EYG189" s="14"/>
      <c r="EYH189" s="14"/>
      <c r="EYI189" s="14"/>
      <c r="EYJ189" s="14"/>
      <c r="EYK189" s="14"/>
      <c r="EYL189" s="14"/>
      <c r="EYM189" s="14"/>
      <c r="EYN189" s="14"/>
      <c r="EYO189" s="14"/>
      <c r="EYP189" s="14"/>
      <c r="EYQ189" s="14"/>
      <c r="EYR189" s="14"/>
      <c r="EYS189" s="14"/>
      <c r="EYT189" s="14"/>
      <c r="EYU189" s="14"/>
      <c r="EYV189" s="14"/>
      <c r="EYW189" s="14"/>
      <c r="EYX189" s="14"/>
      <c r="EYY189" s="14"/>
      <c r="EYZ189" s="14"/>
      <c r="EZA189" s="14"/>
      <c r="EZB189" s="14"/>
      <c r="EZC189" s="14"/>
      <c r="EZD189" s="14"/>
      <c r="EZE189" s="14"/>
      <c r="EZF189" s="14"/>
      <c r="EZG189" s="14"/>
      <c r="EZH189" s="14"/>
      <c r="EZI189" s="14"/>
      <c r="EZJ189" s="14"/>
      <c r="EZK189" s="14"/>
      <c r="EZL189" s="14"/>
      <c r="EZM189" s="14"/>
      <c r="EZN189" s="14"/>
      <c r="EZO189" s="14"/>
      <c r="EZP189" s="14"/>
      <c r="EZQ189" s="14"/>
      <c r="EZR189" s="14"/>
      <c r="EZS189" s="14"/>
      <c r="EZT189" s="14"/>
      <c r="EZU189" s="14"/>
      <c r="EZV189" s="14"/>
      <c r="EZW189" s="14"/>
      <c r="EZX189" s="14"/>
      <c r="EZY189" s="14"/>
      <c r="EZZ189" s="14"/>
      <c r="FAA189" s="14"/>
      <c r="FAB189" s="14"/>
      <c r="FAC189" s="14"/>
      <c r="FAD189" s="14"/>
      <c r="FAE189" s="14"/>
      <c r="FAF189" s="14"/>
      <c r="FAG189" s="14"/>
      <c r="FAH189" s="14"/>
      <c r="FAI189" s="14"/>
      <c r="FAJ189" s="14"/>
      <c r="FAK189" s="14"/>
      <c r="FAL189" s="14"/>
      <c r="FAM189" s="14"/>
      <c r="FAN189" s="14"/>
      <c r="FAO189" s="14"/>
      <c r="FAP189" s="14"/>
      <c r="FAQ189" s="14"/>
      <c r="FAR189" s="14"/>
      <c r="FAS189" s="14"/>
      <c r="FAT189" s="14"/>
      <c r="FAU189" s="14"/>
      <c r="FAV189" s="14"/>
      <c r="FAW189" s="14"/>
      <c r="FAX189" s="14"/>
      <c r="FAY189" s="14"/>
      <c r="FAZ189" s="14"/>
      <c r="FBA189" s="14"/>
      <c r="FBB189" s="14"/>
      <c r="FBC189" s="14"/>
      <c r="FBD189" s="14"/>
      <c r="FBE189" s="14"/>
      <c r="FBF189" s="14"/>
      <c r="FBG189" s="14"/>
      <c r="FBH189" s="14"/>
      <c r="FBI189" s="14"/>
      <c r="FBJ189" s="14"/>
      <c r="FBK189" s="14"/>
      <c r="FBL189" s="14"/>
      <c r="FBM189" s="14"/>
      <c r="FBN189" s="14"/>
      <c r="FBO189" s="14"/>
      <c r="FBP189" s="14"/>
      <c r="FBQ189" s="14"/>
      <c r="FBR189" s="14"/>
      <c r="FBS189" s="14"/>
      <c r="FBT189" s="14"/>
      <c r="FBU189" s="14"/>
      <c r="FBV189" s="14"/>
      <c r="FBW189" s="14"/>
      <c r="FBX189" s="14"/>
      <c r="FBY189" s="14"/>
      <c r="FBZ189" s="14"/>
      <c r="FCA189" s="14"/>
      <c r="FCB189" s="14"/>
      <c r="FCC189" s="14"/>
      <c r="FCD189" s="14"/>
      <c r="FCE189" s="14"/>
      <c r="FCF189" s="14"/>
      <c r="FCG189" s="14"/>
      <c r="FCH189" s="14"/>
      <c r="FCI189" s="14"/>
      <c r="FCJ189" s="14"/>
      <c r="FCK189" s="14"/>
      <c r="FCL189" s="14"/>
      <c r="FCM189" s="14"/>
      <c r="FCN189" s="14"/>
      <c r="FCO189" s="14"/>
      <c r="FCP189" s="14"/>
      <c r="FCQ189" s="14"/>
      <c r="FCR189" s="14"/>
      <c r="FCS189" s="14"/>
      <c r="FCT189" s="14"/>
      <c r="FCU189" s="14"/>
      <c r="FCV189" s="14"/>
      <c r="FCW189" s="14"/>
      <c r="FCX189" s="14"/>
      <c r="FCY189" s="14"/>
      <c r="FCZ189" s="14"/>
      <c r="FDA189" s="14"/>
      <c r="FDB189" s="14"/>
      <c r="FDC189" s="14"/>
      <c r="FDD189" s="14"/>
      <c r="FDE189" s="14"/>
      <c r="FDF189" s="14"/>
      <c r="FDG189" s="14"/>
      <c r="FDH189" s="14"/>
      <c r="FDI189" s="14"/>
      <c r="FDJ189" s="14"/>
      <c r="FDK189" s="14"/>
      <c r="FDL189" s="14"/>
      <c r="FDM189" s="14"/>
      <c r="FDN189" s="14"/>
      <c r="FDO189" s="14"/>
      <c r="FDP189" s="14"/>
      <c r="FDQ189" s="14"/>
      <c r="FDR189" s="14"/>
      <c r="FDS189" s="14"/>
      <c r="FDT189" s="14"/>
      <c r="FDU189" s="14"/>
      <c r="FDV189" s="14"/>
      <c r="FDW189" s="14"/>
      <c r="FDX189" s="14"/>
      <c r="FDY189" s="14"/>
      <c r="FDZ189" s="14"/>
      <c r="FEA189" s="14"/>
      <c r="FEB189" s="14"/>
      <c r="FEC189" s="14"/>
      <c r="FED189" s="14"/>
      <c r="FEE189" s="14"/>
      <c r="FEF189" s="14"/>
      <c r="FEG189" s="14"/>
      <c r="FEH189" s="14"/>
      <c r="FEI189" s="14"/>
      <c r="FEJ189" s="14"/>
      <c r="FEK189" s="14"/>
      <c r="FEL189" s="14"/>
      <c r="FEM189" s="14"/>
      <c r="FEN189" s="14"/>
      <c r="FEO189" s="14"/>
      <c r="FEP189" s="14"/>
      <c r="FEQ189" s="14"/>
      <c r="FER189" s="14"/>
      <c r="FES189" s="14"/>
      <c r="FET189" s="14"/>
      <c r="FEU189" s="14"/>
      <c r="FEV189" s="14"/>
      <c r="FEW189" s="14"/>
      <c r="FEX189" s="14"/>
      <c r="FEY189" s="14"/>
      <c r="FEZ189" s="14"/>
      <c r="FFA189" s="14"/>
      <c r="FFB189" s="14"/>
      <c r="FFC189" s="14"/>
      <c r="FFD189" s="14"/>
      <c r="FFE189" s="14"/>
      <c r="FFF189" s="14"/>
      <c r="FFG189" s="14"/>
      <c r="FFH189" s="14"/>
      <c r="FFI189" s="14"/>
      <c r="FFJ189" s="14"/>
      <c r="FFK189" s="14"/>
      <c r="FFL189" s="14"/>
      <c r="FFM189" s="14"/>
      <c r="FFN189" s="14"/>
      <c r="FFO189" s="14"/>
      <c r="FFP189" s="14"/>
      <c r="FFQ189" s="14"/>
      <c r="FFR189" s="14"/>
      <c r="FFS189" s="14"/>
      <c r="FFT189" s="14"/>
      <c r="FFU189" s="14"/>
      <c r="FFV189" s="14"/>
      <c r="FFW189" s="14"/>
      <c r="FFX189" s="14"/>
      <c r="FFY189" s="14"/>
      <c r="FFZ189" s="14"/>
      <c r="FGA189" s="14"/>
      <c r="FGB189" s="14"/>
      <c r="FGC189" s="14"/>
      <c r="FGD189" s="14"/>
      <c r="FGE189" s="14"/>
      <c r="FGF189" s="14"/>
      <c r="FGG189" s="14"/>
      <c r="FGH189" s="14"/>
      <c r="FGI189" s="14"/>
      <c r="FGJ189" s="14"/>
      <c r="FGK189" s="14"/>
      <c r="FGL189" s="14"/>
      <c r="FGM189" s="14"/>
      <c r="FGN189" s="14"/>
      <c r="FGO189" s="14"/>
      <c r="FGP189" s="14"/>
      <c r="FGQ189" s="14"/>
      <c r="FGR189" s="14"/>
      <c r="FGS189" s="14"/>
      <c r="FGT189" s="14"/>
      <c r="FGU189" s="14"/>
      <c r="FGV189" s="14"/>
      <c r="FGW189" s="14"/>
      <c r="FGX189" s="14"/>
      <c r="FGY189" s="14"/>
      <c r="FGZ189" s="14"/>
      <c r="FHA189" s="14"/>
      <c r="FHB189" s="14"/>
      <c r="FHC189" s="14"/>
      <c r="FHD189" s="14"/>
      <c r="FHE189" s="14"/>
      <c r="FHF189" s="14"/>
      <c r="FHG189" s="14"/>
      <c r="FHH189" s="14"/>
      <c r="FHI189" s="14"/>
      <c r="FHJ189" s="14"/>
      <c r="FHK189" s="14"/>
      <c r="FHL189" s="14"/>
      <c r="FHM189" s="14"/>
      <c r="FHN189" s="14"/>
      <c r="FHO189" s="14"/>
      <c r="FHP189" s="14"/>
      <c r="FHQ189" s="14"/>
      <c r="FHR189" s="14"/>
      <c r="FHS189" s="14"/>
      <c r="FHT189" s="14"/>
      <c r="FHU189" s="14"/>
      <c r="FHV189" s="14"/>
      <c r="FHW189" s="14"/>
      <c r="FHX189" s="14"/>
      <c r="FHY189" s="14"/>
      <c r="FHZ189" s="14"/>
      <c r="FIA189" s="14"/>
      <c r="FIB189" s="14"/>
      <c r="FIC189" s="14"/>
      <c r="FID189" s="14"/>
      <c r="FIE189" s="14"/>
      <c r="FIF189" s="14"/>
      <c r="FIG189" s="14"/>
      <c r="FIH189" s="14"/>
      <c r="FII189" s="14"/>
      <c r="FIJ189" s="14"/>
      <c r="FIK189" s="14"/>
      <c r="FIL189" s="14"/>
      <c r="FIM189" s="14"/>
      <c r="FIN189" s="14"/>
      <c r="FIO189" s="14"/>
      <c r="FIP189" s="14"/>
      <c r="FIQ189" s="14"/>
      <c r="FIR189" s="14"/>
      <c r="FIS189" s="14"/>
      <c r="FIT189" s="14"/>
      <c r="FIU189" s="14"/>
      <c r="FIV189" s="14"/>
      <c r="FIW189" s="14"/>
      <c r="FIX189" s="14"/>
      <c r="FIY189" s="14"/>
      <c r="FIZ189" s="14"/>
      <c r="FJA189" s="14"/>
      <c r="FJB189" s="14"/>
      <c r="FJC189" s="14"/>
      <c r="FJD189" s="14"/>
      <c r="FJE189" s="14"/>
      <c r="FJF189" s="14"/>
      <c r="FJG189" s="14"/>
      <c r="FJH189" s="14"/>
      <c r="FJI189" s="14"/>
      <c r="FJJ189" s="14"/>
      <c r="FJK189" s="14"/>
      <c r="FJL189" s="14"/>
      <c r="FJM189" s="14"/>
      <c r="FJN189" s="14"/>
      <c r="FJO189" s="14"/>
      <c r="FJP189" s="14"/>
      <c r="FJQ189" s="14"/>
      <c r="FJR189" s="14"/>
      <c r="FJS189" s="14"/>
      <c r="FJT189" s="14"/>
      <c r="FJU189" s="14"/>
      <c r="FJV189" s="14"/>
      <c r="FJW189" s="14"/>
      <c r="FJX189" s="14"/>
      <c r="FJY189" s="14"/>
      <c r="FJZ189" s="14"/>
      <c r="FKA189" s="14"/>
      <c r="FKB189" s="14"/>
      <c r="FKC189" s="14"/>
      <c r="FKD189" s="14"/>
      <c r="FKE189" s="14"/>
      <c r="FKF189" s="14"/>
      <c r="FKG189" s="14"/>
      <c r="FKH189" s="14"/>
      <c r="FKI189" s="14"/>
      <c r="FKJ189" s="14"/>
      <c r="FKK189" s="14"/>
      <c r="FKL189" s="14"/>
      <c r="FKM189" s="14"/>
      <c r="FKN189" s="14"/>
      <c r="FKO189" s="14"/>
      <c r="FKP189" s="14"/>
      <c r="FKQ189" s="14"/>
      <c r="FKR189" s="14"/>
      <c r="FKS189" s="14"/>
      <c r="FKT189" s="14"/>
      <c r="FKU189" s="14"/>
      <c r="FKV189" s="14"/>
      <c r="FKW189" s="14"/>
      <c r="FKX189" s="14"/>
      <c r="FKY189" s="14"/>
      <c r="FKZ189" s="14"/>
      <c r="FLA189" s="14"/>
      <c r="FLB189" s="14"/>
      <c r="FLC189" s="14"/>
      <c r="FLD189" s="14"/>
      <c r="FLE189" s="14"/>
      <c r="FLF189" s="14"/>
      <c r="FLG189" s="14"/>
      <c r="FLH189" s="14"/>
      <c r="FLI189" s="14"/>
      <c r="FLJ189" s="14"/>
      <c r="FLK189" s="14"/>
      <c r="FLL189" s="14"/>
      <c r="FLM189" s="14"/>
      <c r="FLN189" s="14"/>
      <c r="FLO189" s="14"/>
      <c r="FLP189" s="14"/>
      <c r="FLQ189" s="14"/>
      <c r="FLR189" s="14"/>
      <c r="FLS189" s="14"/>
      <c r="FLT189" s="14"/>
      <c r="FLU189" s="14"/>
      <c r="FLV189" s="14"/>
      <c r="FLW189" s="14"/>
      <c r="FLX189" s="14"/>
      <c r="FLY189" s="14"/>
      <c r="FLZ189" s="14"/>
      <c r="FMA189" s="14"/>
      <c r="FMB189" s="14"/>
      <c r="FMC189" s="14"/>
      <c r="FMD189" s="14"/>
      <c r="FME189" s="14"/>
      <c r="FMF189" s="14"/>
      <c r="FMG189" s="14"/>
      <c r="FMH189" s="14"/>
      <c r="FMI189" s="14"/>
      <c r="FMJ189" s="14"/>
      <c r="FMK189" s="14"/>
      <c r="FML189" s="14"/>
      <c r="FMM189" s="14"/>
      <c r="FMN189" s="14"/>
      <c r="FMO189" s="14"/>
      <c r="FMP189" s="14"/>
      <c r="FMQ189" s="14"/>
      <c r="FMR189" s="14"/>
      <c r="FMS189" s="14"/>
      <c r="FMT189" s="14"/>
      <c r="FMU189" s="14"/>
      <c r="FMV189" s="14"/>
      <c r="FMW189" s="14"/>
      <c r="FMX189" s="14"/>
      <c r="FMY189" s="14"/>
      <c r="FMZ189" s="14"/>
      <c r="FNA189" s="14"/>
      <c r="FNB189" s="14"/>
      <c r="FNC189" s="14"/>
      <c r="FND189" s="14"/>
      <c r="FNE189" s="14"/>
      <c r="FNF189" s="14"/>
      <c r="FNG189" s="14"/>
      <c r="FNH189" s="14"/>
      <c r="FNI189" s="14"/>
      <c r="FNJ189" s="14"/>
      <c r="FNK189" s="14"/>
      <c r="FNL189" s="14"/>
      <c r="FNM189" s="14"/>
      <c r="FNN189" s="14"/>
      <c r="FNO189" s="14"/>
      <c r="FNP189" s="14"/>
      <c r="FNQ189" s="14"/>
      <c r="FNR189" s="14"/>
      <c r="FNS189" s="14"/>
      <c r="FNT189" s="14"/>
      <c r="FNU189" s="14"/>
      <c r="FNV189" s="14"/>
      <c r="FNW189" s="14"/>
      <c r="FNX189" s="14"/>
      <c r="FNY189" s="14"/>
      <c r="FNZ189" s="14"/>
      <c r="FOA189" s="14"/>
      <c r="FOB189" s="14"/>
      <c r="FOC189" s="14"/>
      <c r="FOD189" s="14"/>
      <c r="FOE189" s="14"/>
      <c r="FOF189" s="14"/>
      <c r="FOG189" s="14"/>
      <c r="FOH189" s="14"/>
      <c r="FOI189" s="14"/>
      <c r="FOJ189" s="14"/>
      <c r="FOK189" s="14"/>
      <c r="FOL189" s="14"/>
      <c r="FOM189" s="14"/>
      <c r="FON189" s="14"/>
      <c r="FOO189" s="14"/>
      <c r="FOP189" s="14"/>
      <c r="FOQ189" s="14"/>
      <c r="FOR189" s="14"/>
      <c r="FOS189" s="14"/>
      <c r="FOT189" s="14"/>
      <c r="FOU189" s="14"/>
      <c r="FOV189" s="14"/>
      <c r="FOW189" s="14"/>
      <c r="FOX189" s="14"/>
      <c r="FOY189" s="14"/>
      <c r="FOZ189" s="14"/>
      <c r="FPA189" s="14"/>
      <c r="FPB189" s="14"/>
      <c r="FPC189" s="14"/>
      <c r="FPD189" s="14"/>
      <c r="FPE189" s="14"/>
      <c r="FPF189" s="14"/>
      <c r="FPG189" s="14"/>
      <c r="FPH189" s="14"/>
      <c r="FPI189" s="14"/>
      <c r="FPJ189" s="14"/>
      <c r="FPK189" s="14"/>
      <c r="FPL189" s="14"/>
      <c r="FPM189" s="14"/>
      <c r="FPN189" s="14"/>
      <c r="FPO189" s="14"/>
      <c r="FPP189" s="14"/>
      <c r="FPQ189" s="14"/>
      <c r="FPR189" s="14"/>
      <c r="FPS189" s="14"/>
      <c r="FPT189" s="14"/>
      <c r="FPU189" s="14"/>
      <c r="FPV189" s="14"/>
      <c r="FPW189" s="14"/>
      <c r="FPX189" s="14"/>
      <c r="FPY189" s="14"/>
      <c r="FPZ189" s="14"/>
      <c r="FQA189" s="14"/>
      <c r="FQB189" s="14"/>
      <c r="FQC189" s="14"/>
      <c r="FQD189" s="14"/>
      <c r="FQE189" s="14"/>
      <c r="FQF189" s="14"/>
      <c r="FQG189" s="14"/>
      <c r="FQH189" s="14"/>
      <c r="FQI189" s="14"/>
      <c r="FQJ189" s="14"/>
      <c r="FQK189" s="14"/>
      <c r="FQL189" s="14"/>
      <c r="FQM189" s="14"/>
      <c r="FQN189" s="14"/>
      <c r="FQO189" s="14"/>
      <c r="FQP189" s="14"/>
      <c r="FQQ189" s="14"/>
      <c r="FQR189" s="14"/>
      <c r="FQS189" s="14"/>
      <c r="FQT189" s="14"/>
      <c r="FQU189" s="14"/>
      <c r="FQV189" s="14"/>
      <c r="FQW189" s="14"/>
      <c r="FQX189" s="14"/>
      <c r="FQY189" s="14"/>
      <c r="FQZ189" s="14"/>
      <c r="FRA189" s="14"/>
      <c r="FRB189" s="14"/>
      <c r="FRC189" s="14"/>
      <c r="FRD189" s="14"/>
      <c r="FRE189" s="14"/>
      <c r="FRF189" s="14"/>
      <c r="FRG189" s="14"/>
      <c r="FRH189" s="14"/>
      <c r="FRI189" s="14"/>
      <c r="FRJ189" s="14"/>
      <c r="FRK189" s="14"/>
      <c r="FRL189" s="14"/>
      <c r="FRM189" s="14"/>
      <c r="FRN189" s="14"/>
      <c r="FRO189" s="14"/>
      <c r="FRP189" s="14"/>
      <c r="FRQ189" s="14"/>
      <c r="FRR189" s="14"/>
      <c r="FRS189" s="14"/>
      <c r="FRT189" s="14"/>
      <c r="FRU189" s="14"/>
      <c r="FRV189" s="14"/>
      <c r="FRW189" s="14"/>
      <c r="FRX189" s="14"/>
      <c r="FRY189" s="14"/>
      <c r="FRZ189" s="14"/>
      <c r="FSA189" s="14"/>
      <c r="FSB189" s="14"/>
      <c r="FSC189" s="14"/>
      <c r="FSD189" s="14"/>
      <c r="FSE189" s="14"/>
      <c r="FSF189" s="14"/>
      <c r="FSG189" s="14"/>
      <c r="FSH189" s="14"/>
      <c r="FSI189" s="14"/>
      <c r="FSJ189" s="14"/>
      <c r="FSK189" s="14"/>
      <c r="FSL189" s="14"/>
      <c r="FSM189" s="14"/>
      <c r="FSN189" s="14"/>
      <c r="FSO189" s="14"/>
      <c r="FSP189" s="14"/>
      <c r="FSQ189" s="14"/>
      <c r="FSR189" s="14"/>
      <c r="FSS189" s="14"/>
      <c r="FST189" s="14"/>
      <c r="FSU189" s="14"/>
      <c r="FSV189" s="14"/>
      <c r="FSW189" s="14"/>
      <c r="FSX189" s="14"/>
      <c r="FSY189" s="14"/>
      <c r="FSZ189" s="14"/>
      <c r="FTA189" s="14"/>
      <c r="FTB189" s="14"/>
      <c r="FTC189" s="14"/>
      <c r="FTD189" s="14"/>
      <c r="FTE189" s="14"/>
      <c r="FTF189" s="14"/>
      <c r="FTG189" s="14"/>
      <c r="FTH189" s="14"/>
      <c r="FTI189" s="14"/>
      <c r="FTJ189" s="14"/>
      <c r="FTK189" s="14"/>
      <c r="FTL189" s="14"/>
      <c r="FTM189" s="14"/>
      <c r="FTN189" s="14"/>
      <c r="FTO189" s="14"/>
      <c r="FTP189" s="14"/>
      <c r="FTQ189" s="14"/>
      <c r="FTR189" s="14"/>
      <c r="FTS189" s="14"/>
      <c r="FTT189" s="14"/>
      <c r="FTU189" s="14"/>
      <c r="FTV189" s="14"/>
      <c r="FTW189" s="14"/>
      <c r="FTX189" s="14"/>
      <c r="FTY189" s="14"/>
      <c r="FTZ189" s="14"/>
      <c r="FUA189" s="14"/>
      <c r="FUB189" s="14"/>
      <c r="FUC189" s="14"/>
      <c r="FUD189" s="14"/>
      <c r="FUE189" s="14"/>
      <c r="FUF189" s="14"/>
      <c r="FUG189" s="14"/>
      <c r="FUH189" s="14"/>
      <c r="FUI189" s="14"/>
      <c r="FUJ189" s="14"/>
      <c r="FUK189" s="14"/>
      <c r="FUL189" s="14"/>
      <c r="FUM189" s="14"/>
      <c r="FUN189" s="14"/>
      <c r="FUO189" s="14"/>
      <c r="FUP189" s="14"/>
      <c r="FUQ189" s="14"/>
      <c r="FUR189" s="14"/>
      <c r="FUS189" s="14"/>
      <c r="FUT189" s="14"/>
      <c r="FUU189" s="14"/>
      <c r="FUV189" s="14"/>
      <c r="FUW189" s="14"/>
      <c r="FUX189" s="14"/>
      <c r="FUY189" s="14"/>
      <c r="FUZ189" s="14"/>
      <c r="FVA189" s="14"/>
      <c r="FVB189" s="14"/>
      <c r="FVC189" s="14"/>
      <c r="FVD189" s="14"/>
      <c r="FVE189" s="14"/>
      <c r="FVF189" s="14"/>
      <c r="FVG189" s="14"/>
      <c r="FVH189" s="14"/>
      <c r="FVI189" s="14"/>
      <c r="FVJ189" s="14"/>
      <c r="FVK189" s="14"/>
      <c r="FVL189" s="14"/>
      <c r="FVM189" s="14"/>
      <c r="FVN189" s="14"/>
      <c r="FVO189" s="14"/>
      <c r="FVP189" s="14"/>
      <c r="FVQ189" s="14"/>
      <c r="FVR189" s="14"/>
      <c r="FVS189" s="14"/>
      <c r="FVT189" s="14"/>
      <c r="FVU189" s="14"/>
      <c r="FVV189" s="14"/>
      <c r="FVW189" s="14"/>
      <c r="FVX189" s="14"/>
      <c r="FVY189" s="14"/>
      <c r="FVZ189" s="14"/>
      <c r="FWA189" s="14"/>
      <c r="FWB189" s="14"/>
      <c r="FWC189" s="14"/>
      <c r="FWD189" s="14"/>
      <c r="FWE189" s="14"/>
      <c r="FWF189" s="14"/>
      <c r="FWG189" s="14"/>
      <c r="FWH189" s="14"/>
      <c r="FWI189" s="14"/>
      <c r="FWJ189" s="14"/>
      <c r="FWK189" s="14"/>
      <c r="FWL189" s="14"/>
      <c r="FWM189" s="14"/>
      <c r="FWN189" s="14"/>
      <c r="FWO189" s="14"/>
      <c r="FWP189" s="14"/>
      <c r="FWQ189" s="14"/>
      <c r="FWR189" s="14"/>
      <c r="FWS189" s="14"/>
      <c r="FWT189" s="14"/>
      <c r="FWU189" s="14"/>
      <c r="FWV189" s="14"/>
      <c r="FWW189" s="14"/>
      <c r="FWX189" s="14"/>
      <c r="FWY189" s="14"/>
      <c r="FWZ189" s="14"/>
      <c r="FXA189" s="14"/>
      <c r="FXB189" s="14"/>
      <c r="FXC189" s="14"/>
      <c r="FXD189" s="14"/>
      <c r="FXE189" s="14"/>
      <c r="FXF189" s="14"/>
      <c r="FXG189" s="14"/>
      <c r="FXH189" s="14"/>
      <c r="FXI189" s="14"/>
      <c r="FXJ189" s="14"/>
      <c r="FXK189" s="14"/>
      <c r="FXL189" s="14"/>
      <c r="FXM189" s="14"/>
      <c r="FXN189" s="14"/>
      <c r="FXO189" s="14"/>
      <c r="FXP189" s="14"/>
      <c r="FXQ189" s="14"/>
      <c r="FXR189" s="14"/>
      <c r="FXS189" s="14"/>
      <c r="FXT189" s="14"/>
      <c r="FXU189" s="14"/>
      <c r="FXV189" s="14"/>
      <c r="FXW189" s="14"/>
      <c r="FXX189" s="14"/>
      <c r="FXY189" s="14"/>
      <c r="FXZ189" s="14"/>
      <c r="FYA189" s="14"/>
      <c r="FYB189" s="14"/>
      <c r="FYC189" s="14"/>
      <c r="FYD189" s="14"/>
      <c r="FYE189" s="14"/>
      <c r="FYF189" s="14"/>
      <c r="FYG189" s="14"/>
      <c r="FYH189" s="14"/>
      <c r="FYI189" s="14"/>
      <c r="FYJ189" s="14"/>
      <c r="FYK189" s="14"/>
      <c r="FYL189" s="14"/>
      <c r="FYM189" s="14"/>
      <c r="FYN189" s="14"/>
      <c r="FYO189" s="14"/>
      <c r="FYP189" s="14"/>
      <c r="FYQ189" s="14"/>
      <c r="FYR189" s="14"/>
      <c r="FYS189" s="14"/>
      <c r="FYT189" s="14"/>
      <c r="FYU189" s="14"/>
      <c r="FYV189" s="14"/>
      <c r="FYW189" s="14"/>
      <c r="FYX189" s="14"/>
      <c r="FYY189" s="14"/>
      <c r="FYZ189" s="14"/>
      <c r="FZA189" s="14"/>
      <c r="FZB189" s="14"/>
      <c r="FZC189" s="14"/>
      <c r="FZD189" s="14"/>
      <c r="FZE189" s="14"/>
      <c r="FZF189" s="14"/>
      <c r="FZG189" s="14"/>
      <c r="FZH189" s="14"/>
      <c r="FZI189" s="14"/>
      <c r="FZJ189" s="14"/>
      <c r="FZK189" s="14"/>
      <c r="FZL189" s="14"/>
      <c r="FZM189" s="14"/>
      <c r="FZN189" s="14"/>
      <c r="FZO189" s="14"/>
      <c r="FZP189" s="14"/>
      <c r="FZQ189" s="14"/>
      <c r="FZR189" s="14"/>
      <c r="FZS189" s="14"/>
      <c r="FZT189" s="14"/>
      <c r="FZU189" s="14"/>
      <c r="FZV189" s="14"/>
      <c r="FZW189" s="14"/>
      <c r="FZX189" s="14"/>
      <c r="FZY189" s="14"/>
      <c r="FZZ189" s="14"/>
      <c r="GAA189" s="14"/>
      <c r="GAB189" s="14"/>
      <c r="GAC189" s="14"/>
      <c r="GAD189" s="14"/>
      <c r="GAE189" s="14"/>
      <c r="GAF189" s="14"/>
      <c r="GAG189" s="14"/>
      <c r="GAH189" s="14"/>
      <c r="GAI189" s="14"/>
      <c r="GAJ189" s="14"/>
      <c r="GAK189" s="14"/>
      <c r="GAL189" s="14"/>
      <c r="GAM189" s="14"/>
      <c r="GAN189" s="14"/>
      <c r="GAO189" s="14"/>
      <c r="GAP189" s="14"/>
      <c r="GAQ189" s="14"/>
      <c r="GAR189" s="14"/>
      <c r="GAS189" s="14"/>
      <c r="GAT189" s="14"/>
      <c r="GAU189" s="14"/>
      <c r="GAV189" s="14"/>
      <c r="GAW189" s="14"/>
      <c r="GAX189" s="14"/>
      <c r="GAY189" s="14"/>
      <c r="GAZ189" s="14"/>
      <c r="GBA189" s="14"/>
      <c r="GBB189" s="14"/>
      <c r="GBC189" s="14"/>
      <c r="GBD189" s="14"/>
      <c r="GBE189" s="14"/>
      <c r="GBF189" s="14"/>
      <c r="GBG189" s="14"/>
      <c r="GBH189" s="14"/>
      <c r="GBI189" s="14"/>
      <c r="GBJ189" s="14"/>
      <c r="GBK189" s="14"/>
      <c r="GBL189" s="14"/>
      <c r="GBM189" s="14"/>
      <c r="GBN189" s="14"/>
      <c r="GBO189" s="14"/>
      <c r="GBP189" s="14"/>
      <c r="GBQ189" s="14"/>
      <c r="GBR189" s="14"/>
      <c r="GBS189" s="14"/>
      <c r="GBT189" s="14"/>
      <c r="GBU189" s="14"/>
      <c r="GBV189" s="14"/>
      <c r="GBW189" s="14"/>
      <c r="GBX189" s="14"/>
      <c r="GBY189" s="14"/>
      <c r="GBZ189" s="14"/>
      <c r="GCA189" s="14"/>
      <c r="GCB189" s="14"/>
      <c r="GCC189" s="14"/>
      <c r="GCD189" s="14"/>
      <c r="GCE189" s="14"/>
      <c r="GCF189" s="14"/>
      <c r="GCG189" s="14"/>
      <c r="GCH189" s="14"/>
      <c r="GCI189" s="14"/>
      <c r="GCJ189" s="14"/>
      <c r="GCK189" s="14"/>
      <c r="GCL189" s="14"/>
      <c r="GCM189" s="14"/>
      <c r="GCN189" s="14"/>
      <c r="GCO189" s="14"/>
      <c r="GCP189" s="14"/>
      <c r="GCQ189" s="14"/>
      <c r="GCR189" s="14"/>
      <c r="GCS189" s="14"/>
      <c r="GCT189" s="14"/>
      <c r="GCU189" s="14"/>
      <c r="GCV189" s="14"/>
      <c r="GCW189" s="14"/>
      <c r="GCX189" s="14"/>
      <c r="GCY189" s="14"/>
      <c r="GCZ189" s="14"/>
      <c r="GDA189" s="14"/>
      <c r="GDB189" s="14"/>
      <c r="GDC189" s="14"/>
      <c r="GDD189" s="14"/>
      <c r="GDE189" s="14"/>
      <c r="GDF189" s="14"/>
      <c r="GDG189" s="14"/>
      <c r="GDH189" s="14"/>
      <c r="GDI189" s="14"/>
      <c r="GDJ189" s="14"/>
      <c r="GDK189" s="14"/>
      <c r="GDL189" s="14"/>
      <c r="GDM189" s="14"/>
      <c r="GDN189" s="14"/>
      <c r="GDO189" s="14"/>
      <c r="GDP189" s="14"/>
      <c r="GDQ189" s="14"/>
      <c r="GDR189" s="14"/>
      <c r="GDS189" s="14"/>
      <c r="GDT189" s="14"/>
      <c r="GDU189" s="14"/>
      <c r="GDV189" s="14"/>
      <c r="GDW189" s="14"/>
      <c r="GDX189" s="14"/>
      <c r="GDY189" s="14"/>
      <c r="GDZ189" s="14"/>
      <c r="GEA189" s="14"/>
      <c r="GEB189" s="14"/>
      <c r="GEC189" s="14"/>
      <c r="GED189" s="14"/>
      <c r="GEE189" s="14"/>
      <c r="GEF189" s="14"/>
      <c r="GEG189" s="14"/>
      <c r="GEH189" s="14"/>
      <c r="GEI189" s="14"/>
      <c r="GEJ189" s="14"/>
      <c r="GEK189" s="14"/>
      <c r="GEL189" s="14"/>
      <c r="GEM189" s="14"/>
      <c r="GEN189" s="14"/>
      <c r="GEO189" s="14"/>
      <c r="GEP189" s="14"/>
      <c r="GEQ189" s="14"/>
      <c r="GER189" s="14"/>
      <c r="GES189" s="14"/>
      <c r="GET189" s="14"/>
      <c r="GEU189" s="14"/>
      <c r="GEV189" s="14"/>
      <c r="GEW189" s="14"/>
      <c r="GEX189" s="14"/>
      <c r="GEY189" s="14"/>
      <c r="GEZ189" s="14"/>
      <c r="GFA189" s="14"/>
      <c r="GFB189" s="14"/>
      <c r="GFC189" s="14"/>
      <c r="GFD189" s="14"/>
      <c r="GFE189" s="14"/>
      <c r="GFF189" s="14"/>
      <c r="GFG189" s="14"/>
      <c r="GFH189" s="14"/>
      <c r="GFI189" s="14"/>
      <c r="GFJ189" s="14"/>
      <c r="GFK189" s="14"/>
      <c r="GFL189" s="14"/>
      <c r="GFM189" s="14"/>
      <c r="GFN189" s="14"/>
      <c r="GFO189" s="14"/>
      <c r="GFP189" s="14"/>
      <c r="GFQ189" s="14"/>
      <c r="GFR189" s="14"/>
      <c r="GFS189" s="14"/>
      <c r="GFT189" s="14"/>
      <c r="GFU189" s="14"/>
      <c r="GFV189" s="14"/>
      <c r="GFW189" s="14"/>
      <c r="GFX189" s="14"/>
      <c r="GFY189" s="14"/>
      <c r="GFZ189" s="14"/>
      <c r="GGA189" s="14"/>
      <c r="GGB189" s="14"/>
      <c r="GGC189" s="14"/>
      <c r="GGD189" s="14"/>
      <c r="GGE189" s="14"/>
      <c r="GGF189" s="14"/>
      <c r="GGG189" s="14"/>
      <c r="GGH189" s="14"/>
      <c r="GGI189" s="14"/>
      <c r="GGJ189" s="14"/>
      <c r="GGK189" s="14"/>
      <c r="GGL189" s="14"/>
      <c r="GGM189" s="14"/>
      <c r="GGN189" s="14"/>
      <c r="GGO189" s="14"/>
      <c r="GGP189" s="14"/>
      <c r="GGQ189" s="14"/>
      <c r="GGR189" s="14"/>
      <c r="GGS189" s="14"/>
      <c r="GGT189" s="14"/>
      <c r="GGU189" s="14"/>
      <c r="GGV189" s="14"/>
      <c r="GGW189" s="14"/>
      <c r="GGX189" s="14"/>
      <c r="GGY189" s="14"/>
      <c r="GGZ189" s="14"/>
      <c r="GHA189" s="14"/>
      <c r="GHB189" s="14"/>
      <c r="GHC189" s="14"/>
      <c r="GHD189" s="14"/>
      <c r="GHE189" s="14"/>
      <c r="GHF189" s="14"/>
      <c r="GHG189" s="14"/>
      <c r="GHH189" s="14"/>
      <c r="GHI189" s="14"/>
      <c r="GHJ189" s="14"/>
      <c r="GHK189" s="14"/>
      <c r="GHL189" s="14"/>
      <c r="GHM189" s="14"/>
      <c r="GHN189" s="14"/>
      <c r="GHO189" s="14"/>
      <c r="GHP189" s="14"/>
      <c r="GHQ189" s="14"/>
      <c r="GHR189" s="14"/>
      <c r="GHS189" s="14"/>
      <c r="GHT189" s="14"/>
      <c r="GHU189" s="14"/>
      <c r="GHV189" s="14"/>
      <c r="GHW189" s="14"/>
      <c r="GHX189" s="14"/>
      <c r="GHY189" s="14"/>
      <c r="GHZ189" s="14"/>
      <c r="GIA189" s="14"/>
      <c r="GIB189" s="14"/>
      <c r="GIC189" s="14"/>
      <c r="GID189" s="14"/>
      <c r="GIE189" s="14"/>
      <c r="GIF189" s="14"/>
      <c r="GIG189" s="14"/>
      <c r="GIH189" s="14"/>
      <c r="GII189" s="14"/>
      <c r="GIJ189" s="14"/>
      <c r="GIK189" s="14"/>
      <c r="GIL189" s="14"/>
      <c r="GIM189" s="14"/>
      <c r="GIN189" s="14"/>
      <c r="GIO189" s="14"/>
      <c r="GIP189" s="14"/>
      <c r="GIQ189" s="14"/>
      <c r="GIR189" s="14"/>
      <c r="GIS189" s="14"/>
      <c r="GIT189" s="14"/>
      <c r="GIU189" s="14"/>
      <c r="GIV189" s="14"/>
      <c r="GIW189" s="14"/>
      <c r="GIX189" s="14"/>
      <c r="GIY189" s="14"/>
      <c r="GIZ189" s="14"/>
      <c r="GJA189" s="14"/>
      <c r="GJB189" s="14"/>
      <c r="GJC189" s="14"/>
      <c r="GJD189" s="14"/>
      <c r="GJE189" s="14"/>
      <c r="GJF189" s="14"/>
      <c r="GJG189" s="14"/>
      <c r="GJH189" s="14"/>
      <c r="GJI189" s="14"/>
      <c r="GJJ189" s="14"/>
      <c r="GJK189" s="14"/>
      <c r="GJL189" s="14"/>
      <c r="GJM189" s="14"/>
      <c r="GJN189" s="14"/>
      <c r="GJO189" s="14"/>
      <c r="GJP189" s="14"/>
      <c r="GJQ189" s="14"/>
      <c r="GJR189" s="14"/>
      <c r="GJS189" s="14"/>
      <c r="GJT189" s="14"/>
      <c r="GJU189" s="14"/>
      <c r="GJV189" s="14"/>
      <c r="GJW189" s="14"/>
      <c r="GJX189" s="14"/>
      <c r="GJY189" s="14"/>
      <c r="GJZ189" s="14"/>
      <c r="GKA189" s="14"/>
      <c r="GKB189" s="14"/>
      <c r="GKC189" s="14"/>
      <c r="GKD189" s="14"/>
      <c r="GKE189" s="14"/>
      <c r="GKF189" s="14"/>
      <c r="GKG189" s="14"/>
      <c r="GKH189" s="14"/>
      <c r="GKI189" s="14"/>
      <c r="GKJ189" s="14"/>
      <c r="GKK189" s="14"/>
      <c r="GKL189" s="14"/>
      <c r="GKM189" s="14"/>
      <c r="GKN189" s="14"/>
      <c r="GKO189" s="14"/>
      <c r="GKP189" s="14"/>
      <c r="GKQ189" s="14"/>
      <c r="GKR189" s="14"/>
      <c r="GKS189" s="14"/>
      <c r="GKT189" s="14"/>
      <c r="GKU189" s="14"/>
      <c r="GKV189" s="14"/>
      <c r="GKW189" s="14"/>
      <c r="GKX189" s="14"/>
      <c r="GKY189" s="14"/>
      <c r="GKZ189" s="14"/>
      <c r="GLA189" s="14"/>
      <c r="GLB189" s="14"/>
      <c r="GLC189" s="14"/>
      <c r="GLD189" s="14"/>
      <c r="GLE189" s="14"/>
      <c r="GLF189" s="14"/>
      <c r="GLG189" s="14"/>
      <c r="GLH189" s="14"/>
      <c r="GLI189" s="14"/>
      <c r="GLJ189" s="14"/>
      <c r="GLK189" s="14"/>
      <c r="GLL189" s="14"/>
      <c r="GLM189" s="14"/>
      <c r="GLN189" s="14"/>
      <c r="GLO189" s="14"/>
      <c r="GLP189" s="14"/>
      <c r="GLQ189" s="14"/>
      <c r="GLR189" s="14"/>
      <c r="GLS189" s="14"/>
      <c r="GLT189" s="14"/>
      <c r="GLU189" s="14"/>
      <c r="GLV189" s="14"/>
      <c r="GLW189" s="14"/>
      <c r="GLX189" s="14"/>
      <c r="GLY189" s="14"/>
      <c r="GLZ189" s="14"/>
      <c r="GMA189" s="14"/>
      <c r="GMB189" s="14"/>
      <c r="GMC189" s="14"/>
      <c r="GMD189" s="14"/>
      <c r="GME189" s="14"/>
      <c r="GMF189" s="14"/>
      <c r="GMG189" s="14"/>
      <c r="GMH189" s="14"/>
      <c r="GMI189" s="14"/>
      <c r="GMJ189" s="14"/>
      <c r="GMK189" s="14"/>
      <c r="GML189" s="14"/>
      <c r="GMM189" s="14"/>
      <c r="GMN189" s="14"/>
      <c r="GMO189" s="14"/>
      <c r="GMP189" s="14"/>
      <c r="GMQ189" s="14"/>
      <c r="GMR189" s="14"/>
      <c r="GMS189" s="14"/>
      <c r="GMT189" s="14"/>
      <c r="GMU189" s="14"/>
      <c r="GMV189" s="14"/>
      <c r="GMW189" s="14"/>
      <c r="GMX189" s="14"/>
      <c r="GMY189" s="14"/>
      <c r="GMZ189" s="14"/>
      <c r="GNA189" s="14"/>
      <c r="GNB189" s="14"/>
      <c r="GNC189" s="14"/>
      <c r="GND189" s="14"/>
      <c r="GNE189" s="14"/>
      <c r="GNF189" s="14"/>
      <c r="GNG189" s="14"/>
      <c r="GNH189" s="14"/>
      <c r="GNI189" s="14"/>
      <c r="GNJ189" s="14"/>
      <c r="GNK189" s="14"/>
      <c r="GNL189" s="14"/>
      <c r="GNM189" s="14"/>
      <c r="GNN189" s="14"/>
      <c r="GNO189" s="14"/>
      <c r="GNP189" s="14"/>
      <c r="GNQ189" s="14"/>
      <c r="GNR189" s="14"/>
      <c r="GNS189" s="14"/>
      <c r="GNT189" s="14"/>
      <c r="GNU189" s="14"/>
      <c r="GNV189" s="14"/>
      <c r="GNW189" s="14"/>
      <c r="GNX189" s="14"/>
      <c r="GNY189" s="14"/>
      <c r="GNZ189" s="14"/>
      <c r="GOA189" s="14"/>
      <c r="GOB189" s="14"/>
      <c r="GOC189" s="14"/>
      <c r="GOD189" s="14"/>
      <c r="GOE189" s="14"/>
      <c r="GOF189" s="14"/>
      <c r="GOG189" s="14"/>
      <c r="GOH189" s="14"/>
      <c r="GOI189" s="14"/>
      <c r="GOJ189" s="14"/>
      <c r="GOK189" s="14"/>
      <c r="GOL189" s="14"/>
      <c r="GOM189" s="14"/>
      <c r="GON189" s="14"/>
      <c r="GOO189" s="14"/>
      <c r="GOP189" s="14"/>
      <c r="GOQ189" s="14"/>
      <c r="GOR189" s="14"/>
      <c r="GOS189" s="14"/>
      <c r="GOT189" s="14"/>
      <c r="GOU189" s="14"/>
      <c r="GOV189" s="14"/>
      <c r="GOW189" s="14"/>
      <c r="GOX189" s="14"/>
      <c r="GOY189" s="14"/>
      <c r="GOZ189" s="14"/>
      <c r="GPA189" s="14"/>
      <c r="GPB189" s="14"/>
      <c r="GPC189" s="14"/>
      <c r="GPD189" s="14"/>
      <c r="GPE189" s="14"/>
      <c r="GPF189" s="14"/>
      <c r="GPG189" s="14"/>
      <c r="GPH189" s="14"/>
      <c r="GPI189" s="14"/>
      <c r="GPJ189" s="14"/>
      <c r="GPK189" s="14"/>
      <c r="GPL189" s="14"/>
      <c r="GPM189" s="14"/>
      <c r="GPN189" s="14"/>
      <c r="GPO189" s="14"/>
      <c r="GPP189" s="14"/>
      <c r="GPQ189" s="14"/>
      <c r="GPR189" s="14"/>
      <c r="GPS189" s="14"/>
      <c r="GPT189" s="14"/>
      <c r="GPU189" s="14"/>
      <c r="GPV189" s="14"/>
      <c r="GPW189" s="14"/>
      <c r="GPX189" s="14"/>
      <c r="GPY189" s="14"/>
      <c r="GPZ189" s="14"/>
      <c r="GQA189" s="14"/>
      <c r="GQB189" s="14"/>
      <c r="GQC189" s="14"/>
      <c r="GQD189" s="14"/>
      <c r="GQE189" s="14"/>
      <c r="GQF189" s="14"/>
      <c r="GQG189" s="14"/>
      <c r="GQH189" s="14"/>
      <c r="GQI189" s="14"/>
      <c r="GQJ189" s="14"/>
      <c r="GQK189" s="14"/>
      <c r="GQL189" s="14"/>
      <c r="GQM189" s="14"/>
      <c r="GQN189" s="14"/>
      <c r="GQO189" s="14"/>
      <c r="GQP189" s="14"/>
      <c r="GQQ189" s="14"/>
      <c r="GQR189" s="14"/>
      <c r="GQS189" s="14"/>
      <c r="GQT189" s="14"/>
      <c r="GQU189" s="14"/>
      <c r="GQV189" s="14"/>
      <c r="GQW189" s="14"/>
      <c r="GQX189" s="14"/>
      <c r="GQY189" s="14"/>
      <c r="GQZ189" s="14"/>
      <c r="GRA189" s="14"/>
      <c r="GRB189" s="14"/>
      <c r="GRC189" s="14"/>
      <c r="GRD189" s="14"/>
      <c r="GRE189" s="14"/>
      <c r="GRF189" s="14"/>
      <c r="GRG189" s="14"/>
      <c r="GRH189" s="14"/>
      <c r="GRI189" s="14"/>
      <c r="GRJ189" s="14"/>
      <c r="GRK189" s="14"/>
      <c r="GRL189" s="14"/>
      <c r="GRM189" s="14"/>
      <c r="GRN189" s="14"/>
      <c r="GRO189" s="14"/>
      <c r="GRP189" s="14"/>
      <c r="GRQ189" s="14"/>
      <c r="GRR189" s="14"/>
      <c r="GRS189" s="14"/>
      <c r="GRT189" s="14"/>
      <c r="GRU189" s="14"/>
      <c r="GRV189" s="14"/>
      <c r="GRW189" s="14"/>
      <c r="GRX189" s="14"/>
      <c r="GRY189" s="14"/>
      <c r="GRZ189" s="14"/>
      <c r="GSA189" s="14"/>
      <c r="GSB189" s="14"/>
      <c r="GSC189" s="14"/>
      <c r="GSD189" s="14"/>
      <c r="GSE189" s="14"/>
      <c r="GSF189" s="14"/>
      <c r="GSG189" s="14"/>
      <c r="GSH189" s="14"/>
      <c r="GSI189" s="14"/>
      <c r="GSJ189" s="14"/>
      <c r="GSK189" s="14"/>
      <c r="GSL189" s="14"/>
      <c r="GSM189" s="14"/>
      <c r="GSN189" s="14"/>
      <c r="GSO189" s="14"/>
      <c r="GSP189" s="14"/>
      <c r="GSQ189" s="14"/>
      <c r="GSR189" s="14"/>
      <c r="GSS189" s="14"/>
      <c r="GST189" s="14"/>
      <c r="GSU189" s="14"/>
      <c r="GSV189" s="14"/>
      <c r="GSW189" s="14"/>
      <c r="GSX189" s="14"/>
      <c r="GSY189" s="14"/>
      <c r="GSZ189" s="14"/>
      <c r="GTA189" s="14"/>
      <c r="GTB189" s="14"/>
      <c r="GTC189" s="14"/>
      <c r="GTD189" s="14"/>
      <c r="GTE189" s="14"/>
      <c r="GTF189" s="14"/>
      <c r="GTG189" s="14"/>
      <c r="GTH189" s="14"/>
      <c r="GTI189" s="14"/>
      <c r="GTJ189" s="14"/>
      <c r="GTK189" s="14"/>
      <c r="GTL189" s="14"/>
      <c r="GTM189" s="14"/>
      <c r="GTN189" s="14"/>
      <c r="GTO189" s="14"/>
      <c r="GTP189" s="14"/>
      <c r="GTQ189" s="14"/>
      <c r="GTR189" s="14"/>
      <c r="GTS189" s="14"/>
      <c r="GTT189" s="14"/>
      <c r="GTU189" s="14"/>
      <c r="GTV189" s="14"/>
      <c r="GTW189" s="14"/>
      <c r="GTX189" s="14"/>
      <c r="GTY189" s="14"/>
      <c r="GTZ189" s="14"/>
      <c r="GUA189" s="14"/>
      <c r="GUB189" s="14"/>
      <c r="GUC189" s="14"/>
      <c r="GUD189" s="14"/>
      <c r="GUE189" s="14"/>
      <c r="GUF189" s="14"/>
      <c r="GUG189" s="14"/>
      <c r="GUH189" s="14"/>
      <c r="GUI189" s="14"/>
      <c r="GUJ189" s="14"/>
      <c r="GUK189" s="14"/>
      <c r="GUL189" s="14"/>
      <c r="GUM189" s="14"/>
      <c r="GUN189" s="14"/>
      <c r="GUO189" s="14"/>
      <c r="GUP189" s="14"/>
      <c r="GUQ189" s="14"/>
      <c r="GUR189" s="14"/>
      <c r="GUS189" s="14"/>
      <c r="GUT189" s="14"/>
      <c r="GUU189" s="14"/>
      <c r="GUV189" s="14"/>
      <c r="GUW189" s="14"/>
      <c r="GUX189" s="14"/>
      <c r="GUY189" s="14"/>
      <c r="GUZ189" s="14"/>
      <c r="GVA189" s="14"/>
      <c r="GVB189" s="14"/>
      <c r="GVC189" s="14"/>
      <c r="GVD189" s="14"/>
      <c r="GVE189" s="14"/>
      <c r="GVF189" s="14"/>
      <c r="GVG189" s="14"/>
      <c r="GVH189" s="14"/>
      <c r="GVI189" s="14"/>
      <c r="GVJ189" s="14"/>
      <c r="GVK189" s="14"/>
      <c r="GVL189" s="14"/>
      <c r="GVM189" s="14"/>
      <c r="GVN189" s="14"/>
      <c r="GVO189" s="14"/>
      <c r="GVP189" s="14"/>
      <c r="GVQ189" s="14"/>
      <c r="GVR189" s="14"/>
      <c r="GVS189" s="14"/>
      <c r="GVT189" s="14"/>
      <c r="GVU189" s="14"/>
      <c r="GVV189" s="14"/>
      <c r="GVW189" s="14"/>
      <c r="GVX189" s="14"/>
      <c r="GVY189" s="14"/>
      <c r="GVZ189" s="14"/>
      <c r="GWA189" s="14"/>
      <c r="GWB189" s="14"/>
      <c r="GWC189" s="14"/>
      <c r="GWD189" s="14"/>
      <c r="GWE189" s="14"/>
      <c r="GWF189" s="14"/>
      <c r="GWG189" s="14"/>
      <c r="GWH189" s="14"/>
      <c r="GWI189" s="14"/>
      <c r="GWJ189" s="14"/>
      <c r="GWK189" s="14"/>
      <c r="GWL189" s="14"/>
      <c r="GWM189" s="14"/>
      <c r="GWN189" s="14"/>
      <c r="GWO189" s="14"/>
      <c r="GWP189" s="14"/>
      <c r="GWQ189" s="14"/>
      <c r="GWR189" s="14"/>
      <c r="GWS189" s="14"/>
      <c r="GWT189" s="14"/>
      <c r="GWU189" s="14"/>
      <c r="GWV189" s="14"/>
      <c r="GWW189" s="14"/>
      <c r="GWX189" s="14"/>
      <c r="GWY189" s="14"/>
      <c r="GWZ189" s="14"/>
      <c r="GXA189" s="14"/>
      <c r="GXB189" s="14"/>
      <c r="GXC189" s="14"/>
      <c r="GXD189" s="14"/>
      <c r="GXE189" s="14"/>
      <c r="GXF189" s="14"/>
      <c r="GXG189" s="14"/>
      <c r="GXH189" s="14"/>
      <c r="GXI189" s="14"/>
      <c r="GXJ189" s="14"/>
      <c r="GXK189" s="14"/>
      <c r="GXL189" s="14"/>
      <c r="GXM189" s="14"/>
      <c r="GXN189" s="14"/>
      <c r="GXO189" s="14"/>
      <c r="GXP189" s="14"/>
      <c r="GXQ189" s="14"/>
      <c r="GXR189" s="14"/>
      <c r="GXS189" s="14"/>
      <c r="GXT189" s="14"/>
      <c r="GXU189" s="14"/>
      <c r="GXV189" s="14"/>
      <c r="GXW189" s="14"/>
      <c r="GXX189" s="14"/>
      <c r="GXY189" s="14"/>
      <c r="GXZ189" s="14"/>
      <c r="GYA189" s="14"/>
      <c r="GYB189" s="14"/>
      <c r="GYC189" s="14"/>
      <c r="GYD189" s="14"/>
      <c r="GYE189" s="14"/>
      <c r="GYF189" s="14"/>
      <c r="GYG189" s="14"/>
      <c r="GYH189" s="14"/>
      <c r="GYI189" s="14"/>
      <c r="GYJ189" s="14"/>
      <c r="GYK189" s="14"/>
      <c r="GYL189" s="14"/>
      <c r="GYM189" s="14"/>
      <c r="GYN189" s="14"/>
      <c r="GYO189" s="14"/>
      <c r="GYP189" s="14"/>
      <c r="GYQ189" s="14"/>
      <c r="GYR189" s="14"/>
      <c r="GYS189" s="14"/>
      <c r="GYT189" s="14"/>
      <c r="GYU189" s="14"/>
      <c r="GYV189" s="14"/>
      <c r="GYW189" s="14"/>
      <c r="GYX189" s="14"/>
      <c r="GYY189" s="14"/>
      <c r="GYZ189" s="14"/>
      <c r="GZA189" s="14"/>
      <c r="GZB189" s="14"/>
      <c r="GZC189" s="14"/>
      <c r="GZD189" s="14"/>
      <c r="GZE189" s="14"/>
      <c r="GZF189" s="14"/>
      <c r="GZG189" s="14"/>
      <c r="GZH189" s="14"/>
      <c r="GZI189" s="14"/>
      <c r="GZJ189" s="14"/>
      <c r="GZK189" s="14"/>
      <c r="GZL189" s="14"/>
      <c r="GZM189" s="14"/>
      <c r="GZN189" s="14"/>
      <c r="GZO189" s="14"/>
      <c r="GZP189" s="14"/>
      <c r="GZQ189" s="14"/>
      <c r="GZR189" s="14"/>
      <c r="GZS189" s="14"/>
      <c r="GZT189" s="14"/>
      <c r="GZU189" s="14"/>
      <c r="GZV189" s="14"/>
      <c r="GZW189" s="14"/>
      <c r="GZX189" s="14"/>
      <c r="GZY189" s="14"/>
      <c r="GZZ189" s="14"/>
      <c r="HAA189" s="14"/>
      <c r="HAB189" s="14"/>
      <c r="HAC189" s="14"/>
      <c r="HAD189" s="14"/>
      <c r="HAE189" s="14"/>
      <c r="HAF189" s="14"/>
      <c r="HAG189" s="14"/>
      <c r="HAH189" s="14"/>
      <c r="HAI189" s="14"/>
      <c r="HAJ189" s="14"/>
      <c r="HAK189" s="14"/>
      <c r="HAL189" s="14"/>
      <c r="HAM189" s="14"/>
      <c r="HAN189" s="14"/>
      <c r="HAO189" s="14"/>
      <c r="HAP189" s="14"/>
      <c r="HAQ189" s="14"/>
      <c r="HAR189" s="14"/>
      <c r="HAS189" s="14"/>
      <c r="HAT189" s="14"/>
      <c r="HAU189" s="14"/>
      <c r="HAV189" s="14"/>
      <c r="HAW189" s="14"/>
      <c r="HAX189" s="14"/>
      <c r="HAY189" s="14"/>
      <c r="HAZ189" s="14"/>
      <c r="HBA189" s="14"/>
      <c r="HBB189" s="14"/>
      <c r="HBC189" s="14"/>
      <c r="HBD189" s="14"/>
      <c r="HBE189" s="14"/>
      <c r="HBF189" s="14"/>
      <c r="HBG189" s="14"/>
      <c r="HBH189" s="14"/>
      <c r="HBI189" s="14"/>
      <c r="HBJ189" s="14"/>
      <c r="HBK189" s="14"/>
      <c r="HBL189" s="14"/>
      <c r="HBM189" s="14"/>
      <c r="HBN189" s="14"/>
      <c r="HBO189" s="14"/>
      <c r="HBP189" s="14"/>
      <c r="HBQ189" s="14"/>
      <c r="HBR189" s="14"/>
      <c r="HBS189" s="14"/>
      <c r="HBT189" s="14"/>
      <c r="HBU189" s="14"/>
      <c r="HBV189" s="14"/>
      <c r="HBW189" s="14"/>
      <c r="HBX189" s="14"/>
      <c r="HBY189" s="14"/>
      <c r="HBZ189" s="14"/>
      <c r="HCA189" s="14"/>
      <c r="HCB189" s="14"/>
      <c r="HCC189" s="14"/>
      <c r="HCD189" s="14"/>
      <c r="HCE189" s="14"/>
      <c r="HCF189" s="14"/>
      <c r="HCG189" s="14"/>
      <c r="HCH189" s="14"/>
      <c r="HCI189" s="14"/>
      <c r="HCJ189" s="14"/>
      <c r="HCK189" s="14"/>
      <c r="HCL189" s="14"/>
      <c r="HCM189" s="14"/>
      <c r="HCN189" s="14"/>
      <c r="HCO189" s="14"/>
      <c r="HCP189" s="14"/>
      <c r="HCQ189" s="14"/>
      <c r="HCR189" s="14"/>
      <c r="HCS189" s="14"/>
      <c r="HCT189" s="14"/>
      <c r="HCU189" s="14"/>
      <c r="HCV189" s="14"/>
      <c r="HCW189" s="14"/>
      <c r="HCX189" s="14"/>
      <c r="HCY189" s="14"/>
      <c r="HCZ189" s="14"/>
      <c r="HDA189" s="14"/>
      <c r="HDB189" s="14"/>
      <c r="HDC189" s="14"/>
      <c r="HDD189" s="14"/>
      <c r="HDE189" s="14"/>
      <c r="HDF189" s="14"/>
      <c r="HDG189" s="14"/>
      <c r="HDH189" s="14"/>
      <c r="HDI189" s="14"/>
      <c r="HDJ189" s="14"/>
      <c r="HDK189" s="14"/>
      <c r="HDL189" s="14"/>
      <c r="HDM189" s="14"/>
      <c r="HDN189" s="14"/>
      <c r="HDO189" s="14"/>
      <c r="HDP189" s="14"/>
      <c r="HDQ189" s="14"/>
      <c r="HDR189" s="14"/>
      <c r="HDS189" s="14"/>
      <c r="HDT189" s="14"/>
      <c r="HDU189" s="14"/>
      <c r="HDV189" s="14"/>
      <c r="HDW189" s="14"/>
      <c r="HDX189" s="14"/>
      <c r="HDY189" s="14"/>
      <c r="HDZ189" s="14"/>
      <c r="HEA189" s="14"/>
      <c r="HEB189" s="14"/>
      <c r="HEC189" s="14"/>
      <c r="HED189" s="14"/>
      <c r="HEE189" s="14"/>
      <c r="HEF189" s="14"/>
      <c r="HEG189" s="14"/>
      <c r="HEH189" s="14"/>
      <c r="HEI189" s="14"/>
      <c r="HEJ189" s="14"/>
      <c r="HEK189" s="14"/>
      <c r="HEL189" s="14"/>
      <c r="HEM189" s="14"/>
      <c r="HEN189" s="14"/>
      <c r="HEO189" s="14"/>
      <c r="HEP189" s="14"/>
      <c r="HEQ189" s="14"/>
      <c r="HER189" s="14"/>
      <c r="HES189" s="14"/>
      <c r="HET189" s="14"/>
      <c r="HEU189" s="14"/>
      <c r="HEV189" s="14"/>
      <c r="HEW189" s="14"/>
      <c r="HEX189" s="14"/>
      <c r="HEY189" s="14"/>
      <c r="HEZ189" s="14"/>
      <c r="HFA189" s="14"/>
      <c r="HFB189" s="14"/>
      <c r="HFC189" s="14"/>
      <c r="HFD189" s="14"/>
      <c r="HFE189" s="14"/>
      <c r="HFF189" s="14"/>
      <c r="HFG189" s="14"/>
      <c r="HFH189" s="14"/>
      <c r="HFI189" s="14"/>
      <c r="HFJ189" s="14"/>
      <c r="HFK189" s="14"/>
      <c r="HFL189" s="14"/>
      <c r="HFM189" s="14"/>
      <c r="HFN189" s="14"/>
      <c r="HFO189" s="14"/>
      <c r="HFP189" s="14"/>
      <c r="HFQ189" s="14"/>
      <c r="HFR189" s="14"/>
      <c r="HFS189" s="14"/>
      <c r="HFT189" s="14"/>
      <c r="HFU189" s="14"/>
      <c r="HFV189" s="14"/>
      <c r="HFW189" s="14"/>
      <c r="HFX189" s="14"/>
      <c r="HFY189" s="14"/>
      <c r="HFZ189" s="14"/>
      <c r="HGA189" s="14"/>
      <c r="HGB189" s="14"/>
      <c r="HGC189" s="14"/>
      <c r="HGD189" s="14"/>
      <c r="HGE189" s="14"/>
      <c r="HGF189" s="14"/>
      <c r="HGG189" s="14"/>
      <c r="HGH189" s="14"/>
      <c r="HGI189" s="14"/>
      <c r="HGJ189" s="14"/>
      <c r="HGK189" s="14"/>
      <c r="HGL189" s="14"/>
      <c r="HGM189" s="14"/>
      <c r="HGN189" s="14"/>
      <c r="HGO189" s="14"/>
      <c r="HGP189" s="14"/>
      <c r="HGQ189" s="14"/>
      <c r="HGR189" s="14"/>
      <c r="HGS189" s="14"/>
      <c r="HGT189" s="14"/>
      <c r="HGU189" s="14"/>
      <c r="HGV189" s="14"/>
      <c r="HGW189" s="14"/>
      <c r="HGX189" s="14"/>
      <c r="HGY189" s="14"/>
      <c r="HGZ189" s="14"/>
      <c r="HHA189" s="14"/>
      <c r="HHB189" s="14"/>
      <c r="HHC189" s="14"/>
      <c r="HHD189" s="14"/>
      <c r="HHE189" s="14"/>
      <c r="HHF189" s="14"/>
      <c r="HHG189" s="14"/>
      <c r="HHH189" s="14"/>
      <c r="HHI189" s="14"/>
      <c r="HHJ189" s="14"/>
      <c r="HHK189" s="14"/>
      <c r="HHL189" s="14"/>
      <c r="HHM189" s="14"/>
      <c r="HHN189" s="14"/>
      <c r="HHO189" s="14"/>
      <c r="HHP189" s="14"/>
      <c r="HHQ189" s="14"/>
      <c r="HHR189" s="14"/>
      <c r="HHS189" s="14"/>
      <c r="HHT189" s="14"/>
      <c r="HHU189" s="14"/>
      <c r="HHV189" s="14"/>
      <c r="HHW189" s="14"/>
      <c r="HHX189" s="14"/>
      <c r="HHY189" s="14"/>
      <c r="HHZ189" s="14"/>
      <c r="HIA189" s="14"/>
      <c r="HIB189" s="14"/>
      <c r="HIC189" s="14"/>
      <c r="HID189" s="14"/>
      <c r="HIE189" s="14"/>
      <c r="HIF189" s="14"/>
      <c r="HIG189" s="14"/>
      <c r="HIH189" s="14"/>
      <c r="HII189" s="14"/>
      <c r="HIJ189" s="14"/>
      <c r="HIK189" s="14"/>
      <c r="HIL189" s="14"/>
      <c r="HIM189" s="14"/>
      <c r="HIN189" s="14"/>
      <c r="HIO189" s="14"/>
      <c r="HIP189" s="14"/>
      <c r="HIQ189" s="14"/>
      <c r="HIR189" s="14"/>
      <c r="HIS189" s="14"/>
      <c r="HIT189" s="14"/>
      <c r="HIU189" s="14"/>
      <c r="HIV189" s="14"/>
      <c r="HIW189" s="14"/>
      <c r="HIX189" s="14"/>
      <c r="HIY189" s="14"/>
      <c r="HIZ189" s="14"/>
      <c r="HJA189" s="14"/>
      <c r="HJB189" s="14"/>
      <c r="HJC189" s="14"/>
      <c r="HJD189" s="14"/>
      <c r="HJE189" s="14"/>
      <c r="HJF189" s="14"/>
      <c r="HJG189" s="14"/>
      <c r="HJH189" s="14"/>
      <c r="HJI189" s="14"/>
      <c r="HJJ189" s="14"/>
      <c r="HJK189" s="14"/>
      <c r="HJL189" s="14"/>
      <c r="HJM189" s="14"/>
      <c r="HJN189" s="14"/>
      <c r="HJO189" s="14"/>
      <c r="HJP189" s="14"/>
      <c r="HJQ189" s="14"/>
      <c r="HJR189" s="14"/>
      <c r="HJS189" s="14"/>
      <c r="HJT189" s="14"/>
      <c r="HJU189" s="14"/>
      <c r="HJV189" s="14"/>
      <c r="HJW189" s="14"/>
      <c r="HJX189" s="14"/>
      <c r="HJY189" s="14"/>
      <c r="HJZ189" s="14"/>
      <c r="HKA189" s="14"/>
      <c r="HKB189" s="14"/>
      <c r="HKC189" s="14"/>
      <c r="HKD189" s="14"/>
      <c r="HKE189" s="14"/>
      <c r="HKF189" s="14"/>
      <c r="HKG189" s="14"/>
      <c r="HKH189" s="14"/>
      <c r="HKI189" s="14"/>
      <c r="HKJ189" s="14"/>
      <c r="HKK189" s="14"/>
      <c r="HKL189" s="14"/>
      <c r="HKM189" s="14"/>
      <c r="HKN189" s="14"/>
      <c r="HKO189" s="14"/>
      <c r="HKP189" s="14"/>
      <c r="HKQ189" s="14"/>
      <c r="HKR189" s="14"/>
      <c r="HKS189" s="14"/>
      <c r="HKT189" s="14"/>
      <c r="HKU189" s="14"/>
      <c r="HKV189" s="14"/>
      <c r="HKW189" s="14"/>
      <c r="HKX189" s="14"/>
      <c r="HKY189" s="14"/>
      <c r="HKZ189" s="14"/>
      <c r="HLA189" s="14"/>
      <c r="HLB189" s="14"/>
      <c r="HLC189" s="14"/>
      <c r="HLD189" s="14"/>
      <c r="HLE189" s="14"/>
      <c r="HLF189" s="14"/>
      <c r="HLG189" s="14"/>
      <c r="HLH189" s="14"/>
      <c r="HLI189" s="14"/>
      <c r="HLJ189" s="14"/>
      <c r="HLK189" s="14"/>
      <c r="HLL189" s="14"/>
      <c r="HLM189" s="14"/>
      <c r="HLN189" s="14"/>
      <c r="HLO189" s="14"/>
      <c r="HLP189" s="14"/>
      <c r="HLQ189" s="14"/>
      <c r="HLR189" s="14"/>
      <c r="HLS189" s="14"/>
      <c r="HLT189" s="14"/>
      <c r="HLU189" s="14"/>
      <c r="HLV189" s="14"/>
      <c r="HLW189" s="14"/>
      <c r="HLX189" s="14"/>
      <c r="HLY189" s="14"/>
      <c r="HLZ189" s="14"/>
      <c r="HMA189" s="14"/>
      <c r="HMB189" s="14"/>
      <c r="HMC189" s="14"/>
      <c r="HMD189" s="14"/>
      <c r="HME189" s="14"/>
      <c r="HMF189" s="14"/>
      <c r="HMG189" s="14"/>
      <c r="HMH189" s="14"/>
      <c r="HMI189" s="14"/>
      <c r="HMJ189" s="14"/>
      <c r="HMK189" s="14"/>
      <c r="HML189" s="14"/>
      <c r="HMM189" s="14"/>
      <c r="HMN189" s="14"/>
      <c r="HMO189" s="14"/>
      <c r="HMP189" s="14"/>
      <c r="HMQ189" s="14"/>
      <c r="HMR189" s="14"/>
      <c r="HMS189" s="14"/>
      <c r="HMT189" s="14"/>
      <c r="HMU189" s="14"/>
      <c r="HMV189" s="14"/>
      <c r="HMW189" s="14"/>
      <c r="HMX189" s="14"/>
      <c r="HMY189" s="14"/>
      <c r="HMZ189" s="14"/>
      <c r="HNA189" s="14"/>
      <c r="HNB189" s="14"/>
      <c r="HNC189" s="14"/>
      <c r="HND189" s="14"/>
      <c r="HNE189" s="14"/>
      <c r="HNF189" s="14"/>
      <c r="HNG189" s="14"/>
      <c r="HNH189" s="14"/>
      <c r="HNI189" s="14"/>
      <c r="HNJ189" s="14"/>
      <c r="HNK189" s="14"/>
      <c r="HNL189" s="14"/>
      <c r="HNM189" s="14"/>
      <c r="HNN189" s="14"/>
      <c r="HNO189" s="14"/>
      <c r="HNP189" s="14"/>
      <c r="HNQ189" s="14"/>
      <c r="HNR189" s="14"/>
      <c r="HNS189" s="14"/>
      <c r="HNT189" s="14"/>
      <c r="HNU189" s="14"/>
      <c r="HNV189" s="14"/>
      <c r="HNW189" s="14"/>
      <c r="HNX189" s="14"/>
      <c r="HNY189" s="14"/>
      <c r="HNZ189" s="14"/>
      <c r="HOA189" s="14"/>
      <c r="HOB189" s="14"/>
      <c r="HOC189" s="14"/>
      <c r="HOD189" s="14"/>
      <c r="HOE189" s="14"/>
      <c r="HOF189" s="14"/>
      <c r="HOG189" s="14"/>
      <c r="HOH189" s="14"/>
      <c r="HOI189" s="14"/>
      <c r="HOJ189" s="14"/>
      <c r="HOK189" s="14"/>
      <c r="HOL189" s="14"/>
      <c r="HOM189" s="14"/>
      <c r="HON189" s="14"/>
      <c r="HOO189" s="14"/>
      <c r="HOP189" s="14"/>
      <c r="HOQ189" s="14"/>
      <c r="HOR189" s="14"/>
      <c r="HOS189" s="14"/>
      <c r="HOT189" s="14"/>
      <c r="HOU189" s="14"/>
      <c r="HOV189" s="14"/>
      <c r="HOW189" s="14"/>
      <c r="HOX189" s="14"/>
      <c r="HOY189" s="14"/>
      <c r="HOZ189" s="14"/>
      <c r="HPA189" s="14"/>
      <c r="HPB189" s="14"/>
      <c r="HPC189" s="14"/>
      <c r="HPD189" s="14"/>
      <c r="HPE189" s="14"/>
      <c r="HPF189" s="14"/>
      <c r="HPG189" s="14"/>
      <c r="HPH189" s="14"/>
      <c r="HPI189" s="14"/>
      <c r="HPJ189" s="14"/>
      <c r="HPK189" s="14"/>
      <c r="HPL189" s="14"/>
      <c r="HPM189" s="14"/>
      <c r="HPN189" s="14"/>
      <c r="HPO189" s="14"/>
      <c r="HPP189" s="14"/>
      <c r="HPQ189" s="14"/>
      <c r="HPR189" s="14"/>
      <c r="HPS189" s="14"/>
      <c r="HPT189" s="14"/>
      <c r="HPU189" s="14"/>
      <c r="HPV189" s="14"/>
      <c r="HPW189" s="14"/>
      <c r="HPX189" s="14"/>
      <c r="HPY189" s="14"/>
      <c r="HPZ189" s="14"/>
      <c r="HQA189" s="14"/>
      <c r="HQB189" s="14"/>
      <c r="HQC189" s="14"/>
      <c r="HQD189" s="14"/>
      <c r="HQE189" s="14"/>
      <c r="HQF189" s="14"/>
      <c r="HQG189" s="14"/>
      <c r="HQH189" s="14"/>
      <c r="HQI189" s="14"/>
      <c r="HQJ189" s="14"/>
      <c r="HQK189" s="14"/>
      <c r="HQL189" s="14"/>
      <c r="HQM189" s="14"/>
      <c r="HQN189" s="14"/>
      <c r="HQO189" s="14"/>
      <c r="HQP189" s="14"/>
      <c r="HQQ189" s="14"/>
      <c r="HQR189" s="14"/>
      <c r="HQS189" s="14"/>
      <c r="HQT189" s="14"/>
      <c r="HQU189" s="14"/>
      <c r="HQV189" s="14"/>
      <c r="HQW189" s="14"/>
      <c r="HQX189" s="14"/>
      <c r="HQY189" s="14"/>
      <c r="HQZ189" s="14"/>
      <c r="HRA189" s="14"/>
      <c r="HRB189" s="14"/>
      <c r="HRC189" s="14"/>
      <c r="HRD189" s="14"/>
      <c r="HRE189" s="14"/>
      <c r="HRF189" s="14"/>
      <c r="HRG189" s="14"/>
      <c r="HRH189" s="14"/>
      <c r="HRI189" s="14"/>
      <c r="HRJ189" s="14"/>
      <c r="HRK189" s="14"/>
      <c r="HRL189" s="14"/>
      <c r="HRM189" s="14"/>
      <c r="HRN189" s="14"/>
      <c r="HRO189" s="14"/>
      <c r="HRP189" s="14"/>
      <c r="HRQ189" s="14"/>
      <c r="HRR189" s="14"/>
      <c r="HRS189" s="14"/>
      <c r="HRT189" s="14"/>
      <c r="HRU189" s="14"/>
      <c r="HRV189" s="14"/>
      <c r="HRW189" s="14"/>
      <c r="HRX189" s="14"/>
      <c r="HRY189" s="14"/>
      <c r="HRZ189" s="14"/>
      <c r="HSA189" s="14"/>
      <c r="HSB189" s="14"/>
      <c r="HSC189" s="14"/>
      <c r="HSD189" s="14"/>
      <c r="HSE189" s="14"/>
      <c r="HSF189" s="14"/>
      <c r="HSG189" s="14"/>
      <c r="HSH189" s="14"/>
      <c r="HSI189" s="14"/>
      <c r="HSJ189" s="14"/>
      <c r="HSK189" s="14"/>
      <c r="HSL189" s="14"/>
      <c r="HSM189" s="14"/>
      <c r="HSN189" s="14"/>
      <c r="HSO189" s="14"/>
      <c r="HSP189" s="14"/>
      <c r="HSQ189" s="14"/>
      <c r="HSR189" s="14"/>
      <c r="HSS189" s="14"/>
      <c r="HST189" s="14"/>
      <c r="HSU189" s="14"/>
      <c r="HSV189" s="14"/>
      <c r="HSW189" s="14"/>
      <c r="HSX189" s="14"/>
      <c r="HSY189" s="14"/>
      <c r="HSZ189" s="14"/>
      <c r="HTA189" s="14"/>
      <c r="HTB189" s="14"/>
      <c r="HTC189" s="14"/>
      <c r="HTD189" s="14"/>
      <c r="HTE189" s="14"/>
      <c r="HTF189" s="14"/>
      <c r="HTG189" s="14"/>
      <c r="HTH189" s="14"/>
      <c r="HTI189" s="14"/>
      <c r="HTJ189" s="14"/>
      <c r="HTK189" s="14"/>
      <c r="HTL189" s="14"/>
      <c r="HTM189" s="14"/>
      <c r="HTN189" s="14"/>
      <c r="HTO189" s="14"/>
      <c r="HTP189" s="14"/>
      <c r="HTQ189" s="14"/>
      <c r="HTR189" s="14"/>
      <c r="HTS189" s="14"/>
      <c r="HTT189" s="14"/>
      <c r="HTU189" s="14"/>
      <c r="HTV189" s="14"/>
      <c r="HTW189" s="14"/>
      <c r="HTX189" s="14"/>
      <c r="HTY189" s="14"/>
      <c r="HTZ189" s="14"/>
      <c r="HUA189" s="14"/>
      <c r="HUB189" s="14"/>
      <c r="HUC189" s="14"/>
      <c r="HUD189" s="14"/>
      <c r="HUE189" s="14"/>
      <c r="HUF189" s="14"/>
      <c r="HUG189" s="14"/>
      <c r="HUH189" s="14"/>
      <c r="HUI189" s="14"/>
      <c r="HUJ189" s="14"/>
      <c r="HUK189" s="14"/>
      <c r="HUL189" s="14"/>
      <c r="HUM189" s="14"/>
      <c r="HUN189" s="14"/>
      <c r="HUO189" s="14"/>
      <c r="HUP189" s="14"/>
      <c r="HUQ189" s="14"/>
      <c r="HUR189" s="14"/>
      <c r="HUS189" s="14"/>
      <c r="HUT189" s="14"/>
      <c r="HUU189" s="14"/>
      <c r="HUV189" s="14"/>
      <c r="HUW189" s="14"/>
      <c r="HUX189" s="14"/>
      <c r="HUY189" s="14"/>
      <c r="HUZ189" s="14"/>
      <c r="HVA189" s="14"/>
      <c r="HVB189" s="14"/>
      <c r="HVC189" s="14"/>
      <c r="HVD189" s="14"/>
      <c r="HVE189" s="14"/>
      <c r="HVF189" s="14"/>
      <c r="HVG189" s="14"/>
      <c r="HVH189" s="14"/>
      <c r="HVI189" s="14"/>
      <c r="HVJ189" s="14"/>
      <c r="HVK189" s="14"/>
      <c r="HVL189" s="14"/>
      <c r="HVM189" s="14"/>
      <c r="HVN189" s="14"/>
      <c r="HVO189" s="14"/>
      <c r="HVP189" s="14"/>
      <c r="HVQ189" s="14"/>
      <c r="HVR189" s="14"/>
      <c r="HVS189" s="14"/>
      <c r="HVT189" s="14"/>
      <c r="HVU189" s="14"/>
      <c r="HVV189" s="14"/>
      <c r="HVW189" s="14"/>
      <c r="HVX189" s="14"/>
      <c r="HVY189" s="14"/>
      <c r="HVZ189" s="14"/>
      <c r="HWA189" s="14"/>
      <c r="HWB189" s="14"/>
      <c r="HWC189" s="14"/>
      <c r="HWD189" s="14"/>
      <c r="HWE189" s="14"/>
      <c r="HWF189" s="14"/>
      <c r="HWG189" s="14"/>
      <c r="HWH189" s="14"/>
      <c r="HWI189" s="14"/>
      <c r="HWJ189" s="14"/>
      <c r="HWK189" s="14"/>
      <c r="HWL189" s="14"/>
      <c r="HWM189" s="14"/>
      <c r="HWN189" s="14"/>
      <c r="HWO189" s="14"/>
      <c r="HWP189" s="14"/>
      <c r="HWQ189" s="14"/>
      <c r="HWR189" s="14"/>
      <c r="HWS189" s="14"/>
      <c r="HWT189" s="14"/>
      <c r="HWU189" s="14"/>
      <c r="HWV189" s="14"/>
      <c r="HWW189" s="14"/>
      <c r="HWX189" s="14"/>
      <c r="HWY189" s="14"/>
      <c r="HWZ189" s="14"/>
      <c r="HXA189" s="14"/>
      <c r="HXB189" s="14"/>
      <c r="HXC189" s="14"/>
      <c r="HXD189" s="14"/>
      <c r="HXE189" s="14"/>
      <c r="HXF189" s="14"/>
      <c r="HXG189" s="14"/>
      <c r="HXH189" s="14"/>
      <c r="HXI189" s="14"/>
      <c r="HXJ189" s="14"/>
      <c r="HXK189" s="14"/>
      <c r="HXL189" s="14"/>
      <c r="HXM189" s="14"/>
      <c r="HXN189" s="14"/>
      <c r="HXO189" s="14"/>
      <c r="HXP189" s="14"/>
      <c r="HXQ189" s="14"/>
      <c r="HXR189" s="14"/>
      <c r="HXS189" s="14"/>
      <c r="HXT189" s="14"/>
      <c r="HXU189" s="14"/>
      <c r="HXV189" s="14"/>
      <c r="HXW189" s="14"/>
      <c r="HXX189" s="14"/>
      <c r="HXY189" s="14"/>
      <c r="HXZ189" s="14"/>
      <c r="HYA189" s="14"/>
      <c r="HYB189" s="14"/>
      <c r="HYC189" s="14"/>
      <c r="HYD189" s="14"/>
      <c r="HYE189" s="14"/>
      <c r="HYF189" s="14"/>
      <c r="HYG189" s="14"/>
      <c r="HYH189" s="14"/>
      <c r="HYI189" s="14"/>
      <c r="HYJ189" s="14"/>
      <c r="HYK189" s="14"/>
      <c r="HYL189" s="14"/>
      <c r="HYM189" s="14"/>
      <c r="HYN189" s="14"/>
      <c r="HYO189" s="14"/>
      <c r="HYP189" s="14"/>
      <c r="HYQ189" s="14"/>
      <c r="HYR189" s="14"/>
      <c r="HYS189" s="14"/>
      <c r="HYT189" s="14"/>
      <c r="HYU189" s="14"/>
      <c r="HYV189" s="14"/>
      <c r="HYW189" s="14"/>
      <c r="HYX189" s="14"/>
      <c r="HYY189" s="14"/>
      <c r="HYZ189" s="14"/>
      <c r="HZA189" s="14"/>
      <c r="HZB189" s="14"/>
      <c r="HZC189" s="14"/>
      <c r="HZD189" s="14"/>
      <c r="HZE189" s="14"/>
      <c r="HZF189" s="14"/>
      <c r="HZG189" s="14"/>
      <c r="HZH189" s="14"/>
      <c r="HZI189" s="14"/>
      <c r="HZJ189" s="14"/>
      <c r="HZK189" s="14"/>
      <c r="HZL189" s="14"/>
      <c r="HZM189" s="14"/>
      <c r="HZN189" s="14"/>
      <c r="HZO189" s="14"/>
      <c r="HZP189" s="14"/>
      <c r="HZQ189" s="14"/>
      <c r="HZR189" s="14"/>
      <c r="HZS189" s="14"/>
      <c r="HZT189" s="14"/>
      <c r="HZU189" s="14"/>
      <c r="HZV189" s="14"/>
      <c r="HZW189" s="14"/>
      <c r="HZX189" s="14"/>
      <c r="HZY189" s="14"/>
      <c r="HZZ189" s="14"/>
      <c r="IAA189" s="14"/>
      <c r="IAB189" s="14"/>
      <c r="IAC189" s="14"/>
      <c r="IAD189" s="14"/>
      <c r="IAE189" s="14"/>
      <c r="IAF189" s="14"/>
      <c r="IAG189" s="14"/>
      <c r="IAH189" s="14"/>
      <c r="IAI189" s="14"/>
      <c r="IAJ189" s="14"/>
      <c r="IAK189" s="14"/>
      <c r="IAL189" s="14"/>
      <c r="IAM189" s="14"/>
      <c r="IAN189" s="14"/>
      <c r="IAO189" s="14"/>
      <c r="IAP189" s="14"/>
      <c r="IAQ189" s="14"/>
      <c r="IAR189" s="14"/>
      <c r="IAS189" s="14"/>
      <c r="IAT189" s="14"/>
      <c r="IAU189" s="14"/>
      <c r="IAV189" s="14"/>
      <c r="IAW189" s="14"/>
      <c r="IAX189" s="14"/>
      <c r="IAY189" s="14"/>
      <c r="IAZ189" s="14"/>
      <c r="IBA189" s="14"/>
      <c r="IBB189" s="14"/>
      <c r="IBC189" s="14"/>
      <c r="IBD189" s="14"/>
      <c r="IBE189" s="14"/>
      <c r="IBF189" s="14"/>
      <c r="IBG189" s="14"/>
      <c r="IBH189" s="14"/>
      <c r="IBI189" s="14"/>
      <c r="IBJ189" s="14"/>
      <c r="IBK189" s="14"/>
      <c r="IBL189" s="14"/>
      <c r="IBM189" s="14"/>
      <c r="IBN189" s="14"/>
      <c r="IBO189" s="14"/>
      <c r="IBP189" s="14"/>
      <c r="IBQ189" s="14"/>
      <c r="IBR189" s="14"/>
      <c r="IBS189" s="14"/>
      <c r="IBT189" s="14"/>
      <c r="IBU189" s="14"/>
      <c r="IBV189" s="14"/>
      <c r="IBW189" s="14"/>
      <c r="IBX189" s="14"/>
      <c r="IBY189" s="14"/>
      <c r="IBZ189" s="14"/>
      <c r="ICA189" s="14"/>
      <c r="ICB189" s="14"/>
      <c r="ICC189" s="14"/>
      <c r="ICD189" s="14"/>
      <c r="ICE189" s="14"/>
      <c r="ICF189" s="14"/>
      <c r="ICG189" s="14"/>
      <c r="ICH189" s="14"/>
      <c r="ICI189" s="14"/>
      <c r="ICJ189" s="14"/>
      <c r="ICK189" s="14"/>
      <c r="ICL189" s="14"/>
      <c r="ICM189" s="14"/>
      <c r="ICN189" s="14"/>
      <c r="ICO189" s="14"/>
      <c r="ICP189" s="14"/>
      <c r="ICQ189" s="14"/>
      <c r="ICR189" s="14"/>
      <c r="ICS189" s="14"/>
      <c r="ICT189" s="14"/>
      <c r="ICU189" s="14"/>
      <c r="ICV189" s="14"/>
      <c r="ICW189" s="14"/>
      <c r="ICX189" s="14"/>
      <c r="ICY189" s="14"/>
      <c r="ICZ189" s="14"/>
      <c r="IDA189" s="14"/>
      <c r="IDB189" s="14"/>
      <c r="IDC189" s="14"/>
      <c r="IDD189" s="14"/>
      <c r="IDE189" s="14"/>
      <c r="IDF189" s="14"/>
      <c r="IDG189" s="14"/>
      <c r="IDH189" s="14"/>
      <c r="IDI189" s="14"/>
      <c r="IDJ189" s="14"/>
      <c r="IDK189" s="14"/>
      <c r="IDL189" s="14"/>
      <c r="IDM189" s="14"/>
      <c r="IDN189" s="14"/>
      <c r="IDO189" s="14"/>
      <c r="IDP189" s="14"/>
      <c r="IDQ189" s="14"/>
      <c r="IDR189" s="14"/>
      <c r="IDS189" s="14"/>
      <c r="IDT189" s="14"/>
      <c r="IDU189" s="14"/>
      <c r="IDV189" s="14"/>
      <c r="IDW189" s="14"/>
      <c r="IDX189" s="14"/>
      <c r="IDY189" s="14"/>
      <c r="IDZ189" s="14"/>
      <c r="IEA189" s="14"/>
      <c r="IEB189" s="14"/>
      <c r="IEC189" s="14"/>
      <c r="IED189" s="14"/>
      <c r="IEE189" s="14"/>
      <c r="IEF189" s="14"/>
      <c r="IEG189" s="14"/>
      <c r="IEH189" s="14"/>
      <c r="IEI189" s="14"/>
      <c r="IEJ189" s="14"/>
      <c r="IEK189" s="14"/>
      <c r="IEL189" s="14"/>
      <c r="IEM189" s="14"/>
      <c r="IEN189" s="14"/>
      <c r="IEO189" s="14"/>
      <c r="IEP189" s="14"/>
      <c r="IEQ189" s="14"/>
      <c r="IER189" s="14"/>
      <c r="IES189" s="14"/>
      <c r="IET189" s="14"/>
      <c r="IEU189" s="14"/>
      <c r="IEV189" s="14"/>
      <c r="IEW189" s="14"/>
      <c r="IEX189" s="14"/>
      <c r="IEY189" s="14"/>
      <c r="IEZ189" s="14"/>
      <c r="IFA189" s="14"/>
      <c r="IFB189" s="14"/>
      <c r="IFC189" s="14"/>
      <c r="IFD189" s="14"/>
      <c r="IFE189" s="14"/>
      <c r="IFF189" s="14"/>
      <c r="IFG189" s="14"/>
      <c r="IFH189" s="14"/>
      <c r="IFI189" s="14"/>
      <c r="IFJ189" s="14"/>
      <c r="IFK189" s="14"/>
      <c r="IFL189" s="14"/>
      <c r="IFM189" s="14"/>
      <c r="IFN189" s="14"/>
      <c r="IFO189" s="14"/>
      <c r="IFP189" s="14"/>
      <c r="IFQ189" s="14"/>
      <c r="IFR189" s="14"/>
      <c r="IFS189" s="14"/>
      <c r="IFT189" s="14"/>
      <c r="IFU189" s="14"/>
      <c r="IFV189" s="14"/>
      <c r="IFW189" s="14"/>
      <c r="IFX189" s="14"/>
      <c r="IFY189" s="14"/>
      <c r="IFZ189" s="14"/>
      <c r="IGA189" s="14"/>
      <c r="IGB189" s="14"/>
      <c r="IGC189" s="14"/>
      <c r="IGD189" s="14"/>
      <c r="IGE189" s="14"/>
      <c r="IGF189" s="14"/>
      <c r="IGG189" s="14"/>
      <c r="IGH189" s="14"/>
      <c r="IGI189" s="14"/>
      <c r="IGJ189" s="14"/>
      <c r="IGK189" s="14"/>
      <c r="IGL189" s="14"/>
      <c r="IGM189" s="14"/>
      <c r="IGN189" s="14"/>
      <c r="IGO189" s="14"/>
      <c r="IGP189" s="14"/>
      <c r="IGQ189" s="14"/>
      <c r="IGR189" s="14"/>
      <c r="IGS189" s="14"/>
      <c r="IGT189" s="14"/>
      <c r="IGU189" s="14"/>
      <c r="IGV189" s="14"/>
      <c r="IGW189" s="14"/>
      <c r="IGX189" s="14"/>
      <c r="IGY189" s="14"/>
      <c r="IGZ189" s="14"/>
      <c r="IHA189" s="14"/>
      <c r="IHB189" s="14"/>
      <c r="IHC189" s="14"/>
      <c r="IHD189" s="14"/>
      <c r="IHE189" s="14"/>
      <c r="IHF189" s="14"/>
      <c r="IHG189" s="14"/>
      <c r="IHH189" s="14"/>
      <c r="IHI189" s="14"/>
      <c r="IHJ189" s="14"/>
      <c r="IHK189" s="14"/>
      <c r="IHL189" s="14"/>
      <c r="IHM189" s="14"/>
      <c r="IHN189" s="14"/>
      <c r="IHO189" s="14"/>
      <c r="IHP189" s="14"/>
      <c r="IHQ189" s="14"/>
      <c r="IHR189" s="14"/>
      <c r="IHS189" s="14"/>
      <c r="IHT189" s="14"/>
      <c r="IHU189" s="14"/>
      <c r="IHV189" s="14"/>
      <c r="IHW189" s="14"/>
      <c r="IHX189" s="14"/>
      <c r="IHY189" s="14"/>
      <c r="IHZ189" s="14"/>
      <c r="IIA189" s="14"/>
      <c r="IIB189" s="14"/>
      <c r="IIC189" s="14"/>
      <c r="IID189" s="14"/>
      <c r="IIE189" s="14"/>
      <c r="IIF189" s="14"/>
      <c r="IIG189" s="14"/>
      <c r="IIH189" s="14"/>
      <c r="III189" s="14"/>
      <c r="IIJ189" s="14"/>
      <c r="IIK189" s="14"/>
      <c r="IIL189" s="14"/>
      <c r="IIM189" s="14"/>
      <c r="IIN189" s="14"/>
      <c r="IIO189" s="14"/>
      <c r="IIP189" s="14"/>
      <c r="IIQ189" s="14"/>
      <c r="IIR189" s="14"/>
      <c r="IIS189" s="14"/>
      <c r="IIT189" s="14"/>
      <c r="IIU189" s="14"/>
      <c r="IIV189" s="14"/>
      <c r="IIW189" s="14"/>
      <c r="IIX189" s="14"/>
      <c r="IIY189" s="14"/>
      <c r="IIZ189" s="14"/>
      <c r="IJA189" s="14"/>
      <c r="IJB189" s="14"/>
      <c r="IJC189" s="14"/>
      <c r="IJD189" s="14"/>
      <c r="IJE189" s="14"/>
      <c r="IJF189" s="14"/>
      <c r="IJG189" s="14"/>
      <c r="IJH189" s="14"/>
      <c r="IJI189" s="14"/>
      <c r="IJJ189" s="14"/>
      <c r="IJK189" s="14"/>
      <c r="IJL189" s="14"/>
      <c r="IJM189" s="14"/>
      <c r="IJN189" s="14"/>
      <c r="IJO189" s="14"/>
      <c r="IJP189" s="14"/>
      <c r="IJQ189" s="14"/>
      <c r="IJR189" s="14"/>
      <c r="IJS189" s="14"/>
      <c r="IJT189" s="14"/>
      <c r="IJU189" s="14"/>
      <c r="IJV189" s="14"/>
      <c r="IJW189" s="14"/>
      <c r="IJX189" s="14"/>
      <c r="IJY189" s="14"/>
      <c r="IJZ189" s="14"/>
      <c r="IKA189" s="14"/>
      <c r="IKB189" s="14"/>
      <c r="IKC189" s="14"/>
      <c r="IKD189" s="14"/>
      <c r="IKE189" s="14"/>
      <c r="IKF189" s="14"/>
      <c r="IKG189" s="14"/>
      <c r="IKH189" s="14"/>
      <c r="IKI189" s="14"/>
      <c r="IKJ189" s="14"/>
      <c r="IKK189" s="14"/>
      <c r="IKL189" s="14"/>
      <c r="IKM189" s="14"/>
      <c r="IKN189" s="14"/>
      <c r="IKO189" s="14"/>
      <c r="IKP189" s="14"/>
      <c r="IKQ189" s="14"/>
      <c r="IKR189" s="14"/>
      <c r="IKS189" s="14"/>
      <c r="IKT189" s="14"/>
      <c r="IKU189" s="14"/>
      <c r="IKV189" s="14"/>
      <c r="IKW189" s="14"/>
      <c r="IKX189" s="14"/>
      <c r="IKY189" s="14"/>
      <c r="IKZ189" s="14"/>
      <c r="ILA189" s="14"/>
      <c r="ILB189" s="14"/>
      <c r="ILC189" s="14"/>
      <c r="ILD189" s="14"/>
      <c r="ILE189" s="14"/>
      <c r="ILF189" s="14"/>
      <c r="ILG189" s="14"/>
      <c r="ILH189" s="14"/>
      <c r="ILI189" s="14"/>
      <c r="ILJ189" s="14"/>
      <c r="ILK189" s="14"/>
      <c r="ILL189" s="14"/>
      <c r="ILM189" s="14"/>
      <c r="ILN189" s="14"/>
      <c r="ILO189" s="14"/>
      <c r="ILP189" s="14"/>
      <c r="ILQ189" s="14"/>
      <c r="ILR189" s="14"/>
      <c r="ILS189" s="14"/>
      <c r="ILT189" s="14"/>
      <c r="ILU189" s="14"/>
      <c r="ILV189" s="14"/>
      <c r="ILW189" s="14"/>
      <c r="ILX189" s="14"/>
      <c r="ILY189" s="14"/>
      <c r="ILZ189" s="14"/>
      <c r="IMA189" s="14"/>
      <c r="IMB189" s="14"/>
      <c r="IMC189" s="14"/>
      <c r="IMD189" s="14"/>
      <c r="IME189" s="14"/>
      <c r="IMF189" s="14"/>
      <c r="IMG189" s="14"/>
      <c r="IMH189" s="14"/>
      <c r="IMI189" s="14"/>
      <c r="IMJ189" s="14"/>
      <c r="IMK189" s="14"/>
      <c r="IML189" s="14"/>
      <c r="IMM189" s="14"/>
      <c r="IMN189" s="14"/>
      <c r="IMO189" s="14"/>
      <c r="IMP189" s="14"/>
      <c r="IMQ189" s="14"/>
      <c r="IMR189" s="14"/>
      <c r="IMS189" s="14"/>
      <c r="IMT189" s="14"/>
      <c r="IMU189" s="14"/>
      <c r="IMV189" s="14"/>
      <c r="IMW189" s="14"/>
      <c r="IMX189" s="14"/>
      <c r="IMY189" s="14"/>
      <c r="IMZ189" s="14"/>
      <c r="INA189" s="14"/>
      <c r="INB189" s="14"/>
      <c r="INC189" s="14"/>
      <c r="IND189" s="14"/>
      <c r="INE189" s="14"/>
      <c r="INF189" s="14"/>
      <c r="ING189" s="14"/>
      <c r="INH189" s="14"/>
      <c r="INI189" s="14"/>
      <c r="INJ189" s="14"/>
      <c r="INK189" s="14"/>
      <c r="INL189" s="14"/>
      <c r="INM189" s="14"/>
      <c r="INN189" s="14"/>
      <c r="INO189" s="14"/>
      <c r="INP189" s="14"/>
      <c r="INQ189" s="14"/>
      <c r="INR189" s="14"/>
      <c r="INS189" s="14"/>
      <c r="INT189" s="14"/>
      <c r="INU189" s="14"/>
      <c r="INV189" s="14"/>
      <c r="INW189" s="14"/>
      <c r="INX189" s="14"/>
      <c r="INY189" s="14"/>
      <c r="INZ189" s="14"/>
      <c r="IOA189" s="14"/>
      <c r="IOB189" s="14"/>
      <c r="IOC189" s="14"/>
      <c r="IOD189" s="14"/>
      <c r="IOE189" s="14"/>
      <c r="IOF189" s="14"/>
      <c r="IOG189" s="14"/>
      <c r="IOH189" s="14"/>
      <c r="IOI189" s="14"/>
      <c r="IOJ189" s="14"/>
      <c r="IOK189" s="14"/>
      <c r="IOL189" s="14"/>
      <c r="IOM189" s="14"/>
      <c r="ION189" s="14"/>
      <c r="IOO189" s="14"/>
      <c r="IOP189" s="14"/>
      <c r="IOQ189" s="14"/>
      <c r="IOR189" s="14"/>
      <c r="IOS189" s="14"/>
      <c r="IOT189" s="14"/>
      <c r="IOU189" s="14"/>
      <c r="IOV189" s="14"/>
      <c r="IOW189" s="14"/>
      <c r="IOX189" s="14"/>
      <c r="IOY189" s="14"/>
      <c r="IOZ189" s="14"/>
      <c r="IPA189" s="14"/>
      <c r="IPB189" s="14"/>
      <c r="IPC189" s="14"/>
      <c r="IPD189" s="14"/>
      <c r="IPE189" s="14"/>
      <c r="IPF189" s="14"/>
      <c r="IPG189" s="14"/>
      <c r="IPH189" s="14"/>
      <c r="IPI189" s="14"/>
      <c r="IPJ189" s="14"/>
      <c r="IPK189" s="14"/>
      <c r="IPL189" s="14"/>
      <c r="IPM189" s="14"/>
      <c r="IPN189" s="14"/>
      <c r="IPO189" s="14"/>
      <c r="IPP189" s="14"/>
      <c r="IPQ189" s="14"/>
      <c r="IPR189" s="14"/>
      <c r="IPS189" s="14"/>
      <c r="IPT189" s="14"/>
      <c r="IPU189" s="14"/>
      <c r="IPV189" s="14"/>
      <c r="IPW189" s="14"/>
      <c r="IPX189" s="14"/>
      <c r="IPY189" s="14"/>
      <c r="IPZ189" s="14"/>
      <c r="IQA189" s="14"/>
      <c r="IQB189" s="14"/>
      <c r="IQC189" s="14"/>
      <c r="IQD189" s="14"/>
      <c r="IQE189" s="14"/>
      <c r="IQF189" s="14"/>
      <c r="IQG189" s="14"/>
      <c r="IQH189" s="14"/>
      <c r="IQI189" s="14"/>
      <c r="IQJ189" s="14"/>
      <c r="IQK189" s="14"/>
      <c r="IQL189" s="14"/>
      <c r="IQM189" s="14"/>
      <c r="IQN189" s="14"/>
      <c r="IQO189" s="14"/>
      <c r="IQP189" s="14"/>
      <c r="IQQ189" s="14"/>
      <c r="IQR189" s="14"/>
      <c r="IQS189" s="14"/>
      <c r="IQT189" s="14"/>
      <c r="IQU189" s="14"/>
      <c r="IQV189" s="14"/>
      <c r="IQW189" s="14"/>
      <c r="IQX189" s="14"/>
      <c r="IQY189" s="14"/>
      <c r="IQZ189" s="14"/>
      <c r="IRA189" s="14"/>
      <c r="IRB189" s="14"/>
      <c r="IRC189" s="14"/>
      <c r="IRD189" s="14"/>
      <c r="IRE189" s="14"/>
      <c r="IRF189" s="14"/>
      <c r="IRG189" s="14"/>
      <c r="IRH189" s="14"/>
      <c r="IRI189" s="14"/>
      <c r="IRJ189" s="14"/>
      <c r="IRK189" s="14"/>
      <c r="IRL189" s="14"/>
      <c r="IRM189" s="14"/>
      <c r="IRN189" s="14"/>
      <c r="IRO189" s="14"/>
      <c r="IRP189" s="14"/>
      <c r="IRQ189" s="14"/>
      <c r="IRR189" s="14"/>
      <c r="IRS189" s="14"/>
      <c r="IRT189" s="14"/>
      <c r="IRU189" s="14"/>
      <c r="IRV189" s="14"/>
      <c r="IRW189" s="14"/>
      <c r="IRX189" s="14"/>
      <c r="IRY189" s="14"/>
      <c r="IRZ189" s="14"/>
      <c r="ISA189" s="14"/>
      <c r="ISB189" s="14"/>
      <c r="ISC189" s="14"/>
      <c r="ISD189" s="14"/>
      <c r="ISE189" s="14"/>
      <c r="ISF189" s="14"/>
      <c r="ISG189" s="14"/>
      <c r="ISH189" s="14"/>
      <c r="ISI189" s="14"/>
      <c r="ISJ189" s="14"/>
      <c r="ISK189" s="14"/>
      <c r="ISL189" s="14"/>
      <c r="ISM189" s="14"/>
      <c r="ISN189" s="14"/>
      <c r="ISO189" s="14"/>
      <c r="ISP189" s="14"/>
      <c r="ISQ189" s="14"/>
      <c r="ISR189" s="14"/>
      <c r="ISS189" s="14"/>
      <c r="IST189" s="14"/>
      <c r="ISU189" s="14"/>
      <c r="ISV189" s="14"/>
      <c r="ISW189" s="14"/>
      <c r="ISX189" s="14"/>
      <c r="ISY189" s="14"/>
      <c r="ISZ189" s="14"/>
      <c r="ITA189" s="14"/>
      <c r="ITB189" s="14"/>
      <c r="ITC189" s="14"/>
      <c r="ITD189" s="14"/>
      <c r="ITE189" s="14"/>
      <c r="ITF189" s="14"/>
      <c r="ITG189" s="14"/>
      <c r="ITH189" s="14"/>
      <c r="ITI189" s="14"/>
      <c r="ITJ189" s="14"/>
      <c r="ITK189" s="14"/>
      <c r="ITL189" s="14"/>
      <c r="ITM189" s="14"/>
      <c r="ITN189" s="14"/>
      <c r="ITO189" s="14"/>
      <c r="ITP189" s="14"/>
      <c r="ITQ189" s="14"/>
      <c r="ITR189" s="14"/>
      <c r="ITS189" s="14"/>
      <c r="ITT189" s="14"/>
      <c r="ITU189" s="14"/>
      <c r="ITV189" s="14"/>
      <c r="ITW189" s="14"/>
      <c r="ITX189" s="14"/>
      <c r="ITY189" s="14"/>
      <c r="ITZ189" s="14"/>
      <c r="IUA189" s="14"/>
      <c r="IUB189" s="14"/>
      <c r="IUC189" s="14"/>
      <c r="IUD189" s="14"/>
      <c r="IUE189" s="14"/>
      <c r="IUF189" s="14"/>
      <c r="IUG189" s="14"/>
      <c r="IUH189" s="14"/>
      <c r="IUI189" s="14"/>
      <c r="IUJ189" s="14"/>
      <c r="IUK189" s="14"/>
      <c r="IUL189" s="14"/>
      <c r="IUM189" s="14"/>
      <c r="IUN189" s="14"/>
      <c r="IUO189" s="14"/>
      <c r="IUP189" s="14"/>
      <c r="IUQ189" s="14"/>
      <c r="IUR189" s="14"/>
      <c r="IUS189" s="14"/>
      <c r="IUT189" s="14"/>
      <c r="IUU189" s="14"/>
      <c r="IUV189" s="14"/>
      <c r="IUW189" s="14"/>
      <c r="IUX189" s="14"/>
      <c r="IUY189" s="14"/>
      <c r="IUZ189" s="14"/>
      <c r="IVA189" s="14"/>
      <c r="IVB189" s="14"/>
      <c r="IVC189" s="14"/>
      <c r="IVD189" s="14"/>
      <c r="IVE189" s="14"/>
      <c r="IVF189" s="14"/>
      <c r="IVG189" s="14"/>
      <c r="IVH189" s="14"/>
      <c r="IVI189" s="14"/>
      <c r="IVJ189" s="14"/>
      <c r="IVK189" s="14"/>
      <c r="IVL189" s="14"/>
      <c r="IVM189" s="14"/>
      <c r="IVN189" s="14"/>
      <c r="IVO189" s="14"/>
      <c r="IVP189" s="14"/>
      <c r="IVQ189" s="14"/>
      <c r="IVR189" s="14"/>
      <c r="IVS189" s="14"/>
      <c r="IVT189" s="14"/>
      <c r="IVU189" s="14"/>
      <c r="IVV189" s="14"/>
      <c r="IVW189" s="14"/>
      <c r="IVX189" s="14"/>
      <c r="IVY189" s="14"/>
      <c r="IVZ189" s="14"/>
      <c r="IWA189" s="14"/>
      <c r="IWB189" s="14"/>
      <c r="IWC189" s="14"/>
      <c r="IWD189" s="14"/>
      <c r="IWE189" s="14"/>
      <c r="IWF189" s="14"/>
      <c r="IWG189" s="14"/>
      <c r="IWH189" s="14"/>
      <c r="IWI189" s="14"/>
      <c r="IWJ189" s="14"/>
      <c r="IWK189" s="14"/>
      <c r="IWL189" s="14"/>
      <c r="IWM189" s="14"/>
      <c r="IWN189" s="14"/>
      <c r="IWO189" s="14"/>
      <c r="IWP189" s="14"/>
      <c r="IWQ189" s="14"/>
      <c r="IWR189" s="14"/>
      <c r="IWS189" s="14"/>
      <c r="IWT189" s="14"/>
      <c r="IWU189" s="14"/>
      <c r="IWV189" s="14"/>
      <c r="IWW189" s="14"/>
      <c r="IWX189" s="14"/>
      <c r="IWY189" s="14"/>
      <c r="IWZ189" s="14"/>
      <c r="IXA189" s="14"/>
      <c r="IXB189" s="14"/>
      <c r="IXC189" s="14"/>
      <c r="IXD189" s="14"/>
      <c r="IXE189" s="14"/>
      <c r="IXF189" s="14"/>
      <c r="IXG189" s="14"/>
      <c r="IXH189" s="14"/>
      <c r="IXI189" s="14"/>
      <c r="IXJ189" s="14"/>
      <c r="IXK189" s="14"/>
      <c r="IXL189" s="14"/>
      <c r="IXM189" s="14"/>
      <c r="IXN189" s="14"/>
      <c r="IXO189" s="14"/>
      <c r="IXP189" s="14"/>
      <c r="IXQ189" s="14"/>
      <c r="IXR189" s="14"/>
      <c r="IXS189" s="14"/>
      <c r="IXT189" s="14"/>
      <c r="IXU189" s="14"/>
      <c r="IXV189" s="14"/>
      <c r="IXW189" s="14"/>
      <c r="IXX189" s="14"/>
      <c r="IXY189" s="14"/>
      <c r="IXZ189" s="14"/>
      <c r="IYA189" s="14"/>
      <c r="IYB189" s="14"/>
      <c r="IYC189" s="14"/>
      <c r="IYD189" s="14"/>
      <c r="IYE189" s="14"/>
      <c r="IYF189" s="14"/>
      <c r="IYG189" s="14"/>
      <c r="IYH189" s="14"/>
      <c r="IYI189" s="14"/>
      <c r="IYJ189" s="14"/>
      <c r="IYK189" s="14"/>
      <c r="IYL189" s="14"/>
      <c r="IYM189" s="14"/>
      <c r="IYN189" s="14"/>
      <c r="IYO189" s="14"/>
      <c r="IYP189" s="14"/>
      <c r="IYQ189" s="14"/>
      <c r="IYR189" s="14"/>
      <c r="IYS189" s="14"/>
      <c r="IYT189" s="14"/>
      <c r="IYU189" s="14"/>
      <c r="IYV189" s="14"/>
      <c r="IYW189" s="14"/>
      <c r="IYX189" s="14"/>
      <c r="IYY189" s="14"/>
      <c r="IYZ189" s="14"/>
      <c r="IZA189" s="14"/>
      <c r="IZB189" s="14"/>
      <c r="IZC189" s="14"/>
      <c r="IZD189" s="14"/>
      <c r="IZE189" s="14"/>
      <c r="IZF189" s="14"/>
      <c r="IZG189" s="14"/>
      <c r="IZH189" s="14"/>
      <c r="IZI189" s="14"/>
      <c r="IZJ189" s="14"/>
      <c r="IZK189" s="14"/>
      <c r="IZL189" s="14"/>
      <c r="IZM189" s="14"/>
      <c r="IZN189" s="14"/>
      <c r="IZO189" s="14"/>
      <c r="IZP189" s="14"/>
      <c r="IZQ189" s="14"/>
      <c r="IZR189" s="14"/>
      <c r="IZS189" s="14"/>
      <c r="IZT189" s="14"/>
      <c r="IZU189" s="14"/>
      <c r="IZV189" s="14"/>
      <c r="IZW189" s="14"/>
      <c r="IZX189" s="14"/>
      <c r="IZY189" s="14"/>
      <c r="IZZ189" s="14"/>
      <c r="JAA189" s="14"/>
      <c r="JAB189" s="14"/>
      <c r="JAC189" s="14"/>
      <c r="JAD189" s="14"/>
      <c r="JAE189" s="14"/>
      <c r="JAF189" s="14"/>
      <c r="JAG189" s="14"/>
      <c r="JAH189" s="14"/>
      <c r="JAI189" s="14"/>
      <c r="JAJ189" s="14"/>
      <c r="JAK189" s="14"/>
      <c r="JAL189" s="14"/>
      <c r="JAM189" s="14"/>
      <c r="JAN189" s="14"/>
      <c r="JAO189" s="14"/>
      <c r="JAP189" s="14"/>
      <c r="JAQ189" s="14"/>
      <c r="JAR189" s="14"/>
      <c r="JAS189" s="14"/>
      <c r="JAT189" s="14"/>
      <c r="JAU189" s="14"/>
      <c r="JAV189" s="14"/>
      <c r="JAW189" s="14"/>
      <c r="JAX189" s="14"/>
      <c r="JAY189" s="14"/>
      <c r="JAZ189" s="14"/>
      <c r="JBA189" s="14"/>
      <c r="JBB189" s="14"/>
      <c r="JBC189" s="14"/>
      <c r="JBD189" s="14"/>
      <c r="JBE189" s="14"/>
      <c r="JBF189" s="14"/>
      <c r="JBG189" s="14"/>
      <c r="JBH189" s="14"/>
      <c r="JBI189" s="14"/>
      <c r="JBJ189" s="14"/>
      <c r="JBK189" s="14"/>
      <c r="JBL189" s="14"/>
      <c r="JBM189" s="14"/>
      <c r="JBN189" s="14"/>
      <c r="JBO189" s="14"/>
      <c r="JBP189" s="14"/>
      <c r="JBQ189" s="14"/>
      <c r="JBR189" s="14"/>
      <c r="JBS189" s="14"/>
      <c r="JBT189" s="14"/>
      <c r="JBU189" s="14"/>
      <c r="JBV189" s="14"/>
      <c r="JBW189" s="14"/>
      <c r="JBX189" s="14"/>
      <c r="JBY189" s="14"/>
      <c r="JBZ189" s="14"/>
      <c r="JCA189" s="14"/>
      <c r="JCB189" s="14"/>
      <c r="JCC189" s="14"/>
      <c r="JCD189" s="14"/>
      <c r="JCE189" s="14"/>
      <c r="JCF189" s="14"/>
      <c r="JCG189" s="14"/>
      <c r="JCH189" s="14"/>
      <c r="JCI189" s="14"/>
      <c r="JCJ189" s="14"/>
      <c r="JCK189" s="14"/>
      <c r="JCL189" s="14"/>
      <c r="JCM189" s="14"/>
      <c r="JCN189" s="14"/>
      <c r="JCO189" s="14"/>
      <c r="JCP189" s="14"/>
      <c r="JCQ189" s="14"/>
      <c r="JCR189" s="14"/>
      <c r="JCS189" s="14"/>
      <c r="JCT189" s="14"/>
      <c r="JCU189" s="14"/>
      <c r="JCV189" s="14"/>
      <c r="JCW189" s="14"/>
      <c r="JCX189" s="14"/>
      <c r="JCY189" s="14"/>
      <c r="JCZ189" s="14"/>
      <c r="JDA189" s="14"/>
      <c r="JDB189" s="14"/>
      <c r="JDC189" s="14"/>
      <c r="JDD189" s="14"/>
      <c r="JDE189" s="14"/>
      <c r="JDF189" s="14"/>
      <c r="JDG189" s="14"/>
      <c r="JDH189" s="14"/>
      <c r="JDI189" s="14"/>
      <c r="JDJ189" s="14"/>
      <c r="JDK189" s="14"/>
      <c r="JDL189" s="14"/>
      <c r="JDM189" s="14"/>
      <c r="JDN189" s="14"/>
      <c r="JDO189" s="14"/>
      <c r="JDP189" s="14"/>
      <c r="JDQ189" s="14"/>
      <c r="JDR189" s="14"/>
      <c r="JDS189" s="14"/>
      <c r="JDT189" s="14"/>
      <c r="JDU189" s="14"/>
      <c r="JDV189" s="14"/>
      <c r="JDW189" s="14"/>
      <c r="JDX189" s="14"/>
      <c r="JDY189" s="14"/>
      <c r="JDZ189" s="14"/>
      <c r="JEA189" s="14"/>
      <c r="JEB189" s="14"/>
      <c r="JEC189" s="14"/>
      <c r="JED189" s="14"/>
      <c r="JEE189" s="14"/>
      <c r="JEF189" s="14"/>
      <c r="JEG189" s="14"/>
      <c r="JEH189" s="14"/>
      <c r="JEI189" s="14"/>
      <c r="JEJ189" s="14"/>
      <c r="JEK189" s="14"/>
      <c r="JEL189" s="14"/>
      <c r="JEM189" s="14"/>
      <c r="JEN189" s="14"/>
      <c r="JEO189" s="14"/>
      <c r="JEP189" s="14"/>
      <c r="JEQ189" s="14"/>
      <c r="JER189" s="14"/>
      <c r="JES189" s="14"/>
      <c r="JET189" s="14"/>
      <c r="JEU189" s="14"/>
      <c r="JEV189" s="14"/>
      <c r="JEW189" s="14"/>
      <c r="JEX189" s="14"/>
      <c r="JEY189" s="14"/>
      <c r="JEZ189" s="14"/>
      <c r="JFA189" s="14"/>
      <c r="JFB189" s="14"/>
      <c r="JFC189" s="14"/>
      <c r="JFD189" s="14"/>
      <c r="JFE189" s="14"/>
      <c r="JFF189" s="14"/>
      <c r="JFG189" s="14"/>
      <c r="JFH189" s="14"/>
      <c r="JFI189" s="14"/>
      <c r="JFJ189" s="14"/>
      <c r="JFK189" s="14"/>
      <c r="JFL189" s="14"/>
      <c r="JFM189" s="14"/>
      <c r="JFN189" s="14"/>
      <c r="JFO189" s="14"/>
      <c r="JFP189" s="14"/>
      <c r="JFQ189" s="14"/>
      <c r="JFR189" s="14"/>
      <c r="JFS189" s="14"/>
      <c r="JFT189" s="14"/>
      <c r="JFU189" s="14"/>
      <c r="JFV189" s="14"/>
      <c r="JFW189" s="14"/>
      <c r="JFX189" s="14"/>
      <c r="JFY189" s="14"/>
      <c r="JFZ189" s="14"/>
      <c r="JGA189" s="14"/>
      <c r="JGB189" s="14"/>
      <c r="JGC189" s="14"/>
      <c r="JGD189" s="14"/>
      <c r="JGE189" s="14"/>
      <c r="JGF189" s="14"/>
      <c r="JGG189" s="14"/>
      <c r="JGH189" s="14"/>
      <c r="JGI189" s="14"/>
      <c r="JGJ189" s="14"/>
      <c r="JGK189" s="14"/>
      <c r="JGL189" s="14"/>
      <c r="JGM189" s="14"/>
      <c r="JGN189" s="14"/>
      <c r="JGO189" s="14"/>
      <c r="JGP189" s="14"/>
      <c r="JGQ189" s="14"/>
      <c r="JGR189" s="14"/>
      <c r="JGS189" s="14"/>
      <c r="JGT189" s="14"/>
      <c r="JGU189" s="14"/>
      <c r="JGV189" s="14"/>
      <c r="JGW189" s="14"/>
      <c r="JGX189" s="14"/>
      <c r="JGY189" s="14"/>
      <c r="JGZ189" s="14"/>
      <c r="JHA189" s="14"/>
      <c r="JHB189" s="14"/>
      <c r="JHC189" s="14"/>
      <c r="JHD189" s="14"/>
      <c r="JHE189" s="14"/>
      <c r="JHF189" s="14"/>
      <c r="JHG189" s="14"/>
      <c r="JHH189" s="14"/>
      <c r="JHI189" s="14"/>
      <c r="JHJ189" s="14"/>
      <c r="JHK189" s="14"/>
      <c r="JHL189" s="14"/>
      <c r="JHM189" s="14"/>
      <c r="JHN189" s="14"/>
      <c r="JHO189" s="14"/>
      <c r="JHP189" s="14"/>
      <c r="JHQ189" s="14"/>
      <c r="JHR189" s="14"/>
      <c r="JHS189" s="14"/>
      <c r="JHT189" s="14"/>
      <c r="JHU189" s="14"/>
      <c r="JHV189" s="14"/>
      <c r="JHW189" s="14"/>
      <c r="JHX189" s="14"/>
      <c r="JHY189" s="14"/>
      <c r="JHZ189" s="14"/>
      <c r="JIA189" s="14"/>
      <c r="JIB189" s="14"/>
      <c r="JIC189" s="14"/>
      <c r="JID189" s="14"/>
      <c r="JIE189" s="14"/>
      <c r="JIF189" s="14"/>
      <c r="JIG189" s="14"/>
      <c r="JIH189" s="14"/>
      <c r="JII189" s="14"/>
      <c r="JIJ189" s="14"/>
      <c r="JIK189" s="14"/>
      <c r="JIL189" s="14"/>
      <c r="JIM189" s="14"/>
      <c r="JIN189" s="14"/>
      <c r="JIO189" s="14"/>
      <c r="JIP189" s="14"/>
      <c r="JIQ189" s="14"/>
      <c r="JIR189" s="14"/>
      <c r="JIS189" s="14"/>
      <c r="JIT189" s="14"/>
      <c r="JIU189" s="14"/>
      <c r="JIV189" s="14"/>
      <c r="JIW189" s="14"/>
      <c r="JIX189" s="14"/>
      <c r="JIY189" s="14"/>
      <c r="JIZ189" s="14"/>
      <c r="JJA189" s="14"/>
      <c r="JJB189" s="14"/>
      <c r="JJC189" s="14"/>
      <c r="JJD189" s="14"/>
      <c r="JJE189" s="14"/>
      <c r="JJF189" s="14"/>
      <c r="JJG189" s="14"/>
      <c r="JJH189" s="14"/>
      <c r="JJI189" s="14"/>
      <c r="JJJ189" s="14"/>
      <c r="JJK189" s="14"/>
      <c r="JJL189" s="14"/>
      <c r="JJM189" s="14"/>
      <c r="JJN189" s="14"/>
      <c r="JJO189" s="14"/>
      <c r="JJP189" s="14"/>
      <c r="JJQ189" s="14"/>
      <c r="JJR189" s="14"/>
      <c r="JJS189" s="14"/>
      <c r="JJT189" s="14"/>
      <c r="JJU189" s="14"/>
      <c r="JJV189" s="14"/>
      <c r="JJW189" s="14"/>
      <c r="JJX189" s="14"/>
      <c r="JJY189" s="14"/>
      <c r="JJZ189" s="14"/>
      <c r="JKA189" s="14"/>
      <c r="JKB189" s="14"/>
      <c r="JKC189" s="14"/>
      <c r="JKD189" s="14"/>
      <c r="JKE189" s="14"/>
      <c r="JKF189" s="14"/>
      <c r="JKG189" s="14"/>
      <c r="JKH189" s="14"/>
      <c r="JKI189" s="14"/>
      <c r="JKJ189" s="14"/>
      <c r="JKK189" s="14"/>
      <c r="JKL189" s="14"/>
      <c r="JKM189" s="14"/>
      <c r="JKN189" s="14"/>
      <c r="JKO189" s="14"/>
      <c r="JKP189" s="14"/>
      <c r="JKQ189" s="14"/>
      <c r="JKR189" s="14"/>
      <c r="JKS189" s="14"/>
      <c r="JKT189" s="14"/>
      <c r="JKU189" s="14"/>
      <c r="JKV189" s="14"/>
      <c r="JKW189" s="14"/>
      <c r="JKX189" s="14"/>
      <c r="JKY189" s="14"/>
      <c r="JKZ189" s="14"/>
      <c r="JLA189" s="14"/>
      <c r="JLB189" s="14"/>
      <c r="JLC189" s="14"/>
      <c r="JLD189" s="14"/>
      <c r="JLE189" s="14"/>
      <c r="JLF189" s="14"/>
      <c r="JLG189" s="14"/>
      <c r="JLH189" s="14"/>
      <c r="JLI189" s="14"/>
      <c r="JLJ189" s="14"/>
      <c r="JLK189" s="14"/>
      <c r="JLL189" s="14"/>
      <c r="JLM189" s="14"/>
      <c r="JLN189" s="14"/>
      <c r="JLO189" s="14"/>
      <c r="JLP189" s="14"/>
      <c r="JLQ189" s="14"/>
      <c r="JLR189" s="14"/>
      <c r="JLS189" s="14"/>
      <c r="JLT189" s="14"/>
      <c r="JLU189" s="14"/>
      <c r="JLV189" s="14"/>
      <c r="JLW189" s="14"/>
      <c r="JLX189" s="14"/>
      <c r="JLY189" s="14"/>
      <c r="JLZ189" s="14"/>
      <c r="JMA189" s="14"/>
      <c r="JMB189" s="14"/>
      <c r="JMC189" s="14"/>
      <c r="JMD189" s="14"/>
      <c r="JME189" s="14"/>
      <c r="JMF189" s="14"/>
      <c r="JMG189" s="14"/>
      <c r="JMH189" s="14"/>
      <c r="JMI189" s="14"/>
      <c r="JMJ189" s="14"/>
      <c r="JMK189" s="14"/>
      <c r="JML189" s="14"/>
      <c r="JMM189" s="14"/>
      <c r="JMN189" s="14"/>
      <c r="JMO189" s="14"/>
      <c r="JMP189" s="14"/>
      <c r="JMQ189" s="14"/>
      <c r="JMR189" s="14"/>
      <c r="JMS189" s="14"/>
      <c r="JMT189" s="14"/>
      <c r="JMU189" s="14"/>
      <c r="JMV189" s="14"/>
      <c r="JMW189" s="14"/>
      <c r="JMX189" s="14"/>
      <c r="JMY189" s="14"/>
      <c r="JMZ189" s="14"/>
      <c r="JNA189" s="14"/>
      <c r="JNB189" s="14"/>
      <c r="JNC189" s="14"/>
      <c r="JND189" s="14"/>
      <c r="JNE189" s="14"/>
      <c r="JNF189" s="14"/>
      <c r="JNG189" s="14"/>
      <c r="JNH189" s="14"/>
      <c r="JNI189" s="14"/>
      <c r="JNJ189" s="14"/>
      <c r="JNK189" s="14"/>
      <c r="JNL189" s="14"/>
      <c r="JNM189" s="14"/>
      <c r="JNN189" s="14"/>
      <c r="JNO189" s="14"/>
      <c r="JNP189" s="14"/>
      <c r="JNQ189" s="14"/>
      <c r="JNR189" s="14"/>
      <c r="JNS189" s="14"/>
      <c r="JNT189" s="14"/>
      <c r="JNU189" s="14"/>
      <c r="JNV189" s="14"/>
      <c r="JNW189" s="14"/>
      <c r="JNX189" s="14"/>
      <c r="JNY189" s="14"/>
      <c r="JNZ189" s="14"/>
      <c r="JOA189" s="14"/>
      <c r="JOB189" s="14"/>
      <c r="JOC189" s="14"/>
      <c r="JOD189" s="14"/>
      <c r="JOE189" s="14"/>
      <c r="JOF189" s="14"/>
      <c r="JOG189" s="14"/>
      <c r="JOH189" s="14"/>
      <c r="JOI189" s="14"/>
      <c r="JOJ189" s="14"/>
      <c r="JOK189" s="14"/>
      <c r="JOL189" s="14"/>
      <c r="JOM189" s="14"/>
      <c r="JON189" s="14"/>
      <c r="JOO189" s="14"/>
      <c r="JOP189" s="14"/>
      <c r="JOQ189" s="14"/>
      <c r="JOR189" s="14"/>
      <c r="JOS189" s="14"/>
      <c r="JOT189" s="14"/>
      <c r="JOU189" s="14"/>
      <c r="JOV189" s="14"/>
      <c r="JOW189" s="14"/>
      <c r="JOX189" s="14"/>
      <c r="JOY189" s="14"/>
      <c r="JOZ189" s="14"/>
      <c r="JPA189" s="14"/>
      <c r="JPB189" s="14"/>
      <c r="JPC189" s="14"/>
      <c r="JPD189" s="14"/>
      <c r="JPE189" s="14"/>
      <c r="JPF189" s="14"/>
      <c r="JPG189" s="14"/>
      <c r="JPH189" s="14"/>
      <c r="JPI189" s="14"/>
      <c r="JPJ189" s="14"/>
      <c r="JPK189" s="14"/>
      <c r="JPL189" s="14"/>
      <c r="JPM189" s="14"/>
      <c r="JPN189" s="14"/>
      <c r="JPO189" s="14"/>
      <c r="JPP189" s="14"/>
      <c r="JPQ189" s="14"/>
      <c r="JPR189" s="14"/>
      <c r="JPS189" s="14"/>
      <c r="JPT189" s="14"/>
      <c r="JPU189" s="14"/>
      <c r="JPV189" s="14"/>
      <c r="JPW189" s="14"/>
      <c r="JPX189" s="14"/>
      <c r="JPY189" s="14"/>
      <c r="JPZ189" s="14"/>
      <c r="JQA189" s="14"/>
      <c r="JQB189" s="14"/>
      <c r="JQC189" s="14"/>
      <c r="JQD189" s="14"/>
      <c r="JQE189" s="14"/>
      <c r="JQF189" s="14"/>
      <c r="JQG189" s="14"/>
      <c r="JQH189" s="14"/>
      <c r="JQI189" s="14"/>
      <c r="JQJ189" s="14"/>
      <c r="JQK189" s="14"/>
      <c r="JQL189" s="14"/>
      <c r="JQM189" s="14"/>
      <c r="JQN189" s="14"/>
      <c r="JQO189" s="14"/>
      <c r="JQP189" s="14"/>
      <c r="JQQ189" s="14"/>
      <c r="JQR189" s="14"/>
      <c r="JQS189" s="14"/>
      <c r="JQT189" s="14"/>
      <c r="JQU189" s="14"/>
      <c r="JQV189" s="14"/>
      <c r="JQW189" s="14"/>
      <c r="JQX189" s="14"/>
      <c r="JQY189" s="14"/>
      <c r="JQZ189" s="14"/>
      <c r="JRA189" s="14"/>
      <c r="JRB189" s="14"/>
      <c r="JRC189" s="14"/>
      <c r="JRD189" s="14"/>
      <c r="JRE189" s="14"/>
      <c r="JRF189" s="14"/>
      <c r="JRG189" s="14"/>
      <c r="JRH189" s="14"/>
      <c r="JRI189" s="14"/>
      <c r="JRJ189" s="14"/>
      <c r="JRK189" s="14"/>
      <c r="JRL189" s="14"/>
      <c r="JRM189" s="14"/>
      <c r="JRN189" s="14"/>
      <c r="JRO189" s="14"/>
      <c r="JRP189" s="14"/>
      <c r="JRQ189" s="14"/>
      <c r="JRR189" s="14"/>
      <c r="JRS189" s="14"/>
      <c r="JRT189" s="14"/>
      <c r="JRU189" s="14"/>
      <c r="JRV189" s="14"/>
      <c r="JRW189" s="14"/>
      <c r="JRX189" s="14"/>
      <c r="JRY189" s="14"/>
      <c r="JRZ189" s="14"/>
      <c r="JSA189" s="14"/>
      <c r="JSB189" s="14"/>
      <c r="JSC189" s="14"/>
      <c r="JSD189" s="14"/>
      <c r="JSE189" s="14"/>
      <c r="JSF189" s="14"/>
      <c r="JSG189" s="14"/>
      <c r="JSH189" s="14"/>
      <c r="JSI189" s="14"/>
      <c r="JSJ189" s="14"/>
      <c r="JSK189" s="14"/>
      <c r="JSL189" s="14"/>
      <c r="JSM189" s="14"/>
      <c r="JSN189" s="14"/>
      <c r="JSO189" s="14"/>
      <c r="JSP189" s="14"/>
      <c r="JSQ189" s="14"/>
      <c r="JSR189" s="14"/>
      <c r="JSS189" s="14"/>
      <c r="JST189" s="14"/>
      <c r="JSU189" s="14"/>
      <c r="JSV189" s="14"/>
      <c r="JSW189" s="14"/>
      <c r="JSX189" s="14"/>
      <c r="JSY189" s="14"/>
      <c r="JSZ189" s="14"/>
      <c r="JTA189" s="14"/>
      <c r="JTB189" s="14"/>
      <c r="JTC189" s="14"/>
      <c r="JTD189" s="14"/>
      <c r="JTE189" s="14"/>
      <c r="JTF189" s="14"/>
      <c r="JTG189" s="14"/>
      <c r="JTH189" s="14"/>
      <c r="JTI189" s="14"/>
      <c r="JTJ189" s="14"/>
      <c r="JTK189" s="14"/>
      <c r="JTL189" s="14"/>
      <c r="JTM189" s="14"/>
      <c r="JTN189" s="14"/>
      <c r="JTO189" s="14"/>
      <c r="JTP189" s="14"/>
      <c r="JTQ189" s="14"/>
      <c r="JTR189" s="14"/>
      <c r="JTS189" s="14"/>
      <c r="JTT189" s="14"/>
      <c r="JTU189" s="14"/>
      <c r="JTV189" s="14"/>
      <c r="JTW189" s="14"/>
      <c r="JTX189" s="14"/>
      <c r="JTY189" s="14"/>
      <c r="JTZ189" s="14"/>
      <c r="JUA189" s="14"/>
      <c r="JUB189" s="14"/>
      <c r="JUC189" s="14"/>
      <c r="JUD189" s="14"/>
      <c r="JUE189" s="14"/>
      <c r="JUF189" s="14"/>
      <c r="JUG189" s="14"/>
      <c r="JUH189" s="14"/>
      <c r="JUI189" s="14"/>
      <c r="JUJ189" s="14"/>
      <c r="JUK189" s="14"/>
      <c r="JUL189" s="14"/>
      <c r="JUM189" s="14"/>
      <c r="JUN189" s="14"/>
      <c r="JUO189" s="14"/>
      <c r="JUP189" s="14"/>
      <c r="JUQ189" s="14"/>
      <c r="JUR189" s="14"/>
      <c r="JUS189" s="14"/>
      <c r="JUT189" s="14"/>
      <c r="JUU189" s="14"/>
      <c r="JUV189" s="14"/>
      <c r="JUW189" s="14"/>
      <c r="JUX189" s="14"/>
      <c r="JUY189" s="14"/>
      <c r="JUZ189" s="14"/>
      <c r="JVA189" s="14"/>
      <c r="JVB189" s="14"/>
      <c r="JVC189" s="14"/>
      <c r="JVD189" s="14"/>
      <c r="JVE189" s="14"/>
      <c r="JVF189" s="14"/>
      <c r="JVG189" s="14"/>
      <c r="JVH189" s="14"/>
      <c r="JVI189" s="14"/>
      <c r="JVJ189" s="14"/>
      <c r="JVK189" s="14"/>
      <c r="JVL189" s="14"/>
      <c r="JVM189" s="14"/>
      <c r="JVN189" s="14"/>
      <c r="JVO189" s="14"/>
      <c r="JVP189" s="14"/>
      <c r="JVQ189" s="14"/>
      <c r="JVR189" s="14"/>
      <c r="JVS189" s="14"/>
      <c r="JVT189" s="14"/>
      <c r="JVU189" s="14"/>
      <c r="JVV189" s="14"/>
      <c r="JVW189" s="14"/>
      <c r="JVX189" s="14"/>
      <c r="JVY189" s="14"/>
      <c r="JVZ189" s="14"/>
      <c r="JWA189" s="14"/>
      <c r="JWB189" s="14"/>
      <c r="JWC189" s="14"/>
      <c r="JWD189" s="14"/>
      <c r="JWE189" s="14"/>
      <c r="JWF189" s="14"/>
      <c r="JWG189" s="14"/>
      <c r="JWH189" s="14"/>
      <c r="JWI189" s="14"/>
      <c r="JWJ189" s="14"/>
      <c r="JWK189" s="14"/>
      <c r="JWL189" s="14"/>
      <c r="JWM189" s="14"/>
      <c r="JWN189" s="14"/>
      <c r="JWO189" s="14"/>
      <c r="JWP189" s="14"/>
      <c r="JWQ189" s="14"/>
      <c r="JWR189" s="14"/>
      <c r="JWS189" s="14"/>
      <c r="JWT189" s="14"/>
      <c r="JWU189" s="14"/>
      <c r="JWV189" s="14"/>
      <c r="JWW189" s="14"/>
      <c r="JWX189" s="14"/>
      <c r="JWY189" s="14"/>
      <c r="JWZ189" s="14"/>
      <c r="JXA189" s="14"/>
      <c r="JXB189" s="14"/>
      <c r="JXC189" s="14"/>
      <c r="JXD189" s="14"/>
      <c r="JXE189" s="14"/>
      <c r="JXF189" s="14"/>
      <c r="JXG189" s="14"/>
      <c r="JXH189" s="14"/>
      <c r="JXI189" s="14"/>
      <c r="JXJ189" s="14"/>
      <c r="JXK189" s="14"/>
      <c r="JXL189" s="14"/>
      <c r="JXM189" s="14"/>
      <c r="JXN189" s="14"/>
      <c r="JXO189" s="14"/>
      <c r="JXP189" s="14"/>
      <c r="JXQ189" s="14"/>
      <c r="JXR189" s="14"/>
      <c r="JXS189" s="14"/>
      <c r="JXT189" s="14"/>
      <c r="JXU189" s="14"/>
      <c r="JXV189" s="14"/>
      <c r="JXW189" s="14"/>
      <c r="JXX189" s="14"/>
      <c r="JXY189" s="14"/>
      <c r="JXZ189" s="14"/>
      <c r="JYA189" s="14"/>
      <c r="JYB189" s="14"/>
      <c r="JYC189" s="14"/>
      <c r="JYD189" s="14"/>
      <c r="JYE189" s="14"/>
      <c r="JYF189" s="14"/>
      <c r="JYG189" s="14"/>
      <c r="JYH189" s="14"/>
      <c r="JYI189" s="14"/>
      <c r="JYJ189" s="14"/>
      <c r="JYK189" s="14"/>
      <c r="JYL189" s="14"/>
      <c r="JYM189" s="14"/>
      <c r="JYN189" s="14"/>
      <c r="JYO189" s="14"/>
      <c r="JYP189" s="14"/>
      <c r="JYQ189" s="14"/>
      <c r="JYR189" s="14"/>
      <c r="JYS189" s="14"/>
      <c r="JYT189" s="14"/>
      <c r="JYU189" s="14"/>
      <c r="JYV189" s="14"/>
      <c r="JYW189" s="14"/>
      <c r="JYX189" s="14"/>
      <c r="JYY189" s="14"/>
      <c r="JYZ189" s="14"/>
      <c r="JZA189" s="14"/>
      <c r="JZB189" s="14"/>
      <c r="JZC189" s="14"/>
      <c r="JZD189" s="14"/>
      <c r="JZE189" s="14"/>
      <c r="JZF189" s="14"/>
      <c r="JZG189" s="14"/>
      <c r="JZH189" s="14"/>
      <c r="JZI189" s="14"/>
      <c r="JZJ189" s="14"/>
      <c r="JZK189" s="14"/>
      <c r="JZL189" s="14"/>
      <c r="JZM189" s="14"/>
      <c r="JZN189" s="14"/>
      <c r="JZO189" s="14"/>
      <c r="JZP189" s="14"/>
      <c r="JZQ189" s="14"/>
      <c r="JZR189" s="14"/>
      <c r="JZS189" s="14"/>
      <c r="JZT189" s="14"/>
      <c r="JZU189" s="14"/>
      <c r="JZV189" s="14"/>
      <c r="JZW189" s="14"/>
      <c r="JZX189" s="14"/>
      <c r="JZY189" s="14"/>
      <c r="JZZ189" s="14"/>
      <c r="KAA189" s="14"/>
      <c r="KAB189" s="14"/>
      <c r="KAC189" s="14"/>
      <c r="KAD189" s="14"/>
      <c r="KAE189" s="14"/>
      <c r="KAF189" s="14"/>
      <c r="KAG189" s="14"/>
      <c r="KAH189" s="14"/>
      <c r="KAI189" s="14"/>
      <c r="KAJ189" s="14"/>
      <c r="KAK189" s="14"/>
      <c r="KAL189" s="14"/>
      <c r="KAM189" s="14"/>
      <c r="KAN189" s="14"/>
      <c r="KAO189" s="14"/>
      <c r="KAP189" s="14"/>
      <c r="KAQ189" s="14"/>
      <c r="KAR189" s="14"/>
      <c r="KAS189" s="14"/>
      <c r="KAT189" s="14"/>
      <c r="KAU189" s="14"/>
      <c r="KAV189" s="14"/>
      <c r="KAW189" s="14"/>
      <c r="KAX189" s="14"/>
      <c r="KAY189" s="14"/>
      <c r="KAZ189" s="14"/>
      <c r="KBA189" s="14"/>
      <c r="KBB189" s="14"/>
      <c r="KBC189" s="14"/>
      <c r="KBD189" s="14"/>
      <c r="KBE189" s="14"/>
      <c r="KBF189" s="14"/>
      <c r="KBG189" s="14"/>
      <c r="KBH189" s="14"/>
      <c r="KBI189" s="14"/>
      <c r="KBJ189" s="14"/>
      <c r="KBK189" s="14"/>
      <c r="KBL189" s="14"/>
      <c r="KBM189" s="14"/>
      <c r="KBN189" s="14"/>
      <c r="KBO189" s="14"/>
      <c r="KBP189" s="14"/>
      <c r="KBQ189" s="14"/>
      <c r="KBR189" s="14"/>
      <c r="KBS189" s="14"/>
      <c r="KBT189" s="14"/>
      <c r="KBU189" s="14"/>
      <c r="KBV189" s="14"/>
      <c r="KBW189" s="14"/>
      <c r="KBX189" s="14"/>
      <c r="KBY189" s="14"/>
      <c r="KBZ189" s="14"/>
      <c r="KCA189" s="14"/>
      <c r="KCB189" s="14"/>
      <c r="KCC189" s="14"/>
      <c r="KCD189" s="14"/>
      <c r="KCE189" s="14"/>
      <c r="KCF189" s="14"/>
      <c r="KCG189" s="14"/>
      <c r="KCH189" s="14"/>
      <c r="KCI189" s="14"/>
      <c r="KCJ189" s="14"/>
      <c r="KCK189" s="14"/>
      <c r="KCL189" s="14"/>
      <c r="KCM189" s="14"/>
      <c r="KCN189" s="14"/>
      <c r="KCO189" s="14"/>
      <c r="KCP189" s="14"/>
      <c r="KCQ189" s="14"/>
      <c r="KCR189" s="14"/>
      <c r="KCS189" s="14"/>
      <c r="KCT189" s="14"/>
      <c r="KCU189" s="14"/>
      <c r="KCV189" s="14"/>
      <c r="KCW189" s="14"/>
      <c r="KCX189" s="14"/>
      <c r="KCY189" s="14"/>
      <c r="KCZ189" s="14"/>
      <c r="KDA189" s="14"/>
      <c r="KDB189" s="14"/>
      <c r="KDC189" s="14"/>
      <c r="KDD189" s="14"/>
      <c r="KDE189" s="14"/>
      <c r="KDF189" s="14"/>
      <c r="KDG189" s="14"/>
      <c r="KDH189" s="14"/>
      <c r="KDI189" s="14"/>
      <c r="KDJ189" s="14"/>
      <c r="KDK189" s="14"/>
      <c r="KDL189" s="14"/>
      <c r="KDM189" s="14"/>
      <c r="KDN189" s="14"/>
      <c r="KDO189" s="14"/>
      <c r="KDP189" s="14"/>
      <c r="KDQ189" s="14"/>
      <c r="KDR189" s="14"/>
      <c r="KDS189" s="14"/>
      <c r="KDT189" s="14"/>
      <c r="KDU189" s="14"/>
      <c r="KDV189" s="14"/>
      <c r="KDW189" s="14"/>
      <c r="KDX189" s="14"/>
      <c r="KDY189" s="14"/>
      <c r="KDZ189" s="14"/>
      <c r="KEA189" s="14"/>
      <c r="KEB189" s="14"/>
      <c r="KEC189" s="14"/>
      <c r="KED189" s="14"/>
      <c r="KEE189" s="14"/>
      <c r="KEF189" s="14"/>
      <c r="KEG189" s="14"/>
      <c r="KEH189" s="14"/>
      <c r="KEI189" s="14"/>
      <c r="KEJ189" s="14"/>
      <c r="KEK189" s="14"/>
      <c r="KEL189" s="14"/>
      <c r="KEM189" s="14"/>
      <c r="KEN189" s="14"/>
      <c r="KEO189" s="14"/>
      <c r="KEP189" s="14"/>
      <c r="KEQ189" s="14"/>
      <c r="KER189" s="14"/>
      <c r="KES189" s="14"/>
      <c r="KET189" s="14"/>
      <c r="KEU189" s="14"/>
      <c r="KEV189" s="14"/>
      <c r="KEW189" s="14"/>
      <c r="KEX189" s="14"/>
      <c r="KEY189" s="14"/>
      <c r="KEZ189" s="14"/>
      <c r="KFA189" s="14"/>
      <c r="KFB189" s="14"/>
      <c r="KFC189" s="14"/>
      <c r="KFD189" s="14"/>
      <c r="KFE189" s="14"/>
      <c r="KFF189" s="14"/>
      <c r="KFG189" s="14"/>
      <c r="KFH189" s="14"/>
      <c r="KFI189" s="14"/>
      <c r="KFJ189" s="14"/>
      <c r="KFK189" s="14"/>
      <c r="KFL189" s="14"/>
      <c r="KFM189" s="14"/>
      <c r="KFN189" s="14"/>
      <c r="KFO189" s="14"/>
      <c r="KFP189" s="14"/>
      <c r="KFQ189" s="14"/>
      <c r="KFR189" s="14"/>
      <c r="KFS189" s="14"/>
      <c r="KFT189" s="14"/>
      <c r="KFU189" s="14"/>
      <c r="KFV189" s="14"/>
      <c r="KFW189" s="14"/>
      <c r="KFX189" s="14"/>
      <c r="KFY189" s="14"/>
      <c r="KFZ189" s="14"/>
      <c r="KGA189" s="14"/>
      <c r="KGB189" s="14"/>
      <c r="KGC189" s="14"/>
      <c r="KGD189" s="14"/>
      <c r="KGE189" s="14"/>
      <c r="KGF189" s="14"/>
      <c r="KGG189" s="14"/>
      <c r="KGH189" s="14"/>
      <c r="KGI189" s="14"/>
      <c r="KGJ189" s="14"/>
      <c r="KGK189" s="14"/>
      <c r="KGL189" s="14"/>
      <c r="KGM189" s="14"/>
      <c r="KGN189" s="14"/>
      <c r="KGO189" s="14"/>
      <c r="KGP189" s="14"/>
      <c r="KGQ189" s="14"/>
      <c r="KGR189" s="14"/>
      <c r="KGS189" s="14"/>
      <c r="KGT189" s="14"/>
      <c r="KGU189" s="14"/>
      <c r="KGV189" s="14"/>
      <c r="KGW189" s="14"/>
      <c r="KGX189" s="14"/>
      <c r="KGY189" s="14"/>
      <c r="KGZ189" s="14"/>
      <c r="KHA189" s="14"/>
      <c r="KHB189" s="14"/>
      <c r="KHC189" s="14"/>
      <c r="KHD189" s="14"/>
      <c r="KHE189" s="14"/>
      <c r="KHF189" s="14"/>
      <c r="KHG189" s="14"/>
      <c r="KHH189" s="14"/>
      <c r="KHI189" s="14"/>
      <c r="KHJ189" s="14"/>
      <c r="KHK189" s="14"/>
      <c r="KHL189" s="14"/>
      <c r="KHM189" s="14"/>
      <c r="KHN189" s="14"/>
      <c r="KHO189" s="14"/>
      <c r="KHP189" s="14"/>
      <c r="KHQ189" s="14"/>
      <c r="KHR189" s="14"/>
      <c r="KHS189" s="14"/>
      <c r="KHT189" s="14"/>
      <c r="KHU189" s="14"/>
      <c r="KHV189" s="14"/>
      <c r="KHW189" s="14"/>
      <c r="KHX189" s="14"/>
      <c r="KHY189" s="14"/>
      <c r="KHZ189" s="14"/>
      <c r="KIA189" s="14"/>
      <c r="KIB189" s="14"/>
      <c r="KIC189" s="14"/>
      <c r="KID189" s="14"/>
      <c r="KIE189" s="14"/>
      <c r="KIF189" s="14"/>
      <c r="KIG189" s="14"/>
      <c r="KIH189" s="14"/>
      <c r="KII189" s="14"/>
      <c r="KIJ189" s="14"/>
      <c r="KIK189" s="14"/>
      <c r="KIL189" s="14"/>
      <c r="KIM189" s="14"/>
      <c r="KIN189" s="14"/>
      <c r="KIO189" s="14"/>
      <c r="KIP189" s="14"/>
      <c r="KIQ189" s="14"/>
      <c r="KIR189" s="14"/>
      <c r="KIS189" s="14"/>
      <c r="KIT189" s="14"/>
      <c r="KIU189" s="14"/>
      <c r="KIV189" s="14"/>
      <c r="KIW189" s="14"/>
      <c r="KIX189" s="14"/>
      <c r="KIY189" s="14"/>
      <c r="KIZ189" s="14"/>
      <c r="KJA189" s="14"/>
      <c r="KJB189" s="14"/>
      <c r="KJC189" s="14"/>
      <c r="KJD189" s="14"/>
      <c r="KJE189" s="14"/>
      <c r="KJF189" s="14"/>
      <c r="KJG189" s="14"/>
      <c r="KJH189" s="14"/>
      <c r="KJI189" s="14"/>
      <c r="KJJ189" s="14"/>
      <c r="KJK189" s="14"/>
      <c r="KJL189" s="14"/>
      <c r="KJM189" s="14"/>
      <c r="KJN189" s="14"/>
      <c r="KJO189" s="14"/>
      <c r="KJP189" s="14"/>
      <c r="KJQ189" s="14"/>
      <c r="KJR189" s="14"/>
      <c r="KJS189" s="14"/>
      <c r="KJT189" s="14"/>
      <c r="KJU189" s="14"/>
      <c r="KJV189" s="14"/>
      <c r="KJW189" s="14"/>
      <c r="KJX189" s="14"/>
      <c r="KJY189" s="14"/>
      <c r="KJZ189" s="14"/>
      <c r="KKA189" s="14"/>
      <c r="KKB189" s="14"/>
      <c r="KKC189" s="14"/>
      <c r="KKD189" s="14"/>
      <c r="KKE189" s="14"/>
      <c r="KKF189" s="14"/>
      <c r="KKG189" s="14"/>
      <c r="KKH189" s="14"/>
      <c r="KKI189" s="14"/>
      <c r="KKJ189" s="14"/>
      <c r="KKK189" s="14"/>
      <c r="KKL189" s="14"/>
      <c r="KKM189" s="14"/>
      <c r="KKN189" s="14"/>
      <c r="KKO189" s="14"/>
      <c r="KKP189" s="14"/>
      <c r="KKQ189" s="14"/>
      <c r="KKR189" s="14"/>
      <c r="KKS189" s="14"/>
      <c r="KKT189" s="14"/>
      <c r="KKU189" s="14"/>
      <c r="KKV189" s="14"/>
      <c r="KKW189" s="14"/>
      <c r="KKX189" s="14"/>
      <c r="KKY189" s="14"/>
      <c r="KKZ189" s="14"/>
      <c r="KLA189" s="14"/>
      <c r="KLB189" s="14"/>
      <c r="KLC189" s="14"/>
      <c r="KLD189" s="14"/>
      <c r="KLE189" s="14"/>
      <c r="KLF189" s="14"/>
      <c r="KLG189" s="14"/>
      <c r="KLH189" s="14"/>
      <c r="KLI189" s="14"/>
      <c r="KLJ189" s="14"/>
      <c r="KLK189" s="14"/>
      <c r="KLL189" s="14"/>
      <c r="KLM189" s="14"/>
      <c r="KLN189" s="14"/>
      <c r="KLO189" s="14"/>
      <c r="KLP189" s="14"/>
      <c r="KLQ189" s="14"/>
      <c r="KLR189" s="14"/>
      <c r="KLS189" s="14"/>
      <c r="KLT189" s="14"/>
      <c r="KLU189" s="14"/>
      <c r="KLV189" s="14"/>
      <c r="KLW189" s="14"/>
      <c r="KLX189" s="14"/>
      <c r="KLY189" s="14"/>
      <c r="KLZ189" s="14"/>
      <c r="KMA189" s="14"/>
      <c r="KMB189" s="14"/>
      <c r="KMC189" s="14"/>
      <c r="KMD189" s="14"/>
      <c r="KME189" s="14"/>
      <c r="KMF189" s="14"/>
      <c r="KMG189" s="14"/>
      <c r="KMH189" s="14"/>
      <c r="KMI189" s="14"/>
      <c r="KMJ189" s="14"/>
      <c r="KMK189" s="14"/>
      <c r="KML189" s="14"/>
      <c r="KMM189" s="14"/>
      <c r="KMN189" s="14"/>
      <c r="KMO189" s="14"/>
      <c r="KMP189" s="14"/>
      <c r="KMQ189" s="14"/>
      <c r="KMR189" s="14"/>
      <c r="KMS189" s="14"/>
      <c r="KMT189" s="14"/>
      <c r="KMU189" s="14"/>
      <c r="KMV189" s="14"/>
      <c r="KMW189" s="14"/>
      <c r="KMX189" s="14"/>
      <c r="KMY189" s="14"/>
      <c r="KMZ189" s="14"/>
      <c r="KNA189" s="14"/>
      <c r="KNB189" s="14"/>
      <c r="KNC189" s="14"/>
      <c r="KND189" s="14"/>
      <c r="KNE189" s="14"/>
      <c r="KNF189" s="14"/>
      <c r="KNG189" s="14"/>
      <c r="KNH189" s="14"/>
      <c r="KNI189" s="14"/>
      <c r="KNJ189" s="14"/>
      <c r="KNK189" s="14"/>
      <c r="KNL189" s="14"/>
      <c r="KNM189" s="14"/>
      <c r="KNN189" s="14"/>
      <c r="KNO189" s="14"/>
      <c r="KNP189" s="14"/>
      <c r="KNQ189" s="14"/>
      <c r="KNR189" s="14"/>
      <c r="KNS189" s="14"/>
      <c r="KNT189" s="14"/>
      <c r="KNU189" s="14"/>
      <c r="KNV189" s="14"/>
      <c r="KNW189" s="14"/>
      <c r="KNX189" s="14"/>
      <c r="KNY189" s="14"/>
      <c r="KNZ189" s="14"/>
      <c r="KOA189" s="14"/>
      <c r="KOB189" s="14"/>
      <c r="KOC189" s="14"/>
      <c r="KOD189" s="14"/>
      <c r="KOE189" s="14"/>
      <c r="KOF189" s="14"/>
      <c r="KOG189" s="14"/>
      <c r="KOH189" s="14"/>
      <c r="KOI189" s="14"/>
      <c r="KOJ189" s="14"/>
      <c r="KOK189" s="14"/>
      <c r="KOL189" s="14"/>
      <c r="KOM189" s="14"/>
      <c r="KON189" s="14"/>
      <c r="KOO189" s="14"/>
      <c r="KOP189" s="14"/>
      <c r="KOQ189" s="14"/>
      <c r="KOR189" s="14"/>
      <c r="KOS189" s="14"/>
      <c r="KOT189" s="14"/>
      <c r="KOU189" s="14"/>
      <c r="KOV189" s="14"/>
      <c r="KOW189" s="14"/>
      <c r="KOX189" s="14"/>
      <c r="KOY189" s="14"/>
      <c r="KOZ189" s="14"/>
      <c r="KPA189" s="14"/>
      <c r="KPB189" s="14"/>
      <c r="KPC189" s="14"/>
      <c r="KPD189" s="14"/>
      <c r="KPE189" s="14"/>
      <c r="KPF189" s="14"/>
      <c r="KPG189" s="14"/>
      <c r="KPH189" s="14"/>
      <c r="KPI189" s="14"/>
      <c r="KPJ189" s="14"/>
      <c r="KPK189" s="14"/>
      <c r="KPL189" s="14"/>
      <c r="KPM189" s="14"/>
      <c r="KPN189" s="14"/>
      <c r="KPO189" s="14"/>
      <c r="KPP189" s="14"/>
      <c r="KPQ189" s="14"/>
      <c r="KPR189" s="14"/>
      <c r="KPS189" s="14"/>
      <c r="KPT189" s="14"/>
      <c r="KPU189" s="14"/>
      <c r="KPV189" s="14"/>
      <c r="KPW189" s="14"/>
      <c r="KPX189" s="14"/>
      <c r="KPY189" s="14"/>
      <c r="KPZ189" s="14"/>
      <c r="KQA189" s="14"/>
      <c r="KQB189" s="14"/>
      <c r="KQC189" s="14"/>
      <c r="KQD189" s="14"/>
      <c r="KQE189" s="14"/>
      <c r="KQF189" s="14"/>
      <c r="KQG189" s="14"/>
      <c r="KQH189" s="14"/>
      <c r="KQI189" s="14"/>
      <c r="KQJ189" s="14"/>
      <c r="KQK189" s="14"/>
      <c r="KQL189" s="14"/>
      <c r="KQM189" s="14"/>
      <c r="KQN189" s="14"/>
      <c r="KQO189" s="14"/>
      <c r="KQP189" s="14"/>
      <c r="KQQ189" s="14"/>
      <c r="KQR189" s="14"/>
      <c r="KQS189" s="14"/>
      <c r="KQT189" s="14"/>
      <c r="KQU189" s="14"/>
      <c r="KQV189" s="14"/>
      <c r="KQW189" s="14"/>
      <c r="KQX189" s="14"/>
      <c r="KQY189" s="14"/>
      <c r="KQZ189" s="14"/>
      <c r="KRA189" s="14"/>
      <c r="KRB189" s="14"/>
      <c r="KRC189" s="14"/>
      <c r="KRD189" s="14"/>
      <c r="KRE189" s="14"/>
      <c r="KRF189" s="14"/>
      <c r="KRG189" s="14"/>
      <c r="KRH189" s="14"/>
      <c r="KRI189" s="14"/>
      <c r="KRJ189" s="14"/>
      <c r="KRK189" s="14"/>
      <c r="KRL189" s="14"/>
      <c r="KRM189" s="14"/>
      <c r="KRN189" s="14"/>
      <c r="KRO189" s="14"/>
      <c r="KRP189" s="14"/>
      <c r="KRQ189" s="14"/>
      <c r="KRR189" s="14"/>
      <c r="KRS189" s="14"/>
      <c r="KRT189" s="14"/>
      <c r="KRU189" s="14"/>
      <c r="KRV189" s="14"/>
      <c r="KRW189" s="14"/>
      <c r="KRX189" s="14"/>
      <c r="KRY189" s="14"/>
      <c r="KRZ189" s="14"/>
      <c r="KSA189" s="14"/>
      <c r="KSB189" s="14"/>
      <c r="KSC189" s="14"/>
      <c r="KSD189" s="14"/>
      <c r="KSE189" s="14"/>
      <c r="KSF189" s="14"/>
      <c r="KSG189" s="14"/>
      <c r="KSH189" s="14"/>
      <c r="KSI189" s="14"/>
      <c r="KSJ189" s="14"/>
      <c r="KSK189" s="14"/>
      <c r="KSL189" s="14"/>
      <c r="KSM189" s="14"/>
      <c r="KSN189" s="14"/>
      <c r="KSO189" s="14"/>
      <c r="KSP189" s="14"/>
      <c r="KSQ189" s="14"/>
      <c r="KSR189" s="14"/>
      <c r="KSS189" s="14"/>
      <c r="KST189" s="14"/>
      <c r="KSU189" s="14"/>
      <c r="KSV189" s="14"/>
      <c r="KSW189" s="14"/>
      <c r="KSX189" s="14"/>
      <c r="KSY189" s="14"/>
      <c r="KSZ189" s="14"/>
      <c r="KTA189" s="14"/>
      <c r="KTB189" s="14"/>
      <c r="KTC189" s="14"/>
      <c r="KTD189" s="14"/>
      <c r="KTE189" s="14"/>
      <c r="KTF189" s="14"/>
      <c r="KTG189" s="14"/>
      <c r="KTH189" s="14"/>
      <c r="KTI189" s="14"/>
      <c r="KTJ189" s="14"/>
      <c r="KTK189" s="14"/>
      <c r="KTL189" s="14"/>
      <c r="KTM189" s="14"/>
      <c r="KTN189" s="14"/>
      <c r="KTO189" s="14"/>
      <c r="KTP189" s="14"/>
      <c r="KTQ189" s="14"/>
      <c r="KTR189" s="14"/>
      <c r="KTS189" s="14"/>
      <c r="KTT189" s="14"/>
      <c r="KTU189" s="14"/>
      <c r="KTV189" s="14"/>
      <c r="KTW189" s="14"/>
      <c r="KTX189" s="14"/>
      <c r="KTY189" s="14"/>
      <c r="KTZ189" s="14"/>
      <c r="KUA189" s="14"/>
      <c r="KUB189" s="14"/>
      <c r="KUC189" s="14"/>
      <c r="KUD189" s="14"/>
      <c r="KUE189" s="14"/>
      <c r="KUF189" s="14"/>
      <c r="KUG189" s="14"/>
      <c r="KUH189" s="14"/>
      <c r="KUI189" s="14"/>
      <c r="KUJ189" s="14"/>
      <c r="KUK189" s="14"/>
      <c r="KUL189" s="14"/>
      <c r="KUM189" s="14"/>
      <c r="KUN189" s="14"/>
      <c r="KUO189" s="14"/>
      <c r="KUP189" s="14"/>
      <c r="KUQ189" s="14"/>
      <c r="KUR189" s="14"/>
      <c r="KUS189" s="14"/>
      <c r="KUT189" s="14"/>
      <c r="KUU189" s="14"/>
      <c r="KUV189" s="14"/>
      <c r="KUW189" s="14"/>
      <c r="KUX189" s="14"/>
      <c r="KUY189" s="14"/>
      <c r="KUZ189" s="14"/>
      <c r="KVA189" s="14"/>
      <c r="KVB189" s="14"/>
      <c r="KVC189" s="14"/>
      <c r="KVD189" s="14"/>
      <c r="KVE189" s="14"/>
      <c r="KVF189" s="14"/>
      <c r="KVG189" s="14"/>
      <c r="KVH189" s="14"/>
      <c r="KVI189" s="14"/>
      <c r="KVJ189" s="14"/>
      <c r="KVK189" s="14"/>
      <c r="KVL189" s="14"/>
      <c r="KVM189" s="14"/>
      <c r="KVN189" s="14"/>
      <c r="KVO189" s="14"/>
      <c r="KVP189" s="14"/>
      <c r="KVQ189" s="14"/>
      <c r="KVR189" s="14"/>
      <c r="KVS189" s="14"/>
      <c r="KVT189" s="14"/>
      <c r="KVU189" s="14"/>
      <c r="KVV189" s="14"/>
      <c r="KVW189" s="14"/>
      <c r="KVX189" s="14"/>
      <c r="KVY189" s="14"/>
      <c r="KVZ189" s="14"/>
      <c r="KWA189" s="14"/>
      <c r="KWB189" s="14"/>
      <c r="KWC189" s="14"/>
      <c r="KWD189" s="14"/>
      <c r="KWE189" s="14"/>
      <c r="KWF189" s="14"/>
      <c r="KWG189" s="14"/>
      <c r="KWH189" s="14"/>
      <c r="KWI189" s="14"/>
      <c r="KWJ189" s="14"/>
      <c r="KWK189" s="14"/>
      <c r="KWL189" s="14"/>
      <c r="KWM189" s="14"/>
      <c r="KWN189" s="14"/>
      <c r="KWO189" s="14"/>
      <c r="KWP189" s="14"/>
      <c r="KWQ189" s="14"/>
      <c r="KWR189" s="14"/>
      <c r="KWS189" s="14"/>
      <c r="KWT189" s="14"/>
      <c r="KWU189" s="14"/>
      <c r="KWV189" s="14"/>
      <c r="KWW189" s="14"/>
      <c r="KWX189" s="14"/>
      <c r="KWY189" s="14"/>
      <c r="KWZ189" s="14"/>
      <c r="KXA189" s="14"/>
      <c r="KXB189" s="14"/>
      <c r="KXC189" s="14"/>
      <c r="KXD189" s="14"/>
      <c r="KXE189" s="14"/>
      <c r="KXF189" s="14"/>
      <c r="KXG189" s="14"/>
      <c r="KXH189" s="14"/>
      <c r="KXI189" s="14"/>
      <c r="KXJ189" s="14"/>
      <c r="KXK189" s="14"/>
      <c r="KXL189" s="14"/>
      <c r="KXM189" s="14"/>
      <c r="KXN189" s="14"/>
      <c r="KXO189" s="14"/>
      <c r="KXP189" s="14"/>
      <c r="KXQ189" s="14"/>
      <c r="KXR189" s="14"/>
      <c r="KXS189" s="14"/>
      <c r="KXT189" s="14"/>
      <c r="KXU189" s="14"/>
      <c r="KXV189" s="14"/>
      <c r="KXW189" s="14"/>
      <c r="KXX189" s="14"/>
      <c r="KXY189" s="14"/>
      <c r="KXZ189" s="14"/>
      <c r="KYA189" s="14"/>
      <c r="KYB189" s="14"/>
      <c r="KYC189" s="14"/>
      <c r="KYD189" s="14"/>
      <c r="KYE189" s="14"/>
      <c r="KYF189" s="14"/>
      <c r="KYG189" s="14"/>
      <c r="KYH189" s="14"/>
      <c r="KYI189" s="14"/>
      <c r="KYJ189" s="14"/>
      <c r="KYK189" s="14"/>
      <c r="KYL189" s="14"/>
      <c r="KYM189" s="14"/>
      <c r="KYN189" s="14"/>
      <c r="KYO189" s="14"/>
      <c r="KYP189" s="14"/>
      <c r="KYQ189" s="14"/>
      <c r="KYR189" s="14"/>
      <c r="KYS189" s="14"/>
      <c r="KYT189" s="14"/>
      <c r="KYU189" s="14"/>
      <c r="KYV189" s="14"/>
      <c r="KYW189" s="14"/>
      <c r="KYX189" s="14"/>
      <c r="KYY189" s="14"/>
      <c r="KYZ189" s="14"/>
      <c r="KZA189" s="14"/>
      <c r="KZB189" s="14"/>
      <c r="KZC189" s="14"/>
      <c r="KZD189" s="14"/>
      <c r="KZE189" s="14"/>
      <c r="KZF189" s="14"/>
      <c r="KZG189" s="14"/>
      <c r="KZH189" s="14"/>
      <c r="KZI189" s="14"/>
      <c r="KZJ189" s="14"/>
      <c r="KZK189" s="14"/>
      <c r="KZL189" s="14"/>
      <c r="KZM189" s="14"/>
      <c r="KZN189" s="14"/>
      <c r="KZO189" s="14"/>
      <c r="KZP189" s="14"/>
      <c r="KZQ189" s="14"/>
      <c r="KZR189" s="14"/>
      <c r="KZS189" s="14"/>
      <c r="KZT189" s="14"/>
      <c r="KZU189" s="14"/>
      <c r="KZV189" s="14"/>
      <c r="KZW189" s="14"/>
      <c r="KZX189" s="14"/>
      <c r="KZY189" s="14"/>
      <c r="KZZ189" s="14"/>
      <c r="LAA189" s="14"/>
      <c r="LAB189" s="14"/>
      <c r="LAC189" s="14"/>
      <c r="LAD189" s="14"/>
      <c r="LAE189" s="14"/>
      <c r="LAF189" s="14"/>
      <c r="LAG189" s="14"/>
      <c r="LAH189" s="14"/>
      <c r="LAI189" s="14"/>
      <c r="LAJ189" s="14"/>
      <c r="LAK189" s="14"/>
      <c r="LAL189" s="14"/>
      <c r="LAM189" s="14"/>
      <c r="LAN189" s="14"/>
      <c r="LAO189" s="14"/>
      <c r="LAP189" s="14"/>
      <c r="LAQ189" s="14"/>
      <c r="LAR189" s="14"/>
      <c r="LAS189" s="14"/>
      <c r="LAT189" s="14"/>
      <c r="LAU189" s="14"/>
      <c r="LAV189" s="14"/>
      <c r="LAW189" s="14"/>
      <c r="LAX189" s="14"/>
      <c r="LAY189" s="14"/>
      <c r="LAZ189" s="14"/>
      <c r="LBA189" s="14"/>
      <c r="LBB189" s="14"/>
      <c r="LBC189" s="14"/>
      <c r="LBD189" s="14"/>
      <c r="LBE189" s="14"/>
      <c r="LBF189" s="14"/>
      <c r="LBG189" s="14"/>
      <c r="LBH189" s="14"/>
      <c r="LBI189" s="14"/>
      <c r="LBJ189" s="14"/>
      <c r="LBK189" s="14"/>
      <c r="LBL189" s="14"/>
      <c r="LBM189" s="14"/>
      <c r="LBN189" s="14"/>
      <c r="LBO189" s="14"/>
      <c r="LBP189" s="14"/>
      <c r="LBQ189" s="14"/>
      <c r="LBR189" s="14"/>
      <c r="LBS189" s="14"/>
      <c r="LBT189" s="14"/>
      <c r="LBU189" s="14"/>
      <c r="LBV189" s="14"/>
      <c r="LBW189" s="14"/>
      <c r="LBX189" s="14"/>
      <c r="LBY189" s="14"/>
      <c r="LBZ189" s="14"/>
      <c r="LCA189" s="14"/>
      <c r="LCB189" s="14"/>
      <c r="LCC189" s="14"/>
      <c r="LCD189" s="14"/>
      <c r="LCE189" s="14"/>
      <c r="LCF189" s="14"/>
      <c r="LCG189" s="14"/>
      <c r="LCH189" s="14"/>
      <c r="LCI189" s="14"/>
      <c r="LCJ189" s="14"/>
      <c r="LCK189" s="14"/>
      <c r="LCL189" s="14"/>
      <c r="LCM189" s="14"/>
      <c r="LCN189" s="14"/>
      <c r="LCO189" s="14"/>
      <c r="LCP189" s="14"/>
      <c r="LCQ189" s="14"/>
      <c r="LCR189" s="14"/>
      <c r="LCS189" s="14"/>
      <c r="LCT189" s="14"/>
      <c r="LCU189" s="14"/>
      <c r="LCV189" s="14"/>
      <c r="LCW189" s="14"/>
      <c r="LCX189" s="14"/>
      <c r="LCY189" s="14"/>
      <c r="LCZ189" s="14"/>
      <c r="LDA189" s="14"/>
      <c r="LDB189" s="14"/>
      <c r="LDC189" s="14"/>
      <c r="LDD189" s="14"/>
      <c r="LDE189" s="14"/>
      <c r="LDF189" s="14"/>
      <c r="LDG189" s="14"/>
      <c r="LDH189" s="14"/>
      <c r="LDI189" s="14"/>
      <c r="LDJ189" s="14"/>
      <c r="LDK189" s="14"/>
      <c r="LDL189" s="14"/>
      <c r="LDM189" s="14"/>
      <c r="LDN189" s="14"/>
      <c r="LDO189" s="14"/>
      <c r="LDP189" s="14"/>
      <c r="LDQ189" s="14"/>
      <c r="LDR189" s="14"/>
      <c r="LDS189" s="14"/>
      <c r="LDT189" s="14"/>
      <c r="LDU189" s="14"/>
      <c r="LDV189" s="14"/>
      <c r="LDW189" s="14"/>
      <c r="LDX189" s="14"/>
      <c r="LDY189" s="14"/>
      <c r="LDZ189" s="14"/>
      <c r="LEA189" s="14"/>
      <c r="LEB189" s="14"/>
      <c r="LEC189" s="14"/>
      <c r="LED189" s="14"/>
      <c r="LEE189" s="14"/>
      <c r="LEF189" s="14"/>
      <c r="LEG189" s="14"/>
      <c r="LEH189" s="14"/>
      <c r="LEI189" s="14"/>
      <c r="LEJ189" s="14"/>
      <c r="LEK189" s="14"/>
      <c r="LEL189" s="14"/>
      <c r="LEM189" s="14"/>
      <c r="LEN189" s="14"/>
      <c r="LEO189" s="14"/>
      <c r="LEP189" s="14"/>
      <c r="LEQ189" s="14"/>
      <c r="LER189" s="14"/>
      <c r="LES189" s="14"/>
      <c r="LET189" s="14"/>
      <c r="LEU189" s="14"/>
      <c r="LEV189" s="14"/>
      <c r="LEW189" s="14"/>
      <c r="LEX189" s="14"/>
      <c r="LEY189" s="14"/>
      <c r="LEZ189" s="14"/>
      <c r="LFA189" s="14"/>
      <c r="LFB189" s="14"/>
      <c r="LFC189" s="14"/>
      <c r="LFD189" s="14"/>
      <c r="LFE189" s="14"/>
      <c r="LFF189" s="14"/>
      <c r="LFG189" s="14"/>
      <c r="LFH189" s="14"/>
      <c r="LFI189" s="14"/>
      <c r="LFJ189" s="14"/>
      <c r="LFK189" s="14"/>
      <c r="LFL189" s="14"/>
      <c r="LFM189" s="14"/>
      <c r="LFN189" s="14"/>
      <c r="LFO189" s="14"/>
      <c r="LFP189" s="14"/>
      <c r="LFQ189" s="14"/>
      <c r="LFR189" s="14"/>
      <c r="LFS189" s="14"/>
      <c r="LFT189" s="14"/>
      <c r="LFU189" s="14"/>
      <c r="LFV189" s="14"/>
      <c r="LFW189" s="14"/>
      <c r="LFX189" s="14"/>
      <c r="LFY189" s="14"/>
      <c r="LFZ189" s="14"/>
      <c r="LGA189" s="14"/>
      <c r="LGB189" s="14"/>
      <c r="LGC189" s="14"/>
      <c r="LGD189" s="14"/>
      <c r="LGE189" s="14"/>
      <c r="LGF189" s="14"/>
      <c r="LGG189" s="14"/>
      <c r="LGH189" s="14"/>
      <c r="LGI189" s="14"/>
      <c r="LGJ189" s="14"/>
      <c r="LGK189" s="14"/>
      <c r="LGL189" s="14"/>
      <c r="LGM189" s="14"/>
      <c r="LGN189" s="14"/>
      <c r="LGO189" s="14"/>
      <c r="LGP189" s="14"/>
      <c r="LGQ189" s="14"/>
      <c r="LGR189" s="14"/>
      <c r="LGS189" s="14"/>
      <c r="LGT189" s="14"/>
      <c r="LGU189" s="14"/>
      <c r="LGV189" s="14"/>
      <c r="LGW189" s="14"/>
      <c r="LGX189" s="14"/>
      <c r="LGY189" s="14"/>
      <c r="LGZ189" s="14"/>
      <c r="LHA189" s="14"/>
      <c r="LHB189" s="14"/>
      <c r="LHC189" s="14"/>
      <c r="LHD189" s="14"/>
      <c r="LHE189" s="14"/>
      <c r="LHF189" s="14"/>
      <c r="LHG189" s="14"/>
      <c r="LHH189" s="14"/>
      <c r="LHI189" s="14"/>
      <c r="LHJ189" s="14"/>
      <c r="LHK189" s="14"/>
      <c r="LHL189" s="14"/>
      <c r="LHM189" s="14"/>
      <c r="LHN189" s="14"/>
      <c r="LHO189" s="14"/>
      <c r="LHP189" s="14"/>
      <c r="LHQ189" s="14"/>
      <c r="LHR189" s="14"/>
      <c r="LHS189" s="14"/>
      <c r="LHT189" s="14"/>
      <c r="LHU189" s="14"/>
      <c r="LHV189" s="14"/>
      <c r="LHW189" s="14"/>
      <c r="LHX189" s="14"/>
      <c r="LHY189" s="14"/>
      <c r="LHZ189" s="14"/>
      <c r="LIA189" s="14"/>
      <c r="LIB189" s="14"/>
      <c r="LIC189" s="14"/>
      <c r="LID189" s="14"/>
      <c r="LIE189" s="14"/>
      <c r="LIF189" s="14"/>
      <c r="LIG189" s="14"/>
      <c r="LIH189" s="14"/>
      <c r="LII189" s="14"/>
      <c r="LIJ189" s="14"/>
      <c r="LIK189" s="14"/>
      <c r="LIL189" s="14"/>
      <c r="LIM189" s="14"/>
      <c r="LIN189" s="14"/>
      <c r="LIO189" s="14"/>
      <c r="LIP189" s="14"/>
      <c r="LIQ189" s="14"/>
      <c r="LIR189" s="14"/>
      <c r="LIS189" s="14"/>
      <c r="LIT189" s="14"/>
      <c r="LIU189" s="14"/>
      <c r="LIV189" s="14"/>
      <c r="LIW189" s="14"/>
      <c r="LIX189" s="14"/>
      <c r="LIY189" s="14"/>
      <c r="LIZ189" s="14"/>
      <c r="LJA189" s="14"/>
      <c r="LJB189" s="14"/>
      <c r="LJC189" s="14"/>
      <c r="LJD189" s="14"/>
      <c r="LJE189" s="14"/>
      <c r="LJF189" s="14"/>
      <c r="LJG189" s="14"/>
      <c r="LJH189" s="14"/>
      <c r="LJI189" s="14"/>
      <c r="LJJ189" s="14"/>
      <c r="LJK189" s="14"/>
      <c r="LJL189" s="14"/>
      <c r="LJM189" s="14"/>
      <c r="LJN189" s="14"/>
      <c r="LJO189" s="14"/>
      <c r="LJP189" s="14"/>
      <c r="LJQ189" s="14"/>
      <c r="LJR189" s="14"/>
      <c r="LJS189" s="14"/>
      <c r="LJT189" s="14"/>
      <c r="LJU189" s="14"/>
      <c r="LJV189" s="14"/>
      <c r="LJW189" s="14"/>
      <c r="LJX189" s="14"/>
      <c r="LJY189" s="14"/>
      <c r="LJZ189" s="14"/>
      <c r="LKA189" s="14"/>
      <c r="LKB189" s="14"/>
      <c r="LKC189" s="14"/>
      <c r="LKD189" s="14"/>
      <c r="LKE189" s="14"/>
      <c r="LKF189" s="14"/>
      <c r="LKG189" s="14"/>
      <c r="LKH189" s="14"/>
      <c r="LKI189" s="14"/>
      <c r="LKJ189" s="14"/>
      <c r="LKK189" s="14"/>
      <c r="LKL189" s="14"/>
      <c r="LKM189" s="14"/>
      <c r="LKN189" s="14"/>
      <c r="LKO189" s="14"/>
      <c r="LKP189" s="14"/>
      <c r="LKQ189" s="14"/>
      <c r="LKR189" s="14"/>
      <c r="LKS189" s="14"/>
      <c r="LKT189" s="14"/>
      <c r="LKU189" s="14"/>
      <c r="LKV189" s="14"/>
      <c r="LKW189" s="14"/>
      <c r="LKX189" s="14"/>
      <c r="LKY189" s="14"/>
      <c r="LKZ189" s="14"/>
      <c r="LLA189" s="14"/>
      <c r="LLB189" s="14"/>
      <c r="LLC189" s="14"/>
      <c r="LLD189" s="14"/>
      <c r="LLE189" s="14"/>
      <c r="LLF189" s="14"/>
      <c r="LLG189" s="14"/>
      <c r="LLH189" s="14"/>
      <c r="LLI189" s="14"/>
      <c r="LLJ189" s="14"/>
      <c r="LLK189" s="14"/>
      <c r="LLL189" s="14"/>
      <c r="LLM189" s="14"/>
      <c r="LLN189" s="14"/>
      <c r="LLO189" s="14"/>
      <c r="LLP189" s="14"/>
      <c r="LLQ189" s="14"/>
      <c r="LLR189" s="14"/>
      <c r="LLS189" s="14"/>
      <c r="LLT189" s="14"/>
      <c r="LLU189" s="14"/>
      <c r="LLV189" s="14"/>
      <c r="LLW189" s="14"/>
      <c r="LLX189" s="14"/>
      <c r="LLY189" s="14"/>
      <c r="LLZ189" s="14"/>
      <c r="LMA189" s="14"/>
      <c r="LMB189" s="14"/>
      <c r="LMC189" s="14"/>
      <c r="LMD189" s="14"/>
      <c r="LME189" s="14"/>
      <c r="LMF189" s="14"/>
      <c r="LMG189" s="14"/>
      <c r="LMH189" s="14"/>
      <c r="LMI189" s="14"/>
      <c r="LMJ189" s="14"/>
      <c r="LMK189" s="14"/>
      <c r="LML189" s="14"/>
      <c r="LMM189" s="14"/>
      <c r="LMN189" s="14"/>
      <c r="LMO189" s="14"/>
      <c r="LMP189" s="14"/>
      <c r="LMQ189" s="14"/>
      <c r="LMR189" s="14"/>
      <c r="LMS189" s="14"/>
      <c r="LMT189" s="14"/>
      <c r="LMU189" s="14"/>
      <c r="LMV189" s="14"/>
      <c r="LMW189" s="14"/>
      <c r="LMX189" s="14"/>
      <c r="LMY189" s="14"/>
      <c r="LMZ189" s="14"/>
      <c r="LNA189" s="14"/>
      <c r="LNB189" s="14"/>
      <c r="LNC189" s="14"/>
      <c r="LND189" s="14"/>
      <c r="LNE189" s="14"/>
      <c r="LNF189" s="14"/>
      <c r="LNG189" s="14"/>
      <c r="LNH189" s="14"/>
      <c r="LNI189" s="14"/>
      <c r="LNJ189" s="14"/>
      <c r="LNK189" s="14"/>
      <c r="LNL189" s="14"/>
      <c r="LNM189" s="14"/>
      <c r="LNN189" s="14"/>
      <c r="LNO189" s="14"/>
      <c r="LNP189" s="14"/>
      <c r="LNQ189" s="14"/>
      <c r="LNR189" s="14"/>
      <c r="LNS189" s="14"/>
      <c r="LNT189" s="14"/>
      <c r="LNU189" s="14"/>
      <c r="LNV189" s="14"/>
      <c r="LNW189" s="14"/>
      <c r="LNX189" s="14"/>
      <c r="LNY189" s="14"/>
      <c r="LNZ189" s="14"/>
      <c r="LOA189" s="14"/>
      <c r="LOB189" s="14"/>
      <c r="LOC189" s="14"/>
      <c r="LOD189" s="14"/>
      <c r="LOE189" s="14"/>
      <c r="LOF189" s="14"/>
      <c r="LOG189" s="14"/>
      <c r="LOH189" s="14"/>
      <c r="LOI189" s="14"/>
      <c r="LOJ189" s="14"/>
      <c r="LOK189" s="14"/>
      <c r="LOL189" s="14"/>
      <c r="LOM189" s="14"/>
      <c r="LON189" s="14"/>
      <c r="LOO189" s="14"/>
      <c r="LOP189" s="14"/>
      <c r="LOQ189" s="14"/>
      <c r="LOR189" s="14"/>
      <c r="LOS189" s="14"/>
      <c r="LOT189" s="14"/>
      <c r="LOU189" s="14"/>
      <c r="LOV189" s="14"/>
      <c r="LOW189" s="14"/>
      <c r="LOX189" s="14"/>
      <c r="LOY189" s="14"/>
      <c r="LOZ189" s="14"/>
      <c r="LPA189" s="14"/>
      <c r="LPB189" s="14"/>
      <c r="LPC189" s="14"/>
      <c r="LPD189" s="14"/>
      <c r="LPE189" s="14"/>
      <c r="LPF189" s="14"/>
      <c r="LPG189" s="14"/>
      <c r="LPH189" s="14"/>
      <c r="LPI189" s="14"/>
      <c r="LPJ189" s="14"/>
      <c r="LPK189" s="14"/>
      <c r="LPL189" s="14"/>
      <c r="LPM189" s="14"/>
      <c r="LPN189" s="14"/>
      <c r="LPO189" s="14"/>
      <c r="LPP189" s="14"/>
      <c r="LPQ189" s="14"/>
      <c r="LPR189" s="14"/>
      <c r="LPS189" s="14"/>
      <c r="LPT189" s="14"/>
      <c r="LPU189" s="14"/>
      <c r="LPV189" s="14"/>
      <c r="LPW189" s="14"/>
      <c r="LPX189" s="14"/>
      <c r="LPY189" s="14"/>
      <c r="LPZ189" s="14"/>
      <c r="LQA189" s="14"/>
      <c r="LQB189" s="14"/>
      <c r="LQC189" s="14"/>
      <c r="LQD189" s="14"/>
      <c r="LQE189" s="14"/>
      <c r="LQF189" s="14"/>
      <c r="LQG189" s="14"/>
      <c r="LQH189" s="14"/>
      <c r="LQI189" s="14"/>
      <c r="LQJ189" s="14"/>
      <c r="LQK189" s="14"/>
      <c r="LQL189" s="14"/>
      <c r="LQM189" s="14"/>
      <c r="LQN189" s="14"/>
      <c r="LQO189" s="14"/>
      <c r="LQP189" s="14"/>
      <c r="LQQ189" s="14"/>
      <c r="LQR189" s="14"/>
      <c r="LQS189" s="14"/>
      <c r="LQT189" s="14"/>
      <c r="LQU189" s="14"/>
      <c r="LQV189" s="14"/>
      <c r="LQW189" s="14"/>
      <c r="LQX189" s="14"/>
      <c r="LQY189" s="14"/>
      <c r="LQZ189" s="14"/>
      <c r="LRA189" s="14"/>
      <c r="LRB189" s="14"/>
      <c r="LRC189" s="14"/>
      <c r="LRD189" s="14"/>
      <c r="LRE189" s="14"/>
      <c r="LRF189" s="14"/>
      <c r="LRG189" s="14"/>
      <c r="LRH189" s="14"/>
      <c r="LRI189" s="14"/>
      <c r="LRJ189" s="14"/>
      <c r="LRK189" s="14"/>
      <c r="LRL189" s="14"/>
      <c r="LRM189" s="14"/>
      <c r="LRN189" s="14"/>
      <c r="LRO189" s="14"/>
      <c r="LRP189" s="14"/>
      <c r="LRQ189" s="14"/>
      <c r="LRR189" s="14"/>
      <c r="LRS189" s="14"/>
      <c r="LRT189" s="14"/>
      <c r="LRU189" s="14"/>
      <c r="LRV189" s="14"/>
      <c r="LRW189" s="14"/>
      <c r="LRX189" s="14"/>
      <c r="LRY189" s="14"/>
      <c r="LRZ189" s="14"/>
      <c r="LSA189" s="14"/>
      <c r="LSB189" s="14"/>
      <c r="LSC189" s="14"/>
      <c r="LSD189" s="14"/>
      <c r="LSE189" s="14"/>
      <c r="LSF189" s="14"/>
      <c r="LSG189" s="14"/>
      <c r="LSH189" s="14"/>
      <c r="LSI189" s="14"/>
      <c r="LSJ189" s="14"/>
      <c r="LSK189" s="14"/>
      <c r="LSL189" s="14"/>
      <c r="LSM189" s="14"/>
      <c r="LSN189" s="14"/>
      <c r="LSO189" s="14"/>
      <c r="LSP189" s="14"/>
      <c r="LSQ189" s="14"/>
      <c r="LSR189" s="14"/>
      <c r="LSS189" s="14"/>
      <c r="LST189" s="14"/>
      <c r="LSU189" s="14"/>
      <c r="LSV189" s="14"/>
      <c r="LSW189" s="14"/>
      <c r="LSX189" s="14"/>
      <c r="LSY189" s="14"/>
      <c r="LSZ189" s="14"/>
      <c r="LTA189" s="14"/>
      <c r="LTB189" s="14"/>
      <c r="LTC189" s="14"/>
      <c r="LTD189" s="14"/>
      <c r="LTE189" s="14"/>
      <c r="LTF189" s="14"/>
      <c r="LTG189" s="14"/>
      <c r="LTH189" s="14"/>
      <c r="LTI189" s="14"/>
      <c r="LTJ189" s="14"/>
      <c r="LTK189" s="14"/>
      <c r="LTL189" s="14"/>
      <c r="LTM189" s="14"/>
      <c r="LTN189" s="14"/>
      <c r="LTO189" s="14"/>
      <c r="LTP189" s="14"/>
      <c r="LTQ189" s="14"/>
      <c r="LTR189" s="14"/>
      <c r="LTS189" s="14"/>
      <c r="LTT189" s="14"/>
      <c r="LTU189" s="14"/>
      <c r="LTV189" s="14"/>
      <c r="LTW189" s="14"/>
      <c r="LTX189" s="14"/>
      <c r="LTY189" s="14"/>
      <c r="LTZ189" s="14"/>
      <c r="LUA189" s="14"/>
      <c r="LUB189" s="14"/>
      <c r="LUC189" s="14"/>
      <c r="LUD189" s="14"/>
      <c r="LUE189" s="14"/>
      <c r="LUF189" s="14"/>
      <c r="LUG189" s="14"/>
      <c r="LUH189" s="14"/>
      <c r="LUI189" s="14"/>
      <c r="LUJ189" s="14"/>
      <c r="LUK189" s="14"/>
      <c r="LUL189" s="14"/>
      <c r="LUM189" s="14"/>
      <c r="LUN189" s="14"/>
      <c r="LUO189" s="14"/>
      <c r="LUP189" s="14"/>
      <c r="LUQ189" s="14"/>
      <c r="LUR189" s="14"/>
      <c r="LUS189" s="14"/>
      <c r="LUT189" s="14"/>
      <c r="LUU189" s="14"/>
      <c r="LUV189" s="14"/>
      <c r="LUW189" s="14"/>
      <c r="LUX189" s="14"/>
      <c r="LUY189" s="14"/>
      <c r="LUZ189" s="14"/>
      <c r="LVA189" s="14"/>
      <c r="LVB189" s="14"/>
      <c r="LVC189" s="14"/>
      <c r="LVD189" s="14"/>
      <c r="LVE189" s="14"/>
      <c r="LVF189" s="14"/>
      <c r="LVG189" s="14"/>
      <c r="LVH189" s="14"/>
      <c r="LVI189" s="14"/>
      <c r="LVJ189" s="14"/>
      <c r="LVK189" s="14"/>
      <c r="LVL189" s="14"/>
      <c r="LVM189" s="14"/>
      <c r="LVN189" s="14"/>
      <c r="LVO189" s="14"/>
      <c r="LVP189" s="14"/>
      <c r="LVQ189" s="14"/>
      <c r="LVR189" s="14"/>
      <c r="LVS189" s="14"/>
      <c r="LVT189" s="14"/>
      <c r="LVU189" s="14"/>
      <c r="LVV189" s="14"/>
      <c r="LVW189" s="14"/>
      <c r="LVX189" s="14"/>
      <c r="LVY189" s="14"/>
      <c r="LVZ189" s="14"/>
      <c r="LWA189" s="14"/>
      <c r="LWB189" s="14"/>
      <c r="LWC189" s="14"/>
      <c r="LWD189" s="14"/>
      <c r="LWE189" s="14"/>
      <c r="LWF189" s="14"/>
      <c r="LWG189" s="14"/>
      <c r="LWH189" s="14"/>
      <c r="LWI189" s="14"/>
      <c r="LWJ189" s="14"/>
      <c r="LWK189" s="14"/>
      <c r="LWL189" s="14"/>
      <c r="LWM189" s="14"/>
      <c r="LWN189" s="14"/>
      <c r="LWO189" s="14"/>
      <c r="LWP189" s="14"/>
      <c r="LWQ189" s="14"/>
      <c r="LWR189" s="14"/>
      <c r="LWS189" s="14"/>
      <c r="LWT189" s="14"/>
      <c r="LWU189" s="14"/>
      <c r="LWV189" s="14"/>
      <c r="LWW189" s="14"/>
      <c r="LWX189" s="14"/>
      <c r="LWY189" s="14"/>
      <c r="LWZ189" s="14"/>
      <c r="LXA189" s="14"/>
      <c r="LXB189" s="14"/>
      <c r="LXC189" s="14"/>
      <c r="LXD189" s="14"/>
      <c r="LXE189" s="14"/>
      <c r="LXF189" s="14"/>
      <c r="LXG189" s="14"/>
      <c r="LXH189" s="14"/>
      <c r="LXI189" s="14"/>
      <c r="LXJ189" s="14"/>
      <c r="LXK189" s="14"/>
      <c r="LXL189" s="14"/>
      <c r="LXM189" s="14"/>
      <c r="LXN189" s="14"/>
      <c r="LXO189" s="14"/>
      <c r="LXP189" s="14"/>
      <c r="LXQ189" s="14"/>
      <c r="LXR189" s="14"/>
      <c r="LXS189" s="14"/>
      <c r="LXT189" s="14"/>
      <c r="LXU189" s="14"/>
      <c r="LXV189" s="14"/>
      <c r="LXW189" s="14"/>
      <c r="LXX189" s="14"/>
      <c r="LXY189" s="14"/>
      <c r="LXZ189" s="14"/>
      <c r="LYA189" s="14"/>
      <c r="LYB189" s="14"/>
      <c r="LYC189" s="14"/>
      <c r="LYD189" s="14"/>
      <c r="LYE189" s="14"/>
      <c r="LYF189" s="14"/>
      <c r="LYG189" s="14"/>
      <c r="LYH189" s="14"/>
      <c r="LYI189" s="14"/>
      <c r="LYJ189" s="14"/>
      <c r="LYK189" s="14"/>
      <c r="LYL189" s="14"/>
      <c r="LYM189" s="14"/>
      <c r="LYN189" s="14"/>
      <c r="LYO189" s="14"/>
      <c r="LYP189" s="14"/>
      <c r="LYQ189" s="14"/>
      <c r="LYR189" s="14"/>
      <c r="LYS189" s="14"/>
      <c r="LYT189" s="14"/>
      <c r="LYU189" s="14"/>
      <c r="LYV189" s="14"/>
      <c r="LYW189" s="14"/>
      <c r="LYX189" s="14"/>
      <c r="LYY189" s="14"/>
      <c r="LYZ189" s="14"/>
      <c r="LZA189" s="14"/>
      <c r="LZB189" s="14"/>
      <c r="LZC189" s="14"/>
      <c r="LZD189" s="14"/>
      <c r="LZE189" s="14"/>
      <c r="LZF189" s="14"/>
      <c r="LZG189" s="14"/>
      <c r="LZH189" s="14"/>
      <c r="LZI189" s="14"/>
      <c r="LZJ189" s="14"/>
      <c r="LZK189" s="14"/>
      <c r="LZL189" s="14"/>
      <c r="LZM189" s="14"/>
      <c r="LZN189" s="14"/>
      <c r="LZO189" s="14"/>
      <c r="LZP189" s="14"/>
      <c r="LZQ189" s="14"/>
      <c r="LZR189" s="14"/>
      <c r="LZS189" s="14"/>
      <c r="LZT189" s="14"/>
      <c r="LZU189" s="14"/>
      <c r="LZV189" s="14"/>
      <c r="LZW189" s="14"/>
      <c r="LZX189" s="14"/>
      <c r="LZY189" s="14"/>
      <c r="LZZ189" s="14"/>
      <c r="MAA189" s="14"/>
      <c r="MAB189" s="14"/>
      <c r="MAC189" s="14"/>
      <c r="MAD189" s="14"/>
      <c r="MAE189" s="14"/>
      <c r="MAF189" s="14"/>
      <c r="MAG189" s="14"/>
      <c r="MAH189" s="14"/>
      <c r="MAI189" s="14"/>
      <c r="MAJ189" s="14"/>
      <c r="MAK189" s="14"/>
      <c r="MAL189" s="14"/>
      <c r="MAM189" s="14"/>
      <c r="MAN189" s="14"/>
      <c r="MAO189" s="14"/>
      <c r="MAP189" s="14"/>
      <c r="MAQ189" s="14"/>
      <c r="MAR189" s="14"/>
      <c r="MAS189" s="14"/>
      <c r="MAT189" s="14"/>
      <c r="MAU189" s="14"/>
      <c r="MAV189" s="14"/>
      <c r="MAW189" s="14"/>
      <c r="MAX189" s="14"/>
      <c r="MAY189" s="14"/>
      <c r="MAZ189" s="14"/>
      <c r="MBA189" s="14"/>
      <c r="MBB189" s="14"/>
      <c r="MBC189" s="14"/>
      <c r="MBD189" s="14"/>
      <c r="MBE189" s="14"/>
      <c r="MBF189" s="14"/>
      <c r="MBG189" s="14"/>
      <c r="MBH189" s="14"/>
      <c r="MBI189" s="14"/>
      <c r="MBJ189" s="14"/>
      <c r="MBK189" s="14"/>
      <c r="MBL189" s="14"/>
      <c r="MBM189" s="14"/>
      <c r="MBN189" s="14"/>
      <c r="MBO189" s="14"/>
      <c r="MBP189" s="14"/>
      <c r="MBQ189" s="14"/>
      <c r="MBR189" s="14"/>
      <c r="MBS189" s="14"/>
      <c r="MBT189" s="14"/>
      <c r="MBU189" s="14"/>
      <c r="MBV189" s="14"/>
      <c r="MBW189" s="14"/>
      <c r="MBX189" s="14"/>
      <c r="MBY189" s="14"/>
      <c r="MBZ189" s="14"/>
      <c r="MCA189" s="14"/>
      <c r="MCB189" s="14"/>
      <c r="MCC189" s="14"/>
      <c r="MCD189" s="14"/>
      <c r="MCE189" s="14"/>
      <c r="MCF189" s="14"/>
      <c r="MCG189" s="14"/>
      <c r="MCH189" s="14"/>
      <c r="MCI189" s="14"/>
      <c r="MCJ189" s="14"/>
      <c r="MCK189" s="14"/>
      <c r="MCL189" s="14"/>
      <c r="MCM189" s="14"/>
      <c r="MCN189" s="14"/>
      <c r="MCO189" s="14"/>
      <c r="MCP189" s="14"/>
      <c r="MCQ189" s="14"/>
      <c r="MCR189" s="14"/>
      <c r="MCS189" s="14"/>
      <c r="MCT189" s="14"/>
      <c r="MCU189" s="14"/>
      <c r="MCV189" s="14"/>
      <c r="MCW189" s="14"/>
      <c r="MCX189" s="14"/>
      <c r="MCY189" s="14"/>
      <c r="MCZ189" s="14"/>
      <c r="MDA189" s="14"/>
      <c r="MDB189" s="14"/>
      <c r="MDC189" s="14"/>
      <c r="MDD189" s="14"/>
      <c r="MDE189" s="14"/>
      <c r="MDF189" s="14"/>
      <c r="MDG189" s="14"/>
      <c r="MDH189" s="14"/>
      <c r="MDI189" s="14"/>
      <c r="MDJ189" s="14"/>
      <c r="MDK189" s="14"/>
      <c r="MDL189" s="14"/>
      <c r="MDM189" s="14"/>
      <c r="MDN189" s="14"/>
      <c r="MDO189" s="14"/>
      <c r="MDP189" s="14"/>
      <c r="MDQ189" s="14"/>
      <c r="MDR189" s="14"/>
      <c r="MDS189" s="14"/>
      <c r="MDT189" s="14"/>
      <c r="MDU189" s="14"/>
      <c r="MDV189" s="14"/>
      <c r="MDW189" s="14"/>
      <c r="MDX189" s="14"/>
      <c r="MDY189" s="14"/>
      <c r="MDZ189" s="14"/>
      <c r="MEA189" s="14"/>
      <c r="MEB189" s="14"/>
      <c r="MEC189" s="14"/>
      <c r="MED189" s="14"/>
      <c r="MEE189" s="14"/>
      <c r="MEF189" s="14"/>
      <c r="MEG189" s="14"/>
      <c r="MEH189" s="14"/>
      <c r="MEI189" s="14"/>
      <c r="MEJ189" s="14"/>
      <c r="MEK189" s="14"/>
      <c r="MEL189" s="14"/>
      <c r="MEM189" s="14"/>
      <c r="MEN189" s="14"/>
      <c r="MEO189" s="14"/>
      <c r="MEP189" s="14"/>
      <c r="MEQ189" s="14"/>
      <c r="MER189" s="14"/>
      <c r="MES189" s="14"/>
      <c r="MET189" s="14"/>
      <c r="MEU189" s="14"/>
      <c r="MEV189" s="14"/>
      <c r="MEW189" s="14"/>
      <c r="MEX189" s="14"/>
      <c r="MEY189" s="14"/>
      <c r="MEZ189" s="14"/>
      <c r="MFA189" s="14"/>
      <c r="MFB189" s="14"/>
      <c r="MFC189" s="14"/>
      <c r="MFD189" s="14"/>
      <c r="MFE189" s="14"/>
      <c r="MFF189" s="14"/>
      <c r="MFG189" s="14"/>
      <c r="MFH189" s="14"/>
      <c r="MFI189" s="14"/>
      <c r="MFJ189" s="14"/>
      <c r="MFK189" s="14"/>
      <c r="MFL189" s="14"/>
      <c r="MFM189" s="14"/>
      <c r="MFN189" s="14"/>
      <c r="MFO189" s="14"/>
      <c r="MFP189" s="14"/>
      <c r="MFQ189" s="14"/>
      <c r="MFR189" s="14"/>
      <c r="MFS189" s="14"/>
      <c r="MFT189" s="14"/>
      <c r="MFU189" s="14"/>
      <c r="MFV189" s="14"/>
      <c r="MFW189" s="14"/>
      <c r="MFX189" s="14"/>
      <c r="MFY189" s="14"/>
      <c r="MFZ189" s="14"/>
      <c r="MGA189" s="14"/>
      <c r="MGB189" s="14"/>
      <c r="MGC189" s="14"/>
      <c r="MGD189" s="14"/>
      <c r="MGE189" s="14"/>
      <c r="MGF189" s="14"/>
      <c r="MGG189" s="14"/>
      <c r="MGH189" s="14"/>
      <c r="MGI189" s="14"/>
      <c r="MGJ189" s="14"/>
      <c r="MGK189" s="14"/>
      <c r="MGL189" s="14"/>
      <c r="MGM189" s="14"/>
      <c r="MGN189" s="14"/>
      <c r="MGO189" s="14"/>
      <c r="MGP189" s="14"/>
      <c r="MGQ189" s="14"/>
      <c r="MGR189" s="14"/>
      <c r="MGS189" s="14"/>
      <c r="MGT189" s="14"/>
      <c r="MGU189" s="14"/>
      <c r="MGV189" s="14"/>
      <c r="MGW189" s="14"/>
      <c r="MGX189" s="14"/>
      <c r="MGY189" s="14"/>
      <c r="MGZ189" s="14"/>
      <c r="MHA189" s="14"/>
      <c r="MHB189" s="14"/>
      <c r="MHC189" s="14"/>
      <c r="MHD189" s="14"/>
      <c r="MHE189" s="14"/>
      <c r="MHF189" s="14"/>
      <c r="MHG189" s="14"/>
      <c r="MHH189" s="14"/>
      <c r="MHI189" s="14"/>
      <c r="MHJ189" s="14"/>
      <c r="MHK189" s="14"/>
      <c r="MHL189" s="14"/>
      <c r="MHM189" s="14"/>
      <c r="MHN189" s="14"/>
      <c r="MHO189" s="14"/>
      <c r="MHP189" s="14"/>
      <c r="MHQ189" s="14"/>
      <c r="MHR189" s="14"/>
      <c r="MHS189" s="14"/>
      <c r="MHT189" s="14"/>
      <c r="MHU189" s="14"/>
      <c r="MHV189" s="14"/>
      <c r="MHW189" s="14"/>
      <c r="MHX189" s="14"/>
      <c r="MHY189" s="14"/>
      <c r="MHZ189" s="14"/>
      <c r="MIA189" s="14"/>
      <c r="MIB189" s="14"/>
      <c r="MIC189" s="14"/>
      <c r="MID189" s="14"/>
      <c r="MIE189" s="14"/>
      <c r="MIF189" s="14"/>
      <c r="MIG189" s="14"/>
      <c r="MIH189" s="14"/>
      <c r="MII189" s="14"/>
      <c r="MIJ189" s="14"/>
      <c r="MIK189" s="14"/>
      <c r="MIL189" s="14"/>
      <c r="MIM189" s="14"/>
      <c r="MIN189" s="14"/>
      <c r="MIO189" s="14"/>
      <c r="MIP189" s="14"/>
      <c r="MIQ189" s="14"/>
      <c r="MIR189" s="14"/>
      <c r="MIS189" s="14"/>
      <c r="MIT189" s="14"/>
      <c r="MIU189" s="14"/>
      <c r="MIV189" s="14"/>
      <c r="MIW189" s="14"/>
      <c r="MIX189" s="14"/>
      <c r="MIY189" s="14"/>
      <c r="MIZ189" s="14"/>
      <c r="MJA189" s="14"/>
      <c r="MJB189" s="14"/>
      <c r="MJC189" s="14"/>
      <c r="MJD189" s="14"/>
      <c r="MJE189" s="14"/>
      <c r="MJF189" s="14"/>
      <c r="MJG189" s="14"/>
      <c r="MJH189" s="14"/>
      <c r="MJI189" s="14"/>
      <c r="MJJ189" s="14"/>
      <c r="MJK189" s="14"/>
      <c r="MJL189" s="14"/>
      <c r="MJM189" s="14"/>
      <c r="MJN189" s="14"/>
      <c r="MJO189" s="14"/>
      <c r="MJP189" s="14"/>
      <c r="MJQ189" s="14"/>
      <c r="MJR189" s="14"/>
      <c r="MJS189" s="14"/>
      <c r="MJT189" s="14"/>
      <c r="MJU189" s="14"/>
      <c r="MJV189" s="14"/>
      <c r="MJW189" s="14"/>
      <c r="MJX189" s="14"/>
      <c r="MJY189" s="14"/>
      <c r="MJZ189" s="14"/>
      <c r="MKA189" s="14"/>
      <c r="MKB189" s="14"/>
      <c r="MKC189" s="14"/>
      <c r="MKD189" s="14"/>
      <c r="MKE189" s="14"/>
      <c r="MKF189" s="14"/>
      <c r="MKG189" s="14"/>
      <c r="MKH189" s="14"/>
      <c r="MKI189" s="14"/>
      <c r="MKJ189" s="14"/>
      <c r="MKK189" s="14"/>
      <c r="MKL189" s="14"/>
      <c r="MKM189" s="14"/>
      <c r="MKN189" s="14"/>
      <c r="MKO189" s="14"/>
      <c r="MKP189" s="14"/>
      <c r="MKQ189" s="14"/>
      <c r="MKR189" s="14"/>
      <c r="MKS189" s="14"/>
      <c r="MKT189" s="14"/>
      <c r="MKU189" s="14"/>
      <c r="MKV189" s="14"/>
      <c r="MKW189" s="14"/>
      <c r="MKX189" s="14"/>
      <c r="MKY189" s="14"/>
      <c r="MKZ189" s="14"/>
      <c r="MLA189" s="14"/>
      <c r="MLB189" s="14"/>
      <c r="MLC189" s="14"/>
      <c r="MLD189" s="14"/>
      <c r="MLE189" s="14"/>
      <c r="MLF189" s="14"/>
      <c r="MLG189" s="14"/>
      <c r="MLH189" s="14"/>
      <c r="MLI189" s="14"/>
      <c r="MLJ189" s="14"/>
      <c r="MLK189" s="14"/>
      <c r="MLL189" s="14"/>
      <c r="MLM189" s="14"/>
      <c r="MLN189" s="14"/>
      <c r="MLO189" s="14"/>
      <c r="MLP189" s="14"/>
      <c r="MLQ189" s="14"/>
      <c r="MLR189" s="14"/>
      <c r="MLS189" s="14"/>
      <c r="MLT189" s="14"/>
      <c r="MLU189" s="14"/>
      <c r="MLV189" s="14"/>
      <c r="MLW189" s="14"/>
      <c r="MLX189" s="14"/>
      <c r="MLY189" s="14"/>
      <c r="MLZ189" s="14"/>
      <c r="MMA189" s="14"/>
      <c r="MMB189" s="14"/>
      <c r="MMC189" s="14"/>
      <c r="MMD189" s="14"/>
      <c r="MME189" s="14"/>
      <c r="MMF189" s="14"/>
      <c r="MMG189" s="14"/>
      <c r="MMH189" s="14"/>
      <c r="MMI189" s="14"/>
      <c r="MMJ189" s="14"/>
      <c r="MMK189" s="14"/>
      <c r="MML189" s="14"/>
      <c r="MMM189" s="14"/>
      <c r="MMN189" s="14"/>
      <c r="MMO189" s="14"/>
      <c r="MMP189" s="14"/>
      <c r="MMQ189" s="14"/>
      <c r="MMR189" s="14"/>
      <c r="MMS189" s="14"/>
      <c r="MMT189" s="14"/>
      <c r="MMU189" s="14"/>
      <c r="MMV189" s="14"/>
      <c r="MMW189" s="14"/>
      <c r="MMX189" s="14"/>
      <c r="MMY189" s="14"/>
      <c r="MMZ189" s="14"/>
      <c r="MNA189" s="14"/>
      <c r="MNB189" s="14"/>
      <c r="MNC189" s="14"/>
      <c r="MND189" s="14"/>
      <c r="MNE189" s="14"/>
      <c r="MNF189" s="14"/>
      <c r="MNG189" s="14"/>
      <c r="MNH189" s="14"/>
      <c r="MNI189" s="14"/>
      <c r="MNJ189" s="14"/>
      <c r="MNK189" s="14"/>
      <c r="MNL189" s="14"/>
      <c r="MNM189" s="14"/>
      <c r="MNN189" s="14"/>
      <c r="MNO189" s="14"/>
      <c r="MNP189" s="14"/>
      <c r="MNQ189" s="14"/>
      <c r="MNR189" s="14"/>
      <c r="MNS189" s="14"/>
      <c r="MNT189" s="14"/>
      <c r="MNU189" s="14"/>
      <c r="MNV189" s="14"/>
      <c r="MNW189" s="14"/>
      <c r="MNX189" s="14"/>
      <c r="MNY189" s="14"/>
      <c r="MNZ189" s="14"/>
      <c r="MOA189" s="14"/>
      <c r="MOB189" s="14"/>
      <c r="MOC189" s="14"/>
      <c r="MOD189" s="14"/>
      <c r="MOE189" s="14"/>
      <c r="MOF189" s="14"/>
      <c r="MOG189" s="14"/>
      <c r="MOH189" s="14"/>
      <c r="MOI189" s="14"/>
      <c r="MOJ189" s="14"/>
      <c r="MOK189" s="14"/>
      <c r="MOL189" s="14"/>
      <c r="MOM189" s="14"/>
      <c r="MON189" s="14"/>
      <c r="MOO189" s="14"/>
      <c r="MOP189" s="14"/>
      <c r="MOQ189" s="14"/>
      <c r="MOR189" s="14"/>
      <c r="MOS189" s="14"/>
      <c r="MOT189" s="14"/>
      <c r="MOU189" s="14"/>
      <c r="MOV189" s="14"/>
      <c r="MOW189" s="14"/>
      <c r="MOX189" s="14"/>
      <c r="MOY189" s="14"/>
      <c r="MOZ189" s="14"/>
      <c r="MPA189" s="14"/>
      <c r="MPB189" s="14"/>
      <c r="MPC189" s="14"/>
      <c r="MPD189" s="14"/>
      <c r="MPE189" s="14"/>
      <c r="MPF189" s="14"/>
      <c r="MPG189" s="14"/>
      <c r="MPH189" s="14"/>
      <c r="MPI189" s="14"/>
      <c r="MPJ189" s="14"/>
      <c r="MPK189" s="14"/>
      <c r="MPL189" s="14"/>
      <c r="MPM189" s="14"/>
      <c r="MPN189" s="14"/>
      <c r="MPO189" s="14"/>
      <c r="MPP189" s="14"/>
      <c r="MPQ189" s="14"/>
      <c r="MPR189" s="14"/>
      <c r="MPS189" s="14"/>
      <c r="MPT189" s="14"/>
      <c r="MPU189" s="14"/>
      <c r="MPV189" s="14"/>
      <c r="MPW189" s="14"/>
      <c r="MPX189" s="14"/>
      <c r="MPY189" s="14"/>
      <c r="MPZ189" s="14"/>
      <c r="MQA189" s="14"/>
      <c r="MQB189" s="14"/>
      <c r="MQC189" s="14"/>
      <c r="MQD189" s="14"/>
      <c r="MQE189" s="14"/>
      <c r="MQF189" s="14"/>
      <c r="MQG189" s="14"/>
      <c r="MQH189" s="14"/>
      <c r="MQI189" s="14"/>
      <c r="MQJ189" s="14"/>
      <c r="MQK189" s="14"/>
      <c r="MQL189" s="14"/>
      <c r="MQM189" s="14"/>
      <c r="MQN189" s="14"/>
      <c r="MQO189" s="14"/>
      <c r="MQP189" s="14"/>
      <c r="MQQ189" s="14"/>
      <c r="MQR189" s="14"/>
      <c r="MQS189" s="14"/>
      <c r="MQT189" s="14"/>
      <c r="MQU189" s="14"/>
      <c r="MQV189" s="14"/>
      <c r="MQW189" s="14"/>
      <c r="MQX189" s="14"/>
      <c r="MQY189" s="14"/>
      <c r="MQZ189" s="14"/>
      <c r="MRA189" s="14"/>
      <c r="MRB189" s="14"/>
      <c r="MRC189" s="14"/>
      <c r="MRD189" s="14"/>
      <c r="MRE189" s="14"/>
      <c r="MRF189" s="14"/>
      <c r="MRG189" s="14"/>
      <c r="MRH189" s="14"/>
      <c r="MRI189" s="14"/>
      <c r="MRJ189" s="14"/>
      <c r="MRK189" s="14"/>
      <c r="MRL189" s="14"/>
      <c r="MRM189" s="14"/>
      <c r="MRN189" s="14"/>
      <c r="MRO189" s="14"/>
      <c r="MRP189" s="14"/>
      <c r="MRQ189" s="14"/>
      <c r="MRR189" s="14"/>
      <c r="MRS189" s="14"/>
      <c r="MRT189" s="14"/>
      <c r="MRU189" s="14"/>
      <c r="MRV189" s="14"/>
      <c r="MRW189" s="14"/>
      <c r="MRX189" s="14"/>
      <c r="MRY189" s="14"/>
      <c r="MRZ189" s="14"/>
      <c r="MSA189" s="14"/>
      <c r="MSB189" s="14"/>
      <c r="MSC189" s="14"/>
      <c r="MSD189" s="14"/>
      <c r="MSE189" s="14"/>
      <c r="MSF189" s="14"/>
      <c r="MSG189" s="14"/>
      <c r="MSH189" s="14"/>
      <c r="MSI189" s="14"/>
      <c r="MSJ189" s="14"/>
      <c r="MSK189" s="14"/>
      <c r="MSL189" s="14"/>
      <c r="MSM189" s="14"/>
      <c r="MSN189" s="14"/>
      <c r="MSO189" s="14"/>
      <c r="MSP189" s="14"/>
      <c r="MSQ189" s="14"/>
      <c r="MSR189" s="14"/>
      <c r="MSS189" s="14"/>
      <c r="MST189" s="14"/>
      <c r="MSU189" s="14"/>
      <c r="MSV189" s="14"/>
      <c r="MSW189" s="14"/>
      <c r="MSX189" s="14"/>
      <c r="MSY189" s="14"/>
      <c r="MSZ189" s="14"/>
      <c r="MTA189" s="14"/>
      <c r="MTB189" s="14"/>
      <c r="MTC189" s="14"/>
      <c r="MTD189" s="14"/>
      <c r="MTE189" s="14"/>
      <c r="MTF189" s="14"/>
      <c r="MTG189" s="14"/>
      <c r="MTH189" s="14"/>
      <c r="MTI189" s="14"/>
      <c r="MTJ189" s="14"/>
      <c r="MTK189" s="14"/>
      <c r="MTL189" s="14"/>
      <c r="MTM189" s="14"/>
      <c r="MTN189" s="14"/>
      <c r="MTO189" s="14"/>
      <c r="MTP189" s="14"/>
      <c r="MTQ189" s="14"/>
      <c r="MTR189" s="14"/>
      <c r="MTS189" s="14"/>
      <c r="MTT189" s="14"/>
      <c r="MTU189" s="14"/>
      <c r="MTV189" s="14"/>
      <c r="MTW189" s="14"/>
      <c r="MTX189" s="14"/>
      <c r="MTY189" s="14"/>
      <c r="MTZ189" s="14"/>
      <c r="MUA189" s="14"/>
      <c r="MUB189" s="14"/>
      <c r="MUC189" s="14"/>
      <c r="MUD189" s="14"/>
      <c r="MUE189" s="14"/>
      <c r="MUF189" s="14"/>
      <c r="MUG189" s="14"/>
      <c r="MUH189" s="14"/>
      <c r="MUI189" s="14"/>
      <c r="MUJ189" s="14"/>
      <c r="MUK189" s="14"/>
      <c r="MUL189" s="14"/>
      <c r="MUM189" s="14"/>
      <c r="MUN189" s="14"/>
      <c r="MUO189" s="14"/>
      <c r="MUP189" s="14"/>
      <c r="MUQ189" s="14"/>
      <c r="MUR189" s="14"/>
      <c r="MUS189" s="14"/>
      <c r="MUT189" s="14"/>
      <c r="MUU189" s="14"/>
      <c r="MUV189" s="14"/>
      <c r="MUW189" s="14"/>
      <c r="MUX189" s="14"/>
      <c r="MUY189" s="14"/>
      <c r="MUZ189" s="14"/>
      <c r="MVA189" s="14"/>
      <c r="MVB189" s="14"/>
      <c r="MVC189" s="14"/>
      <c r="MVD189" s="14"/>
      <c r="MVE189" s="14"/>
      <c r="MVF189" s="14"/>
      <c r="MVG189" s="14"/>
      <c r="MVH189" s="14"/>
      <c r="MVI189" s="14"/>
      <c r="MVJ189" s="14"/>
      <c r="MVK189" s="14"/>
      <c r="MVL189" s="14"/>
      <c r="MVM189" s="14"/>
      <c r="MVN189" s="14"/>
      <c r="MVO189" s="14"/>
      <c r="MVP189" s="14"/>
      <c r="MVQ189" s="14"/>
      <c r="MVR189" s="14"/>
      <c r="MVS189" s="14"/>
      <c r="MVT189" s="14"/>
      <c r="MVU189" s="14"/>
      <c r="MVV189" s="14"/>
      <c r="MVW189" s="14"/>
      <c r="MVX189" s="14"/>
      <c r="MVY189" s="14"/>
      <c r="MVZ189" s="14"/>
      <c r="MWA189" s="14"/>
      <c r="MWB189" s="14"/>
      <c r="MWC189" s="14"/>
      <c r="MWD189" s="14"/>
      <c r="MWE189" s="14"/>
      <c r="MWF189" s="14"/>
      <c r="MWG189" s="14"/>
      <c r="MWH189" s="14"/>
      <c r="MWI189" s="14"/>
      <c r="MWJ189" s="14"/>
      <c r="MWK189" s="14"/>
      <c r="MWL189" s="14"/>
      <c r="MWM189" s="14"/>
      <c r="MWN189" s="14"/>
      <c r="MWO189" s="14"/>
      <c r="MWP189" s="14"/>
      <c r="MWQ189" s="14"/>
      <c r="MWR189" s="14"/>
      <c r="MWS189" s="14"/>
      <c r="MWT189" s="14"/>
      <c r="MWU189" s="14"/>
      <c r="MWV189" s="14"/>
      <c r="MWW189" s="14"/>
      <c r="MWX189" s="14"/>
      <c r="MWY189" s="14"/>
      <c r="MWZ189" s="14"/>
      <c r="MXA189" s="14"/>
      <c r="MXB189" s="14"/>
      <c r="MXC189" s="14"/>
      <c r="MXD189" s="14"/>
      <c r="MXE189" s="14"/>
      <c r="MXF189" s="14"/>
      <c r="MXG189" s="14"/>
      <c r="MXH189" s="14"/>
      <c r="MXI189" s="14"/>
      <c r="MXJ189" s="14"/>
      <c r="MXK189" s="14"/>
      <c r="MXL189" s="14"/>
      <c r="MXM189" s="14"/>
      <c r="MXN189" s="14"/>
      <c r="MXO189" s="14"/>
      <c r="MXP189" s="14"/>
      <c r="MXQ189" s="14"/>
      <c r="MXR189" s="14"/>
      <c r="MXS189" s="14"/>
      <c r="MXT189" s="14"/>
      <c r="MXU189" s="14"/>
      <c r="MXV189" s="14"/>
      <c r="MXW189" s="14"/>
      <c r="MXX189" s="14"/>
      <c r="MXY189" s="14"/>
      <c r="MXZ189" s="14"/>
      <c r="MYA189" s="14"/>
      <c r="MYB189" s="14"/>
      <c r="MYC189" s="14"/>
      <c r="MYD189" s="14"/>
      <c r="MYE189" s="14"/>
      <c r="MYF189" s="14"/>
      <c r="MYG189" s="14"/>
      <c r="MYH189" s="14"/>
      <c r="MYI189" s="14"/>
      <c r="MYJ189" s="14"/>
      <c r="MYK189" s="14"/>
      <c r="MYL189" s="14"/>
      <c r="MYM189" s="14"/>
      <c r="MYN189" s="14"/>
      <c r="MYO189" s="14"/>
      <c r="MYP189" s="14"/>
      <c r="MYQ189" s="14"/>
      <c r="MYR189" s="14"/>
      <c r="MYS189" s="14"/>
      <c r="MYT189" s="14"/>
      <c r="MYU189" s="14"/>
      <c r="MYV189" s="14"/>
      <c r="MYW189" s="14"/>
      <c r="MYX189" s="14"/>
      <c r="MYY189" s="14"/>
      <c r="MYZ189" s="14"/>
      <c r="MZA189" s="14"/>
      <c r="MZB189" s="14"/>
      <c r="MZC189" s="14"/>
      <c r="MZD189" s="14"/>
      <c r="MZE189" s="14"/>
      <c r="MZF189" s="14"/>
      <c r="MZG189" s="14"/>
      <c r="MZH189" s="14"/>
      <c r="MZI189" s="14"/>
      <c r="MZJ189" s="14"/>
      <c r="MZK189" s="14"/>
      <c r="MZL189" s="14"/>
      <c r="MZM189" s="14"/>
      <c r="MZN189" s="14"/>
      <c r="MZO189" s="14"/>
      <c r="MZP189" s="14"/>
      <c r="MZQ189" s="14"/>
      <c r="MZR189" s="14"/>
      <c r="MZS189" s="14"/>
      <c r="MZT189" s="14"/>
      <c r="MZU189" s="14"/>
      <c r="MZV189" s="14"/>
      <c r="MZW189" s="14"/>
      <c r="MZX189" s="14"/>
      <c r="MZY189" s="14"/>
      <c r="MZZ189" s="14"/>
      <c r="NAA189" s="14"/>
      <c r="NAB189" s="14"/>
      <c r="NAC189" s="14"/>
      <c r="NAD189" s="14"/>
      <c r="NAE189" s="14"/>
      <c r="NAF189" s="14"/>
      <c r="NAG189" s="14"/>
      <c r="NAH189" s="14"/>
      <c r="NAI189" s="14"/>
      <c r="NAJ189" s="14"/>
      <c r="NAK189" s="14"/>
      <c r="NAL189" s="14"/>
      <c r="NAM189" s="14"/>
      <c r="NAN189" s="14"/>
      <c r="NAO189" s="14"/>
      <c r="NAP189" s="14"/>
      <c r="NAQ189" s="14"/>
      <c r="NAR189" s="14"/>
      <c r="NAS189" s="14"/>
      <c r="NAT189" s="14"/>
      <c r="NAU189" s="14"/>
      <c r="NAV189" s="14"/>
      <c r="NAW189" s="14"/>
      <c r="NAX189" s="14"/>
      <c r="NAY189" s="14"/>
      <c r="NAZ189" s="14"/>
      <c r="NBA189" s="14"/>
      <c r="NBB189" s="14"/>
      <c r="NBC189" s="14"/>
      <c r="NBD189" s="14"/>
      <c r="NBE189" s="14"/>
      <c r="NBF189" s="14"/>
      <c r="NBG189" s="14"/>
      <c r="NBH189" s="14"/>
      <c r="NBI189" s="14"/>
      <c r="NBJ189" s="14"/>
      <c r="NBK189" s="14"/>
      <c r="NBL189" s="14"/>
      <c r="NBM189" s="14"/>
      <c r="NBN189" s="14"/>
      <c r="NBO189" s="14"/>
      <c r="NBP189" s="14"/>
      <c r="NBQ189" s="14"/>
      <c r="NBR189" s="14"/>
      <c r="NBS189" s="14"/>
      <c r="NBT189" s="14"/>
      <c r="NBU189" s="14"/>
      <c r="NBV189" s="14"/>
      <c r="NBW189" s="14"/>
      <c r="NBX189" s="14"/>
      <c r="NBY189" s="14"/>
      <c r="NBZ189" s="14"/>
      <c r="NCA189" s="14"/>
      <c r="NCB189" s="14"/>
      <c r="NCC189" s="14"/>
      <c r="NCD189" s="14"/>
      <c r="NCE189" s="14"/>
      <c r="NCF189" s="14"/>
      <c r="NCG189" s="14"/>
      <c r="NCH189" s="14"/>
      <c r="NCI189" s="14"/>
      <c r="NCJ189" s="14"/>
      <c r="NCK189" s="14"/>
      <c r="NCL189" s="14"/>
      <c r="NCM189" s="14"/>
      <c r="NCN189" s="14"/>
      <c r="NCO189" s="14"/>
      <c r="NCP189" s="14"/>
      <c r="NCQ189" s="14"/>
      <c r="NCR189" s="14"/>
      <c r="NCS189" s="14"/>
      <c r="NCT189" s="14"/>
      <c r="NCU189" s="14"/>
      <c r="NCV189" s="14"/>
      <c r="NCW189" s="14"/>
      <c r="NCX189" s="14"/>
      <c r="NCY189" s="14"/>
      <c r="NCZ189" s="14"/>
      <c r="NDA189" s="14"/>
      <c r="NDB189" s="14"/>
      <c r="NDC189" s="14"/>
      <c r="NDD189" s="14"/>
      <c r="NDE189" s="14"/>
      <c r="NDF189" s="14"/>
      <c r="NDG189" s="14"/>
      <c r="NDH189" s="14"/>
      <c r="NDI189" s="14"/>
      <c r="NDJ189" s="14"/>
      <c r="NDK189" s="14"/>
      <c r="NDL189" s="14"/>
      <c r="NDM189" s="14"/>
      <c r="NDN189" s="14"/>
      <c r="NDO189" s="14"/>
      <c r="NDP189" s="14"/>
      <c r="NDQ189" s="14"/>
      <c r="NDR189" s="14"/>
      <c r="NDS189" s="14"/>
      <c r="NDT189" s="14"/>
      <c r="NDU189" s="14"/>
      <c r="NDV189" s="14"/>
      <c r="NDW189" s="14"/>
      <c r="NDX189" s="14"/>
      <c r="NDY189" s="14"/>
      <c r="NDZ189" s="14"/>
      <c r="NEA189" s="14"/>
      <c r="NEB189" s="14"/>
      <c r="NEC189" s="14"/>
      <c r="NED189" s="14"/>
      <c r="NEE189" s="14"/>
      <c r="NEF189" s="14"/>
      <c r="NEG189" s="14"/>
      <c r="NEH189" s="14"/>
      <c r="NEI189" s="14"/>
      <c r="NEJ189" s="14"/>
      <c r="NEK189" s="14"/>
      <c r="NEL189" s="14"/>
      <c r="NEM189" s="14"/>
      <c r="NEN189" s="14"/>
      <c r="NEO189" s="14"/>
      <c r="NEP189" s="14"/>
      <c r="NEQ189" s="14"/>
      <c r="NER189" s="14"/>
      <c r="NES189" s="14"/>
      <c r="NET189" s="14"/>
      <c r="NEU189" s="14"/>
      <c r="NEV189" s="14"/>
      <c r="NEW189" s="14"/>
      <c r="NEX189" s="14"/>
      <c r="NEY189" s="14"/>
      <c r="NEZ189" s="14"/>
      <c r="NFA189" s="14"/>
      <c r="NFB189" s="14"/>
      <c r="NFC189" s="14"/>
      <c r="NFD189" s="14"/>
      <c r="NFE189" s="14"/>
      <c r="NFF189" s="14"/>
      <c r="NFG189" s="14"/>
      <c r="NFH189" s="14"/>
      <c r="NFI189" s="14"/>
      <c r="NFJ189" s="14"/>
      <c r="NFK189" s="14"/>
      <c r="NFL189" s="14"/>
      <c r="NFM189" s="14"/>
      <c r="NFN189" s="14"/>
      <c r="NFO189" s="14"/>
      <c r="NFP189" s="14"/>
      <c r="NFQ189" s="14"/>
      <c r="NFR189" s="14"/>
      <c r="NFS189" s="14"/>
      <c r="NFT189" s="14"/>
      <c r="NFU189" s="14"/>
      <c r="NFV189" s="14"/>
      <c r="NFW189" s="14"/>
      <c r="NFX189" s="14"/>
      <c r="NFY189" s="14"/>
      <c r="NFZ189" s="14"/>
      <c r="NGA189" s="14"/>
      <c r="NGB189" s="14"/>
      <c r="NGC189" s="14"/>
      <c r="NGD189" s="14"/>
      <c r="NGE189" s="14"/>
      <c r="NGF189" s="14"/>
      <c r="NGG189" s="14"/>
      <c r="NGH189" s="14"/>
      <c r="NGI189" s="14"/>
      <c r="NGJ189" s="14"/>
      <c r="NGK189" s="14"/>
      <c r="NGL189" s="14"/>
      <c r="NGM189" s="14"/>
      <c r="NGN189" s="14"/>
      <c r="NGO189" s="14"/>
      <c r="NGP189" s="14"/>
      <c r="NGQ189" s="14"/>
      <c r="NGR189" s="14"/>
      <c r="NGS189" s="14"/>
      <c r="NGT189" s="14"/>
      <c r="NGU189" s="14"/>
      <c r="NGV189" s="14"/>
      <c r="NGW189" s="14"/>
      <c r="NGX189" s="14"/>
      <c r="NGY189" s="14"/>
      <c r="NGZ189" s="14"/>
      <c r="NHA189" s="14"/>
      <c r="NHB189" s="14"/>
      <c r="NHC189" s="14"/>
      <c r="NHD189" s="14"/>
      <c r="NHE189" s="14"/>
      <c r="NHF189" s="14"/>
      <c r="NHG189" s="14"/>
      <c r="NHH189" s="14"/>
      <c r="NHI189" s="14"/>
      <c r="NHJ189" s="14"/>
      <c r="NHK189" s="14"/>
      <c r="NHL189" s="14"/>
      <c r="NHM189" s="14"/>
      <c r="NHN189" s="14"/>
      <c r="NHO189" s="14"/>
      <c r="NHP189" s="14"/>
      <c r="NHQ189" s="14"/>
      <c r="NHR189" s="14"/>
      <c r="NHS189" s="14"/>
      <c r="NHT189" s="14"/>
      <c r="NHU189" s="14"/>
      <c r="NHV189" s="14"/>
      <c r="NHW189" s="14"/>
      <c r="NHX189" s="14"/>
      <c r="NHY189" s="14"/>
      <c r="NHZ189" s="14"/>
      <c r="NIA189" s="14"/>
      <c r="NIB189" s="14"/>
      <c r="NIC189" s="14"/>
      <c r="NID189" s="14"/>
      <c r="NIE189" s="14"/>
      <c r="NIF189" s="14"/>
      <c r="NIG189" s="14"/>
      <c r="NIH189" s="14"/>
      <c r="NII189" s="14"/>
      <c r="NIJ189" s="14"/>
      <c r="NIK189" s="14"/>
      <c r="NIL189" s="14"/>
      <c r="NIM189" s="14"/>
      <c r="NIN189" s="14"/>
      <c r="NIO189" s="14"/>
      <c r="NIP189" s="14"/>
      <c r="NIQ189" s="14"/>
      <c r="NIR189" s="14"/>
      <c r="NIS189" s="14"/>
      <c r="NIT189" s="14"/>
      <c r="NIU189" s="14"/>
      <c r="NIV189" s="14"/>
      <c r="NIW189" s="14"/>
      <c r="NIX189" s="14"/>
      <c r="NIY189" s="14"/>
      <c r="NIZ189" s="14"/>
      <c r="NJA189" s="14"/>
      <c r="NJB189" s="14"/>
      <c r="NJC189" s="14"/>
      <c r="NJD189" s="14"/>
      <c r="NJE189" s="14"/>
      <c r="NJF189" s="14"/>
      <c r="NJG189" s="14"/>
      <c r="NJH189" s="14"/>
      <c r="NJI189" s="14"/>
      <c r="NJJ189" s="14"/>
      <c r="NJK189" s="14"/>
      <c r="NJL189" s="14"/>
      <c r="NJM189" s="14"/>
      <c r="NJN189" s="14"/>
      <c r="NJO189" s="14"/>
      <c r="NJP189" s="14"/>
      <c r="NJQ189" s="14"/>
      <c r="NJR189" s="14"/>
      <c r="NJS189" s="14"/>
      <c r="NJT189" s="14"/>
      <c r="NJU189" s="14"/>
      <c r="NJV189" s="14"/>
      <c r="NJW189" s="14"/>
      <c r="NJX189" s="14"/>
      <c r="NJY189" s="14"/>
      <c r="NJZ189" s="14"/>
      <c r="NKA189" s="14"/>
      <c r="NKB189" s="14"/>
      <c r="NKC189" s="14"/>
      <c r="NKD189" s="14"/>
      <c r="NKE189" s="14"/>
      <c r="NKF189" s="14"/>
      <c r="NKG189" s="14"/>
      <c r="NKH189" s="14"/>
      <c r="NKI189" s="14"/>
      <c r="NKJ189" s="14"/>
      <c r="NKK189" s="14"/>
      <c r="NKL189" s="14"/>
      <c r="NKM189" s="14"/>
      <c r="NKN189" s="14"/>
      <c r="NKO189" s="14"/>
      <c r="NKP189" s="14"/>
      <c r="NKQ189" s="14"/>
      <c r="NKR189" s="14"/>
      <c r="NKS189" s="14"/>
      <c r="NKT189" s="14"/>
      <c r="NKU189" s="14"/>
      <c r="NKV189" s="14"/>
      <c r="NKW189" s="14"/>
      <c r="NKX189" s="14"/>
      <c r="NKY189" s="14"/>
      <c r="NKZ189" s="14"/>
      <c r="NLA189" s="14"/>
      <c r="NLB189" s="14"/>
      <c r="NLC189" s="14"/>
      <c r="NLD189" s="14"/>
      <c r="NLE189" s="14"/>
      <c r="NLF189" s="14"/>
      <c r="NLG189" s="14"/>
      <c r="NLH189" s="14"/>
      <c r="NLI189" s="14"/>
      <c r="NLJ189" s="14"/>
      <c r="NLK189" s="14"/>
      <c r="NLL189" s="14"/>
      <c r="NLM189" s="14"/>
      <c r="NLN189" s="14"/>
      <c r="NLO189" s="14"/>
      <c r="NLP189" s="14"/>
      <c r="NLQ189" s="14"/>
      <c r="NLR189" s="14"/>
      <c r="NLS189" s="14"/>
      <c r="NLT189" s="14"/>
      <c r="NLU189" s="14"/>
      <c r="NLV189" s="14"/>
      <c r="NLW189" s="14"/>
      <c r="NLX189" s="14"/>
      <c r="NLY189" s="14"/>
      <c r="NLZ189" s="14"/>
      <c r="NMA189" s="14"/>
      <c r="NMB189" s="14"/>
      <c r="NMC189" s="14"/>
      <c r="NMD189" s="14"/>
      <c r="NME189" s="14"/>
      <c r="NMF189" s="14"/>
      <c r="NMG189" s="14"/>
      <c r="NMH189" s="14"/>
      <c r="NMI189" s="14"/>
      <c r="NMJ189" s="14"/>
      <c r="NMK189" s="14"/>
      <c r="NML189" s="14"/>
      <c r="NMM189" s="14"/>
      <c r="NMN189" s="14"/>
      <c r="NMO189" s="14"/>
      <c r="NMP189" s="14"/>
      <c r="NMQ189" s="14"/>
      <c r="NMR189" s="14"/>
      <c r="NMS189" s="14"/>
      <c r="NMT189" s="14"/>
      <c r="NMU189" s="14"/>
      <c r="NMV189" s="14"/>
      <c r="NMW189" s="14"/>
      <c r="NMX189" s="14"/>
      <c r="NMY189" s="14"/>
      <c r="NMZ189" s="14"/>
      <c r="NNA189" s="14"/>
      <c r="NNB189" s="14"/>
      <c r="NNC189" s="14"/>
      <c r="NND189" s="14"/>
      <c r="NNE189" s="14"/>
      <c r="NNF189" s="14"/>
      <c r="NNG189" s="14"/>
      <c r="NNH189" s="14"/>
      <c r="NNI189" s="14"/>
      <c r="NNJ189" s="14"/>
      <c r="NNK189" s="14"/>
      <c r="NNL189" s="14"/>
      <c r="NNM189" s="14"/>
      <c r="NNN189" s="14"/>
      <c r="NNO189" s="14"/>
      <c r="NNP189" s="14"/>
      <c r="NNQ189" s="14"/>
      <c r="NNR189" s="14"/>
      <c r="NNS189" s="14"/>
      <c r="NNT189" s="14"/>
      <c r="NNU189" s="14"/>
      <c r="NNV189" s="14"/>
      <c r="NNW189" s="14"/>
      <c r="NNX189" s="14"/>
      <c r="NNY189" s="14"/>
      <c r="NNZ189" s="14"/>
      <c r="NOA189" s="14"/>
      <c r="NOB189" s="14"/>
      <c r="NOC189" s="14"/>
      <c r="NOD189" s="14"/>
      <c r="NOE189" s="14"/>
      <c r="NOF189" s="14"/>
      <c r="NOG189" s="14"/>
      <c r="NOH189" s="14"/>
      <c r="NOI189" s="14"/>
      <c r="NOJ189" s="14"/>
      <c r="NOK189" s="14"/>
      <c r="NOL189" s="14"/>
      <c r="NOM189" s="14"/>
      <c r="NON189" s="14"/>
      <c r="NOO189" s="14"/>
      <c r="NOP189" s="14"/>
      <c r="NOQ189" s="14"/>
      <c r="NOR189" s="14"/>
      <c r="NOS189" s="14"/>
      <c r="NOT189" s="14"/>
      <c r="NOU189" s="14"/>
      <c r="NOV189" s="14"/>
      <c r="NOW189" s="14"/>
      <c r="NOX189" s="14"/>
      <c r="NOY189" s="14"/>
      <c r="NOZ189" s="14"/>
      <c r="NPA189" s="14"/>
      <c r="NPB189" s="14"/>
      <c r="NPC189" s="14"/>
      <c r="NPD189" s="14"/>
      <c r="NPE189" s="14"/>
      <c r="NPF189" s="14"/>
      <c r="NPG189" s="14"/>
      <c r="NPH189" s="14"/>
      <c r="NPI189" s="14"/>
      <c r="NPJ189" s="14"/>
      <c r="NPK189" s="14"/>
      <c r="NPL189" s="14"/>
      <c r="NPM189" s="14"/>
      <c r="NPN189" s="14"/>
      <c r="NPO189" s="14"/>
      <c r="NPP189" s="14"/>
      <c r="NPQ189" s="14"/>
      <c r="NPR189" s="14"/>
      <c r="NPS189" s="14"/>
      <c r="NPT189" s="14"/>
      <c r="NPU189" s="14"/>
      <c r="NPV189" s="14"/>
      <c r="NPW189" s="14"/>
      <c r="NPX189" s="14"/>
      <c r="NPY189" s="14"/>
      <c r="NPZ189" s="14"/>
      <c r="NQA189" s="14"/>
      <c r="NQB189" s="14"/>
      <c r="NQC189" s="14"/>
      <c r="NQD189" s="14"/>
      <c r="NQE189" s="14"/>
      <c r="NQF189" s="14"/>
      <c r="NQG189" s="14"/>
      <c r="NQH189" s="14"/>
      <c r="NQI189" s="14"/>
      <c r="NQJ189" s="14"/>
      <c r="NQK189" s="14"/>
      <c r="NQL189" s="14"/>
      <c r="NQM189" s="14"/>
      <c r="NQN189" s="14"/>
      <c r="NQO189" s="14"/>
      <c r="NQP189" s="14"/>
      <c r="NQQ189" s="14"/>
      <c r="NQR189" s="14"/>
      <c r="NQS189" s="14"/>
      <c r="NQT189" s="14"/>
      <c r="NQU189" s="14"/>
      <c r="NQV189" s="14"/>
      <c r="NQW189" s="14"/>
      <c r="NQX189" s="14"/>
      <c r="NQY189" s="14"/>
      <c r="NQZ189" s="14"/>
      <c r="NRA189" s="14"/>
      <c r="NRB189" s="14"/>
      <c r="NRC189" s="14"/>
      <c r="NRD189" s="14"/>
      <c r="NRE189" s="14"/>
      <c r="NRF189" s="14"/>
      <c r="NRG189" s="14"/>
      <c r="NRH189" s="14"/>
      <c r="NRI189" s="14"/>
      <c r="NRJ189" s="14"/>
      <c r="NRK189" s="14"/>
      <c r="NRL189" s="14"/>
      <c r="NRM189" s="14"/>
      <c r="NRN189" s="14"/>
      <c r="NRO189" s="14"/>
      <c r="NRP189" s="14"/>
      <c r="NRQ189" s="14"/>
      <c r="NRR189" s="14"/>
      <c r="NRS189" s="14"/>
      <c r="NRT189" s="14"/>
      <c r="NRU189" s="14"/>
      <c r="NRV189" s="14"/>
      <c r="NRW189" s="14"/>
      <c r="NRX189" s="14"/>
      <c r="NRY189" s="14"/>
      <c r="NRZ189" s="14"/>
      <c r="NSA189" s="14"/>
      <c r="NSB189" s="14"/>
      <c r="NSC189" s="14"/>
      <c r="NSD189" s="14"/>
      <c r="NSE189" s="14"/>
      <c r="NSF189" s="14"/>
      <c r="NSG189" s="14"/>
      <c r="NSH189" s="14"/>
      <c r="NSI189" s="14"/>
      <c r="NSJ189" s="14"/>
      <c r="NSK189" s="14"/>
      <c r="NSL189" s="14"/>
      <c r="NSM189" s="14"/>
      <c r="NSN189" s="14"/>
      <c r="NSO189" s="14"/>
      <c r="NSP189" s="14"/>
      <c r="NSQ189" s="14"/>
      <c r="NSR189" s="14"/>
      <c r="NSS189" s="14"/>
      <c r="NST189" s="14"/>
      <c r="NSU189" s="14"/>
      <c r="NSV189" s="14"/>
      <c r="NSW189" s="14"/>
      <c r="NSX189" s="14"/>
      <c r="NSY189" s="14"/>
      <c r="NSZ189" s="14"/>
      <c r="NTA189" s="14"/>
      <c r="NTB189" s="14"/>
      <c r="NTC189" s="14"/>
      <c r="NTD189" s="14"/>
      <c r="NTE189" s="14"/>
      <c r="NTF189" s="14"/>
      <c r="NTG189" s="14"/>
      <c r="NTH189" s="14"/>
      <c r="NTI189" s="14"/>
      <c r="NTJ189" s="14"/>
      <c r="NTK189" s="14"/>
      <c r="NTL189" s="14"/>
      <c r="NTM189" s="14"/>
      <c r="NTN189" s="14"/>
      <c r="NTO189" s="14"/>
      <c r="NTP189" s="14"/>
      <c r="NTQ189" s="14"/>
      <c r="NTR189" s="14"/>
      <c r="NTS189" s="14"/>
      <c r="NTT189" s="14"/>
      <c r="NTU189" s="14"/>
      <c r="NTV189" s="14"/>
      <c r="NTW189" s="14"/>
      <c r="NTX189" s="14"/>
      <c r="NTY189" s="14"/>
      <c r="NTZ189" s="14"/>
      <c r="NUA189" s="14"/>
      <c r="NUB189" s="14"/>
      <c r="NUC189" s="14"/>
      <c r="NUD189" s="14"/>
      <c r="NUE189" s="14"/>
      <c r="NUF189" s="14"/>
      <c r="NUG189" s="14"/>
      <c r="NUH189" s="14"/>
      <c r="NUI189" s="14"/>
      <c r="NUJ189" s="14"/>
      <c r="NUK189" s="14"/>
      <c r="NUL189" s="14"/>
      <c r="NUM189" s="14"/>
      <c r="NUN189" s="14"/>
      <c r="NUO189" s="14"/>
      <c r="NUP189" s="14"/>
      <c r="NUQ189" s="14"/>
      <c r="NUR189" s="14"/>
      <c r="NUS189" s="14"/>
      <c r="NUT189" s="14"/>
      <c r="NUU189" s="14"/>
      <c r="NUV189" s="14"/>
      <c r="NUW189" s="14"/>
      <c r="NUX189" s="14"/>
      <c r="NUY189" s="14"/>
      <c r="NUZ189" s="14"/>
      <c r="NVA189" s="14"/>
      <c r="NVB189" s="14"/>
      <c r="NVC189" s="14"/>
      <c r="NVD189" s="14"/>
      <c r="NVE189" s="14"/>
      <c r="NVF189" s="14"/>
      <c r="NVG189" s="14"/>
      <c r="NVH189" s="14"/>
      <c r="NVI189" s="14"/>
      <c r="NVJ189" s="14"/>
      <c r="NVK189" s="14"/>
      <c r="NVL189" s="14"/>
      <c r="NVM189" s="14"/>
      <c r="NVN189" s="14"/>
      <c r="NVO189" s="14"/>
      <c r="NVP189" s="14"/>
      <c r="NVQ189" s="14"/>
      <c r="NVR189" s="14"/>
      <c r="NVS189" s="14"/>
      <c r="NVT189" s="14"/>
      <c r="NVU189" s="14"/>
      <c r="NVV189" s="14"/>
      <c r="NVW189" s="14"/>
      <c r="NVX189" s="14"/>
      <c r="NVY189" s="14"/>
      <c r="NVZ189" s="14"/>
      <c r="NWA189" s="14"/>
      <c r="NWB189" s="14"/>
      <c r="NWC189" s="14"/>
      <c r="NWD189" s="14"/>
      <c r="NWE189" s="14"/>
      <c r="NWF189" s="14"/>
      <c r="NWG189" s="14"/>
      <c r="NWH189" s="14"/>
      <c r="NWI189" s="14"/>
      <c r="NWJ189" s="14"/>
      <c r="NWK189" s="14"/>
      <c r="NWL189" s="14"/>
      <c r="NWM189" s="14"/>
      <c r="NWN189" s="14"/>
      <c r="NWO189" s="14"/>
      <c r="NWP189" s="14"/>
      <c r="NWQ189" s="14"/>
      <c r="NWR189" s="14"/>
      <c r="NWS189" s="14"/>
      <c r="NWT189" s="14"/>
      <c r="NWU189" s="14"/>
      <c r="NWV189" s="14"/>
      <c r="NWW189" s="14"/>
      <c r="NWX189" s="14"/>
      <c r="NWY189" s="14"/>
      <c r="NWZ189" s="14"/>
      <c r="NXA189" s="14"/>
      <c r="NXB189" s="14"/>
      <c r="NXC189" s="14"/>
      <c r="NXD189" s="14"/>
      <c r="NXE189" s="14"/>
      <c r="NXF189" s="14"/>
      <c r="NXG189" s="14"/>
      <c r="NXH189" s="14"/>
      <c r="NXI189" s="14"/>
      <c r="NXJ189" s="14"/>
      <c r="NXK189" s="14"/>
      <c r="NXL189" s="14"/>
      <c r="NXM189" s="14"/>
      <c r="NXN189" s="14"/>
      <c r="NXO189" s="14"/>
      <c r="NXP189" s="14"/>
      <c r="NXQ189" s="14"/>
      <c r="NXR189" s="14"/>
      <c r="NXS189" s="14"/>
      <c r="NXT189" s="14"/>
      <c r="NXU189" s="14"/>
      <c r="NXV189" s="14"/>
      <c r="NXW189" s="14"/>
      <c r="NXX189" s="14"/>
      <c r="NXY189" s="14"/>
      <c r="NXZ189" s="14"/>
      <c r="NYA189" s="14"/>
      <c r="NYB189" s="14"/>
      <c r="NYC189" s="14"/>
      <c r="NYD189" s="14"/>
      <c r="NYE189" s="14"/>
      <c r="NYF189" s="14"/>
      <c r="NYG189" s="14"/>
      <c r="NYH189" s="14"/>
      <c r="NYI189" s="14"/>
      <c r="NYJ189" s="14"/>
      <c r="NYK189" s="14"/>
      <c r="NYL189" s="14"/>
      <c r="NYM189" s="14"/>
      <c r="NYN189" s="14"/>
      <c r="NYO189" s="14"/>
      <c r="NYP189" s="14"/>
      <c r="NYQ189" s="14"/>
      <c r="NYR189" s="14"/>
      <c r="NYS189" s="14"/>
      <c r="NYT189" s="14"/>
      <c r="NYU189" s="14"/>
      <c r="NYV189" s="14"/>
      <c r="NYW189" s="14"/>
      <c r="NYX189" s="14"/>
      <c r="NYY189" s="14"/>
      <c r="NYZ189" s="14"/>
      <c r="NZA189" s="14"/>
      <c r="NZB189" s="14"/>
      <c r="NZC189" s="14"/>
      <c r="NZD189" s="14"/>
      <c r="NZE189" s="14"/>
      <c r="NZF189" s="14"/>
      <c r="NZG189" s="14"/>
      <c r="NZH189" s="14"/>
      <c r="NZI189" s="14"/>
      <c r="NZJ189" s="14"/>
      <c r="NZK189" s="14"/>
      <c r="NZL189" s="14"/>
      <c r="NZM189" s="14"/>
      <c r="NZN189" s="14"/>
      <c r="NZO189" s="14"/>
      <c r="NZP189" s="14"/>
      <c r="NZQ189" s="14"/>
      <c r="NZR189" s="14"/>
      <c r="NZS189" s="14"/>
      <c r="NZT189" s="14"/>
      <c r="NZU189" s="14"/>
      <c r="NZV189" s="14"/>
      <c r="NZW189" s="14"/>
      <c r="NZX189" s="14"/>
      <c r="NZY189" s="14"/>
      <c r="NZZ189" s="14"/>
      <c r="OAA189" s="14"/>
      <c r="OAB189" s="14"/>
      <c r="OAC189" s="14"/>
      <c r="OAD189" s="14"/>
      <c r="OAE189" s="14"/>
      <c r="OAF189" s="14"/>
      <c r="OAG189" s="14"/>
      <c r="OAH189" s="14"/>
      <c r="OAI189" s="14"/>
      <c r="OAJ189" s="14"/>
      <c r="OAK189" s="14"/>
      <c r="OAL189" s="14"/>
      <c r="OAM189" s="14"/>
      <c r="OAN189" s="14"/>
      <c r="OAO189" s="14"/>
      <c r="OAP189" s="14"/>
      <c r="OAQ189" s="14"/>
      <c r="OAR189" s="14"/>
      <c r="OAS189" s="14"/>
      <c r="OAT189" s="14"/>
      <c r="OAU189" s="14"/>
      <c r="OAV189" s="14"/>
      <c r="OAW189" s="14"/>
      <c r="OAX189" s="14"/>
      <c r="OAY189" s="14"/>
      <c r="OAZ189" s="14"/>
      <c r="OBA189" s="14"/>
      <c r="OBB189" s="14"/>
      <c r="OBC189" s="14"/>
      <c r="OBD189" s="14"/>
      <c r="OBE189" s="14"/>
      <c r="OBF189" s="14"/>
      <c r="OBG189" s="14"/>
      <c r="OBH189" s="14"/>
      <c r="OBI189" s="14"/>
      <c r="OBJ189" s="14"/>
      <c r="OBK189" s="14"/>
      <c r="OBL189" s="14"/>
      <c r="OBM189" s="14"/>
      <c r="OBN189" s="14"/>
      <c r="OBO189" s="14"/>
      <c r="OBP189" s="14"/>
      <c r="OBQ189" s="14"/>
      <c r="OBR189" s="14"/>
      <c r="OBS189" s="14"/>
      <c r="OBT189" s="14"/>
      <c r="OBU189" s="14"/>
      <c r="OBV189" s="14"/>
      <c r="OBW189" s="14"/>
      <c r="OBX189" s="14"/>
      <c r="OBY189" s="14"/>
      <c r="OBZ189" s="14"/>
      <c r="OCA189" s="14"/>
      <c r="OCB189" s="14"/>
      <c r="OCC189" s="14"/>
      <c r="OCD189" s="14"/>
      <c r="OCE189" s="14"/>
      <c r="OCF189" s="14"/>
      <c r="OCG189" s="14"/>
      <c r="OCH189" s="14"/>
      <c r="OCI189" s="14"/>
      <c r="OCJ189" s="14"/>
      <c r="OCK189" s="14"/>
      <c r="OCL189" s="14"/>
      <c r="OCM189" s="14"/>
      <c r="OCN189" s="14"/>
      <c r="OCO189" s="14"/>
      <c r="OCP189" s="14"/>
      <c r="OCQ189" s="14"/>
      <c r="OCR189" s="14"/>
      <c r="OCS189" s="14"/>
      <c r="OCT189" s="14"/>
      <c r="OCU189" s="14"/>
      <c r="OCV189" s="14"/>
      <c r="OCW189" s="14"/>
      <c r="OCX189" s="14"/>
      <c r="OCY189" s="14"/>
      <c r="OCZ189" s="14"/>
      <c r="ODA189" s="14"/>
      <c r="ODB189" s="14"/>
      <c r="ODC189" s="14"/>
      <c r="ODD189" s="14"/>
      <c r="ODE189" s="14"/>
      <c r="ODF189" s="14"/>
      <c r="ODG189" s="14"/>
      <c r="ODH189" s="14"/>
      <c r="ODI189" s="14"/>
      <c r="ODJ189" s="14"/>
      <c r="ODK189" s="14"/>
      <c r="ODL189" s="14"/>
      <c r="ODM189" s="14"/>
      <c r="ODN189" s="14"/>
      <c r="ODO189" s="14"/>
      <c r="ODP189" s="14"/>
      <c r="ODQ189" s="14"/>
      <c r="ODR189" s="14"/>
      <c r="ODS189" s="14"/>
      <c r="ODT189" s="14"/>
      <c r="ODU189" s="14"/>
      <c r="ODV189" s="14"/>
      <c r="ODW189" s="14"/>
      <c r="ODX189" s="14"/>
      <c r="ODY189" s="14"/>
      <c r="ODZ189" s="14"/>
      <c r="OEA189" s="14"/>
      <c r="OEB189" s="14"/>
      <c r="OEC189" s="14"/>
      <c r="OED189" s="14"/>
      <c r="OEE189" s="14"/>
      <c r="OEF189" s="14"/>
      <c r="OEG189" s="14"/>
      <c r="OEH189" s="14"/>
      <c r="OEI189" s="14"/>
      <c r="OEJ189" s="14"/>
      <c r="OEK189" s="14"/>
      <c r="OEL189" s="14"/>
      <c r="OEM189" s="14"/>
      <c r="OEN189" s="14"/>
      <c r="OEO189" s="14"/>
      <c r="OEP189" s="14"/>
      <c r="OEQ189" s="14"/>
      <c r="OER189" s="14"/>
      <c r="OES189" s="14"/>
      <c r="OET189" s="14"/>
      <c r="OEU189" s="14"/>
      <c r="OEV189" s="14"/>
      <c r="OEW189" s="14"/>
      <c r="OEX189" s="14"/>
      <c r="OEY189" s="14"/>
      <c r="OEZ189" s="14"/>
      <c r="OFA189" s="14"/>
      <c r="OFB189" s="14"/>
      <c r="OFC189" s="14"/>
      <c r="OFD189" s="14"/>
      <c r="OFE189" s="14"/>
      <c r="OFF189" s="14"/>
      <c r="OFG189" s="14"/>
      <c r="OFH189" s="14"/>
      <c r="OFI189" s="14"/>
      <c r="OFJ189" s="14"/>
      <c r="OFK189" s="14"/>
      <c r="OFL189" s="14"/>
      <c r="OFM189" s="14"/>
      <c r="OFN189" s="14"/>
      <c r="OFO189" s="14"/>
      <c r="OFP189" s="14"/>
      <c r="OFQ189" s="14"/>
      <c r="OFR189" s="14"/>
      <c r="OFS189" s="14"/>
      <c r="OFT189" s="14"/>
      <c r="OFU189" s="14"/>
      <c r="OFV189" s="14"/>
      <c r="OFW189" s="14"/>
      <c r="OFX189" s="14"/>
      <c r="OFY189" s="14"/>
      <c r="OFZ189" s="14"/>
      <c r="OGA189" s="14"/>
      <c r="OGB189" s="14"/>
      <c r="OGC189" s="14"/>
      <c r="OGD189" s="14"/>
      <c r="OGE189" s="14"/>
      <c r="OGF189" s="14"/>
      <c r="OGG189" s="14"/>
      <c r="OGH189" s="14"/>
      <c r="OGI189" s="14"/>
      <c r="OGJ189" s="14"/>
      <c r="OGK189" s="14"/>
      <c r="OGL189" s="14"/>
      <c r="OGM189" s="14"/>
      <c r="OGN189" s="14"/>
      <c r="OGO189" s="14"/>
      <c r="OGP189" s="14"/>
      <c r="OGQ189" s="14"/>
      <c r="OGR189" s="14"/>
      <c r="OGS189" s="14"/>
      <c r="OGT189" s="14"/>
      <c r="OGU189" s="14"/>
      <c r="OGV189" s="14"/>
      <c r="OGW189" s="14"/>
      <c r="OGX189" s="14"/>
      <c r="OGY189" s="14"/>
      <c r="OGZ189" s="14"/>
      <c r="OHA189" s="14"/>
      <c r="OHB189" s="14"/>
      <c r="OHC189" s="14"/>
      <c r="OHD189" s="14"/>
      <c r="OHE189" s="14"/>
      <c r="OHF189" s="14"/>
      <c r="OHG189" s="14"/>
      <c r="OHH189" s="14"/>
      <c r="OHI189" s="14"/>
      <c r="OHJ189" s="14"/>
      <c r="OHK189" s="14"/>
      <c r="OHL189" s="14"/>
      <c r="OHM189" s="14"/>
      <c r="OHN189" s="14"/>
      <c r="OHO189" s="14"/>
      <c r="OHP189" s="14"/>
      <c r="OHQ189" s="14"/>
      <c r="OHR189" s="14"/>
      <c r="OHS189" s="14"/>
      <c r="OHT189" s="14"/>
      <c r="OHU189" s="14"/>
      <c r="OHV189" s="14"/>
      <c r="OHW189" s="14"/>
      <c r="OHX189" s="14"/>
      <c r="OHY189" s="14"/>
      <c r="OHZ189" s="14"/>
      <c r="OIA189" s="14"/>
      <c r="OIB189" s="14"/>
      <c r="OIC189" s="14"/>
      <c r="OID189" s="14"/>
      <c r="OIE189" s="14"/>
      <c r="OIF189" s="14"/>
      <c r="OIG189" s="14"/>
      <c r="OIH189" s="14"/>
      <c r="OII189" s="14"/>
      <c r="OIJ189" s="14"/>
      <c r="OIK189" s="14"/>
      <c r="OIL189" s="14"/>
      <c r="OIM189" s="14"/>
      <c r="OIN189" s="14"/>
      <c r="OIO189" s="14"/>
      <c r="OIP189" s="14"/>
      <c r="OIQ189" s="14"/>
      <c r="OIR189" s="14"/>
      <c r="OIS189" s="14"/>
      <c r="OIT189" s="14"/>
      <c r="OIU189" s="14"/>
      <c r="OIV189" s="14"/>
      <c r="OIW189" s="14"/>
      <c r="OIX189" s="14"/>
      <c r="OIY189" s="14"/>
      <c r="OIZ189" s="14"/>
      <c r="OJA189" s="14"/>
      <c r="OJB189" s="14"/>
      <c r="OJC189" s="14"/>
      <c r="OJD189" s="14"/>
      <c r="OJE189" s="14"/>
      <c r="OJF189" s="14"/>
      <c r="OJG189" s="14"/>
      <c r="OJH189" s="14"/>
      <c r="OJI189" s="14"/>
      <c r="OJJ189" s="14"/>
      <c r="OJK189" s="14"/>
      <c r="OJL189" s="14"/>
      <c r="OJM189" s="14"/>
      <c r="OJN189" s="14"/>
      <c r="OJO189" s="14"/>
      <c r="OJP189" s="14"/>
      <c r="OJQ189" s="14"/>
      <c r="OJR189" s="14"/>
      <c r="OJS189" s="14"/>
      <c r="OJT189" s="14"/>
      <c r="OJU189" s="14"/>
      <c r="OJV189" s="14"/>
      <c r="OJW189" s="14"/>
      <c r="OJX189" s="14"/>
      <c r="OJY189" s="14"/>
      <c r="OJZ189" s="14"/>
      <c r="OKA189" s="14"/>
      <c r="OKB189" s="14"/>
      <c r="OKC189" s="14"/>
      <c r="OKD189" s="14"/>
      <c r="OKE189" s="14"/>
      <c r="OKF189" s="14"/>
      <c r="OKG189" s="14"/>
      <c r="OKH189" s="14"/>
      <c r="OKI189" s="14"/>
      <c r="OKJ189" s="14"/>
      <c r="OKK189" s="14"/>
      <c r="OKL189" s="14"/>
      <c r="OKM189" s="14"/>
      <c r="OKN189" s="14"/>
      <c r="OKO189" s="14"/>
      <c r="OKP189" s="14"/>
      <c r="OKQ189" s="14"/>
      <c r="OKR189" s="14"/>
      <c r="OKS189" s="14"/>
      <c r="OKT189" s="14"/>
      <c r="OKU189" s="14"/>
      <c r="OKV189" s="14"/>
      <c r="OKW189" s="14"/>
      <c r="OKX189" s="14"/>
      <c r="OKY189" s="14"/>
      <c r="OKZ189" s="14"/>
      <c r="OLA189" s="14"/>
      <c r="OLB189" s="14"/>
      <c r="OLC189" s="14"/>
      <c r="OLD189" s="14"/>
      <c r="OLE189" s="14"/>
      <c r="OLF189" s="14"/>
      <c r="OLG189" s="14"/>
      <c r="OLH189" s="14"/>
      <c r="OLI189" s="14"/>
      <c r="OLJ189" s="14"/>
      <c r="OLK189" s="14"/>
      <c r="OLL189" s="14"/>
      <c r="OLM189" s="14"/>
      <c r="OLN189" s="14"/>
      <c r="OLO189" s="14"/>
      <c r="OLP189" s="14"/>
      <c r="OLQ189" s="14"/>
      <c r="OLR189" s="14"/>
      <c r="OLS189" s="14"/>
      <c r="OLT189" s="14"/>
      <c r="OLU189" s="14"/>
      <c r="OLV189" s="14"/>
      <c r="OLW189" s="14"/>
      <c r="OLX189" s="14"/>
      <c r="OLY189" s="14"/>
      <c r="OLZ189" s="14"/>
      <c r="OMA189" s="14"/>
      <c r="OMB189" s="14"/>
      <c r="OMC189" s="14"/>
      <c r="OMD189" s="14"/>
      <c r="OME189" s="14"/>
      <c r="OMF189" s="14"/>
      <c r="OMG189" s="14"/>
      <c r="OMH189" s="14"/>
      <c r="OMI189" s="14"/>
      <c r="OMJ189" s="14"/>
      <c r="OMK189" s="14"/>
      <c r="OML189" s="14"/>
      <c r="OMM189" s="14"/>
      <c r="OMN189" s="14"/>
      <c r="OMO189" s="14"/>
      <c r="OMP189" s="14"/>
      <c r="OMQ189" s="14"/>
      <c r="OMR189" s="14"/>
      <c r="OMS189" s="14"/>
      <c r="OMT189" s="14"/>
      <c r="OMU189" s="14"/>
      <c r="OMV189" s="14"/>
      <c r="OMW189" s="14"/>
      <c r="OMX189" s="14"/>
      <c r="OMY189" s="14"/>
      <c r="OMZ189" s="14"/>
      <c r="ONA189" s="14"/>
      <c r="ONB189" s="14"/>
      <c r="ONC189" s="14"/>
      <c r="OND189" s="14"/>
      <c r="ONE189" s="14"/>
      <c r="ONF189" s="14"/>
      <c r="ONG189" s="14"/>
      <c r="ONH189" s="14"/>
      <c r="ONI189" s="14"/>
      <c r="ONJ189" s="14"/>
      <c r="ONK189" s="14"/>
      <c r="ONL189" s="14"/>
      <c r="ONM189" s="14"/>
      <c r="ONN189" s="14"/>
      <c r="ONO189" s="14"/>
      <c r="ONP189" s="14"/>
      <c r="ONQ189" s="14"/>
      <c r="ONR189" s="14"/>
      <c r="ONS189" s="14"/>
      <c r="ONT189" s="14"/>
      <c r="ONU189" s="14"/>
      <c r="ONV189" s="14"/>
      <c r="ONW189" s="14"/>
      <c r="ONX189" s="14"/>
      <c r="ONY189" s="14"/>
      <c r="ONZ189" s="14"/>
      <c r="OOA189" s="14"/>
      <c r="OOB189" s="14"/>
      <c r="OOC189" s="14"/>
      <c r="OOD189" s="14"/>
      <c r="OOE189" s="14"/>
      <c r="OOF189" s="14"/>
      <c r="OOG189" s="14"/>
      <c r="OOH189" s="14"/>
      <c r="OOI189" s="14"/>
      <c r="OOJ189" s="14"/>
      <c r="OOK189" s="14"/>
      <c r="OOL189" s="14"/>
      <c r="OOM189" s="14"/>
      <c r="OON189" s="14"/>
      <c r="OOO189" s="14"/>
      <c r="OOP189" s="14"/>
      <c r="OOQ189" s="14"/>
      <c r="OOR189" s="14"/>
      <c r="OOS189" s="14"/>
      <c r="OOT189" s="14"/>
      <c r="OOU189" s="14"/>
      <c r="OOV189" s="14"/>
      <c r="OOW189" s="14"/>
      <c r="OOX189" s="14"/>
      <c r="OOY189" s="14"/>
      <c r="OOZ189" s="14"/>
      <c r="OPA189" s="14"/>
      <c r="OPB189" s="14"/>
      <c r="OPC189" s="14"/>
      <c r="OPD189" s="14"/>
      <c r="OPE189" s="14"/>
      <c r="OPF189" s="14"/>
      <c r="OPG189" s="14"/>
      <c r="OPH189" s="14"/>
      <c r="OPI189" s="14"/>
      <c r="OPJ189" s="14"/>
      <c r="OPK189" s="14"/>
      <c r="OPL189" s="14"/>
      <c r="OPM189" s="14"/>
      <c r="OPN189" s="14"/>
      <c r="OPO189" s="14"/>
      <c r="OPP189" s="14"/>
      <c r="OPQ189" s="14"/>
      <c r="OPR189" s="14"/>
      <c r="OPS189" s="14"/>
      <c r="OPT189" s="14"/>
      <c r="OPU189" s="14"/>
      <c r="OPV189" s="14"/>
      <c r="OPW189" s="14"/>
      <c r="OPX189" s="14"/>
      <c r="OPY189" s="14"/>
      <c r="OPZ189" s="14"/>
      <c r="OQA189" s="14"/>
      <c r="OQB189" s="14"/>
      <c r="OQC189" s="14"/>
      <c r="OQD189" s="14"/>
      <c r="OQE189" s="14"/>
      <c r="OQF189" s="14"/>
      <c r="OQG189" s="14"/>
      <c r="OQH189" s="14"/>
      <c r="OQI189" s="14"/>
      <c r="OQJ189" s="14"/>
      <c r="OQK189" s="14"/>
      <c r="OQL189" s="14"/>
      <c r="OQM189" s="14"/>
      <c r="OQN189" s="14"/>
      <c r="OQO189" s="14"/>
      <c r="OQP189" s="14"/>
      <c r="OQQ189" s="14"/>
      <c r="OQR189" s="14"/>
      <c r="OQS189" s="14"/>
      <c r="OQT189" s="14"/>
      <c r="OQU189" s="14"/>
      <c r="OQV189" s="14"/>
      <c r="OQW189" s="14"/>
      <c r="OQX189" s="14"/>
      <c r="OQY189" s="14"/>
      <c r="OQZ189" s="14"/>
      <c r="ORA189" s="14"/>
      <c r="ORB189" s="14"/>
      <c r="ORC189" s="14"/>
      <c r="ORD189" s="14"/>
      <c r="ORE189" s="14"/>
      <c r="ORF189" s="14"/>
      <c r="ORG189" s="14"/>
      <c r="ORH189" s="14"/>
      <c r="ORI189" s="14"/>
      <c r="ORJ189" s="14"/>
      <c r="ORK189" s="14"/>
      <c r="ORL189" s="14"/>
      <c r="ORM189" s="14"/>
      <c r="ORN189" s="14"/>
      <c r="ORO189" s="14"/>
      <c r="ORP189" s="14"/>
      <c r="ORQ189" s="14"/>
      <c r="ORR189" s="14"/>
      <c r="ORS189" s="14"/>
      <c r="ORT189" s="14"/>
      <c r="ORU189" s="14"/>
      <c r="ORV189" s="14"/>
      <c r="ORW189" s="14"/>
      <c r="ORX189" s="14"/>
      <c r="ORY189" s="14"/>
      <c r="ORZ189" s="14"/>
      <c r="OSA189" s="14"/>
      <c r="OSB189" s="14"/>
      <c r="OSC189" s="14"/>
      <c r="OSD189" s="14"/>
      <c r="OSE189" s="14"/>
      <c r="OSF189" s="14"/>
      <c r="OSG189" s="14"/>
      <c r="OSH189" s="14"/>
      <c r="OSI189" s="14"/>
      <c r="OSJ189" s="14"/>
      <c r="OSK189" s="14"/>
      <c r="OSL189" s="14"/>
      <c r="OSM189" s="14"/>
      <c r="OSN189" s="14"/>
      <c r="OSO189" s="14"/>
      <c r="OSP189" s="14"/>
      <c r="OSQ189" s="14"/>
      <c r="OSR189" s="14"/>
      <c r="OSS189" s="14"/>
      <c r="OST189" s="14"/>
      <c r="OSU189" s="14"/>
      <c r="OSV189" s="14"/>
      <c r="OSW189" s="14"/>
      <c r="OSX189" s="14"/>
      <c r="OSY189" s="14"/>
      <c r="OSZ189" s="14"/>
      <c r="OTA189" s="14"/>
      <c r="OTB189" s="14"/>
      <c r="OTC189" s="14"/>
      <c r="OTD189" s="14"/>
      <c r="OTE189" s="14"/>
      <c r="OTF189" s="14"/>
      <c r="OTG189" s="14"/>
      <c r="OTH189" s="14"/>
      <c r="OTI189" s="14"/>
      <c r="OTJ189" s="14"/>
      <c r="OTK189" s="14"/>
      <c r="OTL189" s="14"/>
      <c r="OTM189" s="14"/>
      <c r="OTN189" s="14"/>
      <c r="OTO189" s="14"/>
      <c r="OTP189" s="14"/>
      <c r="OTQ189" s="14"/>
      <c r="OTR189" s="14"/>
      <c r="OTS189" s="14"/>
      <c r="OTT189" s="14"/>
      <c r="OTU189" s="14"/>
      <c r="OTV189" s="14"/>
      <c r="OTW189" s="14"/>
      <c r="OTX189" s="14"/>
      <c r="OTY189" s="14"/>
      <c r="OTZ189" s="14"/>
      <c r="OUA189" s="14"/>
      <c r="OUB189" s="14"/>
      <c r="OUC189" s="14"/>
      <c r="OUD189" s="14"/>
      <c r="OUE189" s="14"/>
      <c r="OUF189" s="14"/>
      <c r="OUG189" s="14"/>
      <c r="OUH189" s="14"/>
      <c r="OUI189" s="14"/>
      <c r="OUJ189" s="14"/>
      <c r="OUK189" s="14"/>
      <c r="OUL189" s="14"/>
      <c r="OUM189" s="14"/>
      <c r="OUN189" s="14"/>
      <c r="OUO189" s="14"/>
      <c r="OUP189" s="14"/>
      <c r="OUQ189" s="14"/>
      <c r="OUR189" s="14"/>
      <c r="OUS189" s="14"/>
      <c r="OUT189" s="14"/>
      <c r="OUU189" s="14"/>
      <c r="OUV189" s="14"/>
      <c r="OUW189" s="14"/>
      <c r="OUX189" s="14"/>
      <c r="OUY189" s="14"/>
      <c r="OUZ189" s="14"/>
      <c r="OVA189" s="14"/>
      <c r="OVB189" s="14"/>
      <c r="OVC189" s="14"/>
      <c r="OVD189" s="14"/>
      <c r="OVE189" s="14"/>
      <c r="OVF189" s="14"/>
      <c r="OVG189" s="14"/>
      <c r="OVH189" s="14"/>
      <c r="OVI189" s="14"/>
      <c r="OVJ189" s="14"/>
      <c r="OVK189" s="14"/>
      <c r="OVL189" s="14"/>
      <c r="OVM189" s="14"/>
      <c r="OVN189" s="14"/>
      <c r="OVO189" s="14"/>
      <c r="OVP189" s="14"/>
      <c r="OVQ189" s="14"/>
      <c r="OVR189" s="14"/>
      <c r="OVS189" s="14"/>
      <c r="OVT189" s="14"/>
      <c r="OVU189" s="14"/>
      <c r="OVV189" s="14"/>
      <c r="OVW189" s="14"/>
      <c r="OVX189" s="14"/>
      <c r="OVY189" s="14"/>
      <c r="OVZ189" s="14"/>
      <c r="OWA189" s="14"/>
      <c r="OWB189" s="14"/>
      <c r="OWC189" s="14"/>
      <c r="OWD189" s="14"/>
      <c r="OWE189" s="14"/>
      <c r="OWF189" s="14"/>
      <c r="OWG189" s="14"/>
      <c r="OWH189" s="14"/>
      <c r="OWI189" s="14"/>
      <c r="OWJ189" s="14"/>
      <c r="OWK189" s="14"/>
      <c r="OWL189" s="14"/>
      <c r="OWM189" s="14"/>
      <c r="OWN189" s="14"/>
      <c r="OWO189" s="14"/>
      <c r="OWP189" s="14"/>
      <c r="OWQ189" s="14"/>
      <c r="OWR189" s="14"/>
      <c r="OWS189" s="14"/>
      <c r="OWT189" s="14"/>
      <c r="OWU189" s="14"/>
      <c r="OWV189" s="14"/>
      <c r="OWW189" s="14"/>
      <c r="OWX189" s="14"/>
      <c r="OWY189" s="14"/>
      <c r="OWZ189" s="14"/>
      <c r="OXA189" s="14"/>
      <c r="OXB189" s="14"/>
      <c r="OXC189" s="14"/>
      <c r="OXD189" s="14"/>
      <c r="OXE189" s="14"/>
      <c r="OXF189" s="14"/>
      <c r="OXG189" s="14"/>
      <c r="OXH189" s="14"/>
      <c r="OXI189" s="14"/>
      <c r="OXJ189" s="14"/>
      <c r="OXK189" s="14"/>
      <c r="OXL189" s="14"/>
      <c r="OXM189" s="14"/>
      <c r="OXN189" s="14"/>
      <c r="OXO189" s="14"/>
      <c r="OXP189" s="14"/>
      <c r="OXQ189" s="14"/>
      <c r="OXR189" s="14"/>
      <c r="OXS189" s="14"/>
      <c r="OXT189" s="14"/>
      <c r="OXU189" s="14"/>
      <c r="OXV189" s="14"/>
      <c r="OXW189" s="14"/>
      <c r="OXX189" s="14"/>
      <c r="OXY189" s="14"/>
      <c r="OXZ189" s="14"/>
      <c r="OYA189" s="14"/>
      <c r="OYB189" s="14"/>
      <c r="OYC189" s="14"/>
      <c r="OYD189" s="14"/>
      <c r="OYE189" s="14"/>
      <c r="OYF189" s="14"/>
      <c r="OYG189" s="14"/>
      <c r="OYH189" s="14"/>
      <c r="OYI189" s="14"/>
      <c r="OYJ189" s="14"/>
      <c r="OYK189" s="14"/>
      <c r="OYL189" s="14"/>
      <c r="OYM189" s="14"/>
      <c r="OYN189" s="14"/>
      <c r="OYO189" s="14"/>
      <c r="OYP189" s="14"/>
      <c r="OYQ189" s="14"/>
      <c r="OYR189" s="14"/>
      <c r="OYS189" s="14"/>
      <c r="OYT189" s="14"/>
      <c r="OYU189" s="14"/>
      <c r="OYV189" s="14"/>
      <c r="OYW189" s="14"/>
      <c r="OYX189" s="14"/>
      <c r="OYY189" s="14"/>
      <c r="OYZ189" s="14"/>
      <c r="OZA189" s="14"/>
      <c r="OZB189" s="14"/>
      <c r="OZC189" s="14"/>
      <c r="OZD189" s="14"/>
      <c r="OZE189" s="14"/>
      <c r="OZF189" s="14"/>
      <c r="OZG189" s="14"/>
      <c r="OZH189" s="14"/>
      <c r="OZI189" s="14"/>
      <c r="OZJ189" s="14"/>
      <c r="OZK189" s="14"/>
      <c r="OZL189" s="14"/>
      <c r="OZM189" s="14"/>
      <c r="OZN189" s="14"/>
      <c r="OZO189" s="14"/>
      <c r="OZP189" s="14"/>
      <c r="OZQ189" s="14"/>
      <c r="OZR189" s="14"/>
      <c r="OZS189" s="14"/>
      <c r="OZT189" s="14"/>
      <c r="OZU189" s="14"/>
      <c r="OZV189" s="14"/>
      <c r="OZW189" s="14"/>
      <c r="OZX189" s="14"/>
      <c r="OZY189" s="14"/>
      <c r="OZZ189" s="14"/>
      <c r="PAA189" s="14"/>
      <c r="PAB189" s="14"/>
      <c r="PAC189" s="14"/>
      <c r="PAD189" s="14"/>
      <c r="PAE189" s="14"/>
      <c r="PAF189" s="14"/>
      <c r="PAG189" s="14"/>
      <c r="PAH189" s="14"/>
      <c r="PAI189" s="14"/>
      <c r="PAJ189" s="14"/>
      <c r="PAK189" s="14"/>
      <c r="PAL189" s="14"/>
      <c r="PAM189" s="14"/>
      <c r="PAN189" s="14"/>
      <c r="PAO189" s="14"/>
      <c r="PAP189" s="14"/>
      <c r="PAQ189" s="14"/>
      <c r="PAR189" s="14"/>
      <c r="PAS189" s="14"/>
      <c r="PAT189" s="14"/>
      <c r="PAU189" s="14"/>
      <c r="PAV189" s="14"/>
      <c r="PAW189" s="14"/>
      <c r="PAX189" s="14"/>
      <c r="PAY189" s="14"/>
      <c r="PAZ189" s="14"/>
      <c r="PBA189" s="14"/>
      <c r="PBB189" s="14"/>
      <c r="PBC189" s="14"/>
      <c r="PBD189" s="14"/>
      <c r="PBE189" s="14"/>
      <c r="PBF189" s="14"/>
      <c r="PBG189" s="14"/>
      <c r="PBH189" s="14"/>
      <c r="PBI189" s="14"/>
      <c r="PBJ189" s="14"/>
      <c r="PBK189" s="14"/>
      <c r="PBL189" s="14"/>
      <c r="PBM189" s="14"/>
      <c r="PBN189" s="14"/>
      <c r="PBO189" s="14"/>
      <c r="PBP189" s="14"/>
      <c r="PBQ189" s="14"/>
      <c r="PBR189" s="14"/>
      <c r="PBS189" s="14"/>
      <c r="PBT189" s="14"/>
      <c r="PBU189" s="14"/>
      <c r="PBV189" s="14"/>
      <c r="PBW189" s="14"/>
      <c r="PBX189" s="14"/>
      <c r="PBY189" s="14"/>
      <c r="PBZ189" s="14"/>
      <c r="PCA189" s="14"/>
      <c r="PCB189" s="14"/>
      <c r="PCC189" s="14"/>
      <c r="PCD189" s="14"/>
      <c r="PCE189" s="14"/>
      <c r="PCF189" s="14"/>
      <c r="PCG189" s="14"/>
      <c r="PCH189" s="14"/>
      <c r="PCI189" s="14"/>
      <c r="PCJ189" s="14"/>
      <c r="PCK189" s="14"/>
      <c r="PCL189" s="14"/>
      <c r="PCM189" s="14"/>
      <c r="PCN189" s="14"/>
      <c r="PCO189" s="14"/>
      <c r="PCP189" s="14"/>
      <c r="PCQ189" s="14"/>
      <c r="PCR189" s="14"/>
      <c r="PCS189" s="14"/>
      <c r="PCT189" s="14"/>
      <c r="PCU189" s="14"/>
      <c r="PCV189" s="14"/>
      <c r="PCW189" s="14"/>
      <c r="PCX189" s="14"/>
      <c r="PCY189" s="14"/>
      <c r="PCZ189" s="14"/>
      <c r="PDA189" s="14"/>
      <c r="PDB189" s="14"/>
      <c r="PDC189" s="14"/>
      <c r="PDD189" s="14"/>
      <c r="PDE189" s="14"/>
      <c r="PDF189" s="14"/>
      <c r="PDG189" s="14"/>
      <c r="PDH189" s="14"/>
      <c r="PDI189" s="14"/>
      <c r="PDJ189" s="14"/>
      <c r="PDK189" s="14"/>
      <c r="PDL189" s="14"/>
      <c r="PDM189" s="14"/>
      <c r="PDN189" s="14"/>
      <c r="PDO189" s="14"/>
      <c r="PDP189" s="14"/>
      <c r="PDQ189" s="14"/>
      <c r="PDR189" s="14"/>
      <c r="PDS189" s="14"/>
      <c r="PDT189" s="14"/>
      <c r="PDU189" s="14"/>
      <c r="PDV189" s="14"/>
      <c r="PDW189" s="14"/>
      <c r="PDX189" s="14"/>
      <c r="PDY189" s="14"/>
      <c r="PDZ189" s="14"/>
      <c r="PEA189" s="14"/>
      <c r="PEB189" s="14"/>
      <c r="PEC189" s="14"/>
      <c r="PED189" s="14"/>
      <c r="PEE189" s="14"/>
      <c r="PEF189" s="14"/>
      <c r="PEG189" s="14"/>
      <c r="PEH189" s="14"/>
      <c r="PEI189" s="14"/>
      <c r="PEJ189" s="14"/>
      <c r="PEK189" s="14"/>
      <c r="PEL189" s="14"/>
      <c r="PEM189" s="14"/>
      <c r="PEN189" s="14"/>
      <c r="PEO189" s="14"/>
      <c r="PEP189" s="14"/>
      <c r="PEQ189" s="14"/>
      <c r="PER189" s="14"/>
      <c r="PES189" s="14"/>
      <c r="PET189" s="14"/>
      <c r="PEU189" s="14"/>
      <c r="PEV189" s="14"/>
      <c r="PEW189" s="14"/>
      <c r="PEX189" s="14"/>
      <c r="PEY189" s="14"/>
      <c r="PEZ189" s="14"/>
      <c r="PFA189" s="14"/>
      <c r="PFB189" s="14"/>
      <c r="PFC189" s="14"/>
      <c r="PFD189" s="14"/>
      <c r="PFE189" s="14"/>
      <c r="PFF189" s="14"/>
      <c r="PFG189" s="14"/>
      <c r="PFH189" s="14"/>
      <c r="PFI189" s="14"/>
      <c r="PFJ189" s="14"/>
      <c r="PFK189" s="14"/>
      <c r="PFL189" s="14"/>
      <c r="PFM189" s="14"/>
      <c r="PFN189" s="14"/>
      <c r="PFO189" s="14"/>
      <c r="PFP189" s="14"/>
      <c r="PFQ189" s="14"/>
      <c r="PFR189" s="14"/>
      <c r="PFS189" s="14"/>
      <c r="PFT189" s="14"/>
      <c r="PFU189" s="14"/>
      <c r="PFV189" s="14"/>
      <c r="PFW189" s="14"/>
      <c r="PFX189" s="14"/>
      <c r="PFY189" s="14"/>
      <c r="PFZ189" s="14"/>
      <c r="PGA189" s="14"/>
      <c r="PGB189" s="14"/>
      <c r="PGC189" s="14"/>
      <c r="PGD189" s="14"/>
      <c r="PGE189" s="14"/>
      <c r="PGF189" s="14"/>
      <c r="PGG189" s="14"/>
      <c r="PGH189" s="14"/>
      <c r="PGI189" s="14"/>
      <c r="PGJ189" s="14"/>
      <c r="PGK189" s="14"/>
      <c r="PGL189" s="14"/>
      <c r="PGM189" s="14"/>
      <c r="PGN189" s="14"/>
      <c r="PGO189" s="14"/>
      <c r="PGP189" s="14"/>
      <c r="PGQ189" s="14"/>
      <c r="PGR189" s="14"/>
      <c r="PGS189" s="14"/>
      <c r="PGT189" s="14"/>
      <c r="PGU189" s="14"/>
      <c r="PGV189" s="14"/>
      <c r="PGW189" s="14"/>
      <c r="PGX189" s="14"/>
      <c r="PGY189" s="14"/>
      <c r="PGZ189" s="14"/>
      <c r="PHA189" s="14"/>
      <c r="PHB189" s="14"/>
      <c r="PHC189" s="14"/>
      <c r="PHD189" s="14"/>
      <c r="PHE189" s="14"/>
      <c r="PHF189" s="14"/>
      <c r="PHG189" s="14"/>
      <c r="PHH189" s="14"/>
      <c r="PHI189" s="14"/>
      <c r="PHJ189" s="14"/>
      <c r="PHK189" s="14"/>
      <c r="PHL189" s="14"/>
      <c r="PHM189" s="14"/>
      <c r="PHN189" s="14"/>
      <c r="PHO189" s="14"/>
      <c r="PHP189" s="14"/>
      <c r="PHQ189" s="14"/>
      <c r="PHR189" s="14"/>
      <c r="PHS189" s="14"/>
      <c r="PHT189" s="14"/>
      <c r="PHU189" s="14"/>
      <c r="PHV189" s="14"/>
      <c r="PHW189" s="14"/>
      <c r="PHX189" s="14"/>
      <c r="PHY189" s="14"/>
      <c r="PHZ189" s="14"/>
      <c r="PIA189" s="14"/>
      <c r="PIB189" s="14"/>
      <c r="PIC189" s="14"/>
      <c r="PID189" s="14"/>
      <c r="PIE189" s="14"/>
      <c r="PIF189" s="14"/>
      <c r="PIG189" s="14"/>
      <c r="PIH189" s="14"/>
      <c r="PII189" s="14"/>
      <c r="PIJ189" s="14"/>
      <c r="PIK189" s="14"/>
      <c r="PIL189" s="14"/>
      <c r="PIM189" s="14"/>
      <c r="PIN189" s="14"/>
      <c r="PIO189" s="14"/>
      <c r="PIP189" s="14"/>
      <c r="PIQ189" s="14"/>
      <c r="PIR189" s="14"/>
      <c r="PIS189" s="14"/>
      <c r="PIT189" s="14"/>
      <c r="PIU189" s="14"/>
      <c r="PIV189" s="14"/>
      <c r="PIW189" s="14"/>
      <c r="PIX189" s="14"/>
      <c r="PIY189" s="14"/>
      <c r="PIZ189" s="14"/>
      <c r="PJA189" s="14"/>
      <c r="PJB189" s="14"/>
      <c r="PJC189" s="14"/>
      <c r="PJD189" s="14"/>
      <c r="PJE189" s="14"/>
      <c r="PJF189" s="14"/>
      <c r="PJG189" s="14"/>
      <c r="PJH189" s="14"/>
      <c r="PJI189" s="14"/>
      <c r="PJJ189" s="14"/>
      <c r="PJK189" s="14"/>
      <c r="PJL189" s="14"/>
      <c r="PJM189" s="14"/>
      <c r="PJN189" s="14"/>
      <c r="PJO189" s="14"/>
      <c r="PJP189" s="14"/>
      <c r="PJQ189" s="14"/>
      <c r="PJR189" s="14"/>
      <c r="PJS189" s="14"/>
      <c r="PJT189" s="14"/>
      <c r="PJU189" s="14"/>
      <c r="PJV189" s="14"/>
      <c r="PJW189" s="14"/>
      <c r="PJX189" s="14"/>
      <c r="PJY189" s="14"/>
      <c r="PJZ189" s="14"/>
      <c r="PKA189" s="14"/>
      <c r="PKB189" s="14"/>
      <c r="PKC189" s="14"/>
      <c r="PKD189" s="14"/>
      <c r="PKE189" s="14"/>
      <c r="PKF189" s="14"/>
      <c r="PKG189" s="14"/>
      <c r="PKH189" s="14"/>
      <c r="PKI189" s="14"/>
      <c r="PKJ189" s="14"/>
      <c r="PKK189" s="14"/>
      <c r="PKL189" s="14"/>
      <c r="PKM189" s="14"/>
      <c r="PKN189" s="14"/>
      <c r="PKO189" s="14"/>
      <c r="PKP189" s="14"/>
      <c r="PKQ189" s="14"/>
      <c r="PKR189" s="14"/>
      <c r="PKS189" s="14"/>
      <c r="PKT189" s="14"/>
      <c r="PKU189" s="14"/>
      <c r="PKV189" s="14"/>
      <c r="PKW189" s="14"/>
      <c r="PKX189" s="14"/>
      <c r="PKY189" s="14"/>
      <c r="PKZ189" s="14"/>
      <c r="PLA189" s="14"/>
      <c r="PLB189" s="14"/>
      <c r="PLC189" s="14"/>
      <c r="PLD189" s="14"/>
      <c r="PLE189" s="14"/>
      <c r="PLF189" s="14"/>
      <c r="PLG189" s="14"/>
      <c r="PLH189" s="14"/>
      <c r="PLI189" s="14"/>
      <c r="PLJ189" s="14"/>
      <c r="PLK189" s="14"/>
      <c r="PLL189" s="14"/>
      <c r="PLM189" s="14"/>
      <c r="PLN189" s="14"/>
      <c r="PLO189" s="14"/>
      <c r="PLP189" s="14"/>
      <c r="PLQ189" s="14"/>
      <c r="PLR189" s="14"/>
      <c r="PLS189" s="14"/>
      <c r="PLT189" s="14"/>
      <c r="PLU189" s="14"/>
      <c r="PLV189" s="14"/>
      <c r="PLW189" s="14"/>
      <c r="PLX189" s="14"/>
      <c r="PLY189" s="14"/>
      <c r="PLZ189" s="14"/>
      <c r="PMA189" s="14"/>
      <c r="PMB189" s="14"/>
      <c r="PMC189" s="14"/>
      <c r="PMD189" s="14"/>
      <c r="PME189" s="14"/>
      <c r="PMF189" s="14"/>
      <c r="PMG189" s="14"/>
      <c r="PMH189" s="14"/>
      <c r="PMI189" s="14"/>
      <c r="PMJ189" s="14"/>
      <c r="PMK189" s="14"/>
      <c r="PML189" s="14"/>
      <c r="PMM189" s="14"/>
      <c r="PMN189" s="14"/>
      <c r="PMO189" s="14"/>
      <c r="PMP189" s="14"/>
      <c r="PMQ189" s="14"/>
      <c r="PMR189" s="14"/>
      <c r="PMS189" s="14"/>
      <c r="PMT189" s="14"/>
      <c r="PMU189" s="14"/>
      <c r="PMV189" s="14"/>
      <c r="PMW189" s="14"/>
      <c r="PMX189" s="14"/>
      <c r="PMY189" s="14"/>
      <c r="PMZ189" s="14"/>
      <c r="PNA189" s="14"/>
      <c r="PNB189" s="14"/>
      <c r="PNC189" s="14"/>
      <c r="PND189" s="14"/>
      <c r="PNE189" s="14"/>
      <c r="PNF189" s="14"/>
      <c r="PNG189" s="14"/>
      <c r="PNH189" s="14"/>
      <c r="PNI189" s="14"/>
      <c r="PNJ189" s="14"/>
      <c r="PNK189" s="14"/>
      <c r="PNL189" s="14"/>
      <c r="PNM189" s="14"/>
      <c r="PNN189" s="14"/>
      <c r="PNO189" s="14"/>
      <c r="PNP189" s="14"/>
      <c r="PNQ189" s="14"/>
      <c r="PNR189" s="14"/>
      <c r="PNS189" s="14"/>
      <c r="PNT189" s="14"/>
      <c r="PNU189" s="14"/>
      <c r="PNV189" s="14"/>
      <c r="PNW189" s="14"/>
      <c r="PNX189" s="14"/>
      <c r="PNY189" s="14"/>
      <c r="PNZ189" s="14"/>
      <c r="POA189" s="14"/>
      <c r="POB189" s="14"/>
      <c r="POC189" s="14"/>
      <c r="POD189" s="14"/>
      <c r="POE189" s="14"/>
      <c r="POF189" s="14"/>
      <c r="POG189" s="14"/>
      <c r="POH189" s="14"/>
      <c r="POI189" s="14"/>
      <c r="POJ189" s="14"/>
      <c r="POK189" s="14"/>
      <c r="POL189" s="14"/>
      <c r="POM189" s="14"/>
      <c r="PON189" s="14"/>
      <c r="POO189" s="14"/>
      <c r="POP189" s="14"/>
      <c r="POQ189" s="14"/>
      <c r="POR189" s="14"/>
      <c r="POS189" s="14"/>
      <c r="POT189" s="14"/>
      <c r="POU189" s="14"/>
      <c r="POV189" s="14"/>
      <c r="POW189" s="14"/>
      <c r="POX189" s="14"/>
      <c r="POY189" s="14"/>
      <c r="POZ189" s="14"/>
      <c r="PPA189" s="14"/>
      <c r="PPB189" s="14"/>
      <c r="PPC189" s="14"/>
      <c r="PPD189" s="14"/>
      <c r="PPE189" s="14"/>
      <c r="PPF189" s="14"/>
      <c r="PPG189" s="14"/>
      <c r="PPH189" s="14"/>
      <c r="PPI189" s="14"/>
      <c r="PPJ189" s="14"/>
      <c r="PPK189" s="14"/>
      <c r="PPL189" s="14"/>
      <c r="PPM189" s="14"/>
      <c r="PPN189" s="14"/>
      <c r="PPO189" s="14"/>
      <c r="PPP189" s="14"/>
      <c r="PPQ189" s="14"/>
      <c r="PPR189" s="14"/>
      <c r="PPS189" s="14"/>
      <c r="PPT189" s="14"/>
      <c r="PPU189" s="14"/>
      <c r="PPV189" s="14"/>
      <c r="PPW189" s="14"/>
      <c r="PPX189" s="14"/>
      <c r="PPY189" s="14"/>
      <c r="PPZ189" s="14"/>
      <c r="PQA189" s="14"/>
      <c r="PQB189" s="14"/>
      <c r="PQC189" s="14"/>
      <c r="PQD189" s="14"/>
      <c r="PQE189" s="14"/>
      <c r="PQF189" s="14"/>
      <c r="PQG189" s="14"/>
      <c r="PQH189" s="14"/>
      <c r="PQI189" s="14"/>
      <c r="PQJ189" s="14"/>
      <c r="PQK189" s="14"/>
      <c r="PQL189" s="14"/>
      <c r="PQM189" s="14"/>
      <c r="PQN189" s="14"/>
      <c r="PQO189" s="14"/>
      <c r="PQP189" s="14"/>
      <c r="PQQ189" s="14"/>
      <c r="PQR189" s="14"/>
      <c r="PQS189" s="14"/>
      <c r="PQT189" s="14"/>
      <c r="PQU189" s="14"/>
      <c r="PQV189" s="14"/>
      <c r="PQW189" s="14"/>
      <c r="PQX189" s="14"/>
      <c r="PQY189" s="14"/>
      <c r="PQZ189" s="14"/>
      <c r="PRA189" s="14"/>
      <c r="PRB189" s="14"/>
      <c r="PRC189" s="14"/>
      <c r="PRD189" s="14"/>
      <c r="PRE189" s="14"/>
      <c r="PRF189" s="14"/>
      <c r="PRG189" s="14"/>
      <c r="PRH189" s="14"/>
      <c r="PRI189" s="14"/>
      <c r="PRJ189" s="14"/>
      <c r="PRK189" s="14"/>
      <c r="PRL189" s="14"/>
      <c r="PRM189" s="14"/>
      <c r="PRN189" s="14"/>
      <c r="PRO189" s="14"/>
      <c r="PRP189" s="14"/>
      <c r="PRQ189" s="14"/>
      <c r="PRR189" s="14"/>
      <c r="PRS189" s="14"/>
      <c r="PRT189" s="14"/>
      <c r="PRU189" s="14"/>
      <c r="PRV189" s="14"/>
      <c r="PRW189" s="14"/>
      <c r="PRX189" s="14"/>
      <c r="PRY189" s="14"/>
      <c r="PRZ189" s="14"/>
      <c r="PSA189" s="14"/>
      <c r="PSB189" s="14"/>
      <c r="PSC189" s="14"/>
      <c r="PSD189" s="14"/>
      <c r="PSE189" s="14"/>
      <c r="PSF189" s="14"/>
      <c r="PSG189" s="14"/>
      <c r="PSH189" s="14"/>
      <c r="PSI189" s="14"/>
      <c r="PSJ189" s="14"/>
      <c r="PSK189" s="14"/>
      <c r="PSL189" s="14"/>
      <c r="PSM189" s="14"/>
      <c r="PSN189" s="14"/>
      <c r="PSO189" s="14"/>
      <c r="PSP189" s="14"/>
      <c r="PSQ189" s="14"/>
      <c r="PSR189" s="14"/>
      <c r="PSS189" s="14"/>
      <c r="PST189" s="14"/>
      <c r="PSU189" s="14"/>
      <c r="PSV189" s="14"/>
      <c r="PSW189" s="14"/>
      <c r="PSX189" s="14"/>
      <c r="PSY189" s="14"/>
      <c r="PSZ189" s="14"/>
      <c r="PTA189" s="14"/>
      <c r="PTB189" s="14"/>
      <c r="PTC189" s="14"/>
      <c r="PTD189" s="14"/>
      <c r="PTE189" s="14"/>
      <c r="PTF189" s="14"/>
      <c r="PTG189" s="14"/>
      <c r="PTH189" s="14"/>
      <c r="PTI189" s="14"/>
      <c r="PTJ189" s="14"/>
      <c r="PTK189" s="14"/>
      <c r="PTL189" s="14"/>
      <c r="PTM189" s="14"/>
      <c r="PTN189" s="14"/>
      <c r="PTO189" s="14"/>
      <c r="PTP189" s="14"/>
      <c r="PTQ189" s="14"/>
      <c r="PTR189" s="14"/>
      <c r="PTS189" s="14"/>
      <c r="PTT189" s="14"/>
      <c r="PTU189" s="14"/>
      <c r="PTV189" s="14"/>
      <c r="PTW189" s="14"/>
      <c r="PTX189" s="14"/>
      <c r="PTY189" s="14"/>
      <c r="PTZ189" s="14"/>
      <c r="PUA189" s="14"/>
      <c r="PUB189" s="14"/>
      <c r="PUC189" s="14"/>
      <c r="PUD189" s="14"/>
      <c r="PUE189" s="14"/>
      <c r="PUF189" s="14"/>
      <c r="PUG189" s="14"/>
      <c r="PUH189" s="14"/>
      <c r="PUI189" s="14"/>
      <c r="PUJ189" s="14"/>
      <c r="PUK189" s="14"/>
      <c r="PUL189" s="14"/>
      <c r="PUM189" s="14"/>
      <c r="PUN189" s="14"/>
      <c r="PUO189" s="14"/>
      <c r="PUP189" s="14"/>
      <c r="PUQ189" s="14"/>
      <c r="PUR189" s="14"/>
      <c r="PUS189" s="14"/>
      <c r="PUT189" s="14"/>
      <c r="PUU189" s="14"/>
      <c r="PUV189" s="14"/>
      <c r="PUW189" s="14"/>
      <c r="PUX189" s="14"/>
      <c r="PUY189" s="14"/>
      <c r="PUZ189" s="14"/>
      <c r="PVA189" s="14"/>
      <c r="PVB189" s="14"/>
      <c r="PVC189" s="14"/>
      <c r="PVD189" s="14"/>
      <c r="PVE189" s="14"/>
      <c r="PVF189" s="14"/>
      <c r="PVG189" s="14"/>
      <c r="PVH189" s="14"/>
      <c r="PVI189" s="14"/>
      <c r="PVJ189" s="14"/>
      <c r="PVK189" s="14"/>
      <c r="PVL189" s="14"/>
      <c r="PVM189" s="14"/>
      <c r="PVN189" s="14"/>
      <c r="PVO189" s="14"/>
      <c r="PVP189" s="14"/>
      <c r="PVQ189" s="14"/>
      <c r="PVR189" s="14"/>
      <c r="PVS189" s="14"/>
      <c r="PVT189" s="14"/>
      <c r="PVU189" s="14"/>
      <c r="PVV189" s="14"/>
      <c r="PVW189" s="14"/>
      <c r="PVX189" s="14"/>
      <c r="PVY189" s="14"/>
      <c r="PVZ189" s="14"/>
      <c r="PWA189" s="14"/>
      <c r="PWB189" s="14"/>
      <c r="PWC189" s="14"/>
      <c r="PWD189" s="14"/>
      <c r="PWE189" s="14"/>
      <c r="PWF189" s="14"/>
      <c r="PWG189" s="14"/>
      <c r="PWH189" s="14"/>
      <c r="PWI189" s="14"/>
      <c r="PWJ189" s="14"/>
      <c r="PWK189" s="14"/>
      <c r="PWL189" s="14"/>
      <c r="PWM189" s="14"/>
      <c r="PWN189" s="14"/>
      <c r="PWO189" s="14"/>
      <c r="PWP189" s="14"/>
      <c r="PWQ189" s="14"/>
      <c r="PWR189" s="14"/>
      <c r="PWS189" s="14"/>
      <c r="PWT189" s="14"/>
      <c r="PWU189" s="14"/>
      <c r="PWV189" s="14"/>
      <c r="PWW189" s="14"/>
      <c r="PWX189" s="14"/>
      <c r="PWY189" s="14"/>
      <c r="PWZ189" s="14"/>
      <c r="PXA189" s="14"/>
      <c r="PXB189" s="14"/>
      <c r="PXC189" s="14"/>
      <c r="PXD189" s="14"/>
      <c r="PXE189" s="14"/>
      <c r="PXF189" s="14"/>
      <c r="PXG189" s="14"/>
      <c r="PXH189" s="14"/>
      <c r="PXI189" s="14"/>
      <c r="PXJ189" s="14"/>
      <c r="PXK189" s="14"/>
      <c r="PXL189" s="14"/>
      <c r="PXM189" s="14"/>
      <c r="PXN189" s="14"/>
      <c r="PXO189" s="14"/>
      <c r="PXP189" s="14"/>
      <c r="PXQ189" s="14"/>
      <c r="PXR189" s="14"/>
      <c r="PXS189" s="14"/>
      <c r="PXT189" s="14"/>
      <c r="PXU189" s="14"/>
      <c r="PXV189" s="14"/>
      <c r="PXW189" s="14"/>
      <c r="PXX189" s="14"/>
      <c r="PXY189" s="14"/>
      <c r="PXZ189" s="14"/>
      <c r="PYA189" s="14"/>
      <c r="PYB189" s="14"/>
      <c r="PYC189" s="14"/>
      <c r="PYD189" s="14"/>
      <c r="PYE189" s="14"/>
      <c r="PYF189" s="14"/>
      <c r="PYG189" s="14"/>
      <c r="PYH189" s="14"/>
      <c r="PYI189" s="14"/>
      <c r="PYJ189" s="14"/>
      <c r="PYK189" s="14"/>
      <c r="PYL189" s="14"/>
      <c r="PYM189" s="14"/>
      <c r="PYN189" s="14"/>
      <c r="PYO189" s="14"/>
      <c r="PYP189" s="14"/>
      <c r="PYQ189" s="14"/>
      <c r="PYR189" s="14"/>
      <c r="PYS189" s="14"/>
      <c r="PYT189" s="14"/>
      <c r="PYU189" s="14"/>
      <c r="PYV189" s="14"/>
      <c r="PYW189" s="14"/>
      <c r="PYX189" s="14"/>
      <c r="PYY189" s="14"/>
      <c r="PYZ189" s="14"/>
      <c r="PZA189" s="14"/>
      <c r="PZB189" s="14"/>
      <c r="PZC189" s="14"/>
      <c r="PZD189" s="14"/>
      <c r="PZE189" s="14"/>
      <c r="PZF189" s="14"/>
      <c r="PZG189" s="14"/>
      <c r="PZH189" s="14"/>
      <c r="PZI189" s="14"/>
      <c r="PZJ189" s="14"/>
      <c r="PZK189" s="14"/>
      <c r="PZL189" s="14"/>
      <c r="PZM189" s="14"/>
      <c r="PZN189" s="14"/>
      <c r="PZO189" s="14"/>
      <c r="PZP189" s="14"/>
      <c r="PZQ189" s="14"/>
      <c r="PZR189" s="14"/>
      <c r="PZS189" s="14"/>
      <c r="PZT189" s="14"/>
      <c r="PZU189" s="14"/>
      <c r="PZV189" s="14"/>
      <c r="PZW189" s="14"/>
      <c r="PZX189" s="14"/>
      <c r="PZY189" s="14"/>
      <c r="PZZ189" s="14"/>
      <c r="QAA189" s="14"/>
      <c r="QAB189" s="14"/>
      <c r="QAC189" s="14"/>
      <c r="QAD189" s="14"/>
      <c r="QAE189" s="14"/>
      <c r="QAF189" s="14"/>
      <c r="QAG189" s="14"/>
      <c r="QAH189" s="14"/>
      <c r="QAI189" s="14"/>
      <c r="QAJ189" s="14"/>
      <c r="QAK189" s="14"/>
      <c r="QAL189" s="14"/>
      <c r="QAM189" s="14"/>
      <c r="QAN189" s="14"/>
      <c r="QAO189" s="14"/>
      <c r="QAP189" s="14"/>
      <c r="QAQ189" s="14"/>
      <c r="QAR189" s="14"/>
      <c r="QAS189" s="14"/>
      <c r="QAT189" s="14"/>
      <c r="QAU189" s="14"/>
      <c r="QAV189" s="14"/>
      <c r="QAW189" s="14"/>
      <c r="QAX189" s="14"/>
      <c r="QAY189" s="14"/>
      <c r="QAZ189" s="14"/>
      <c r="QBA189" s="14"/>
      <c r="QBB189" s="14"/>
      <c r="QBC189" s="14"/>
      <c r="QBD189" s="14"/>
      <c r="QBE189" s="14"/>
      <c r="QBF189" s="14"/>
      <c r="QBG189" s="14"/>
      <c r="QBH189" s="14"/>
      <c r="QBI189" s="14"/>
      <c r="QBJ189" s="14"/>
      <c r="QBK189" s="14"/>
      <c r="QBL189" s="14"/>
      <c r="QBM189" s="14"/>
      <c r="QBN189" s="14"/>
      <c r="QBO189" s="14"/>
      <c r="QBP189" s="14"/>
      <c r="QBQ189" s="14"/>
      <c r="QBR189" s="14"/>
      <c r="QBS189" s="14"/>
      <c r="QBT189" s="14"/>
      <c r="QBU189" s="14"/>
      <c r="QBV189" s="14"/>
      <c r="QBW189" s="14"/>
      <c r="QBX189" s="14"/>
      <c r="QBY189" s="14"/>
      <c r="QBZ189" s="14"/>
      <c r="QCA189" s="14"/>
      <c r="QCB189" s="14"/>
      <c r="QCC189" s="14"/>
      <c r="QCD189" s="14"/>
      <c r="QCE189" s="14"/>
      <c r="QCF189" s="14"/>
      <c r="QCG189" s="14"/>
      <c r="QCH189" s="14"/>
      <c r="QCI189" s="14"/>
      <c r="QCJ189" s="14"/>
      <c r="QCK189" s="14"/>
      <c r="QCL189" s="14"/>
      <c r="QCM189" s="14"/>
      <c r="QCN189" s="14"/>
      <c r="QCO189" s="14"/>
      <c r="QCP189" s="14"/>
      <c r="QCQ189" s="14"/>
      <c r="QCR189" s="14"/>
      <c r="QCS189" s="14"/>
      <c r="QCT189" s="14"/>
      <c r="QCU189" s="14"/>
      <c r="QCV189" s="14"/>
      <c r="QCW189" s="14"/>
      <c r="QCX189" s="14"/>
      <c r="QCY189" s="14"/>
      <c r="QCZ189" s="14"/>
      <c r="QDA189" s="14"/>
      <c r="QDB189" s="14"/>
      <c r="QDC189" s="14"/>
      <c r="QDD189" s="14"/>
      <c r="QDE189" s="14"/>
      <c r="QDF189" s="14"/>
      <c r="QDG189" s="14"/>
      <c r="QDH189" s="14"/>
      <c r="QDI189" s="14"/>
      <c r="QDJ189" s="14"/>
      <c r="QDK189" s="14"/>
      <c r="QDL189" s="14"/>
      <c r="QDM189" s="14"/>
      <c r="QDN189" s="14"/>
      <c r="QDO189" s="14"/>
      <c r="QDP189" s="14"/>
      <c r="QDQ189" s="14"/>
      <c r="QDR189" s="14"/>
      <c r="QDS189" s="14"/>
      <c r="QDT189" s="14"/>
      <c r="QDU189" s="14"/>
      <c r="QDV189" s="14"/>
      <c r="QDW189" s="14"/>
      <c r="QDX189" s="14"/>
      <c r="QDY189" s="14"/>
      <c r="QDZ189" s="14"/>
      <c r="QEA189" s="14"/>
      <c r="QEB189" s="14"/>
      <c r="QEC189" s="14"/>
      <c r="QED189" s="14"/>
      <c r="QEE189" s="14"/>
      <c r="QEF189" s="14"/>
      <c r="QEG189" s="14"/>
      <c r="QEH189" s="14"/>
      <c r="QEI189" s="14"/>
      <c r="QEJ189" s="14"/>
      <c r="QEK189" s="14"/>
      <c r="QEL189" s="14"/>
      <c r="QEM189" s="14"/>
      <c r="QEN189" s="14"/>
      <c r="QEO189" s="14"/>
      <c r="QEP189" s="14"/>
      <c r="QEQ189" s="14"/>
      <c r="QER189" s="14"/>
      <c r="QES189" s="14"/>
      <c r="QET189" s="14"/>
      <c r="QEU189" s="14"/>
      <c r="QEV189" s="14"/>
      <c r="QEW189" s="14"/>
      <c r="QEX189" s="14"/>
      <c r="QEY189" s="14"/>
      <c r="QEZ189" s="14"/>
      <c r="QFA189" s="14"/>
      <c r="QFB189" s="14"/>
      <c r="QFC189" s="14"/>
      <c r="QFD189" s="14"/>
      <c r="QFE189" s="14"/>
      <c r="QFF189" s="14"/>
      <c r="QFG189" s="14"/>
      <c r="QFH189" s="14"/>
      <c r="QFI189" s="14"/>
      <c r="QFJ189" s="14"/>
      <c r="QFK189" s="14"/>
      <c r="QFL189" s="14"/>
      <c r="QFM189" s="14"/>
      <c r="QFN189" s="14"/>
      <c r="QFO189" s="14"/>
      <c r="QFP189" s="14"/>
      <c r="QFQ189" s="14"/>
      <c r="QFR189" s="14"/>
      <c r="QFS189" s="14"/>
      <c r="QFT189" s="14"/>
      <c r="QFU189" s="14"/>
      <c r="QFV189" s="14"/>
      <c r="QFW189" s="14"/>
      <c r="QFX189" s="14"/>
      <c r="QFY189" s="14"/>
      <c r="QFZ189" s="14"/>
      <c r="QGA189" s="14"/>
      <c r="QGB189" s="14"/>
      <c r="QGC189" s="14"/>
      <c r="QGD189" s="14"/>
      <c r="QGE189" s="14"/>
      <c r="QGF189" s="14"/>
      <c r="QGG189" s="14"/>
      <c r="QGH189" s="14"/>
      <c r="QGI189" s="14"/>
      <c r="QGJ189" s="14"/>
      <c r="QGK189" s="14"/>
      <c r="QGL189" s="14"/>
      <c r="QGM189" s="14"/>
      <c r="QGN189" s="14"/>
      <c r="QGO189" s="14"/>
      <c r="QGP189" s="14"/>
      <c r="QGQ189" s="14"/>
      <c r="QGR189" s="14"/>
      <c r="QGS189" s="14"/>
      <c r="QGT189" s="14"/>
      <c r="QGU189" s="14"/>
      <c r="QGV189" s="14"/>
      <c r="QGW189" s="14"/>
      <c r="QGX189" s="14"/>
      <c r="QGY189" s="14"/>
      <c r="QGZ189" s="14"/>
      <c r="QHA189" s="14"/>
      <c r="QHB189" s="14"/>
      <c r="QHC189" s="14"/>
      <c r="QHD189" s="14"/>
      <c r="QHE189" s="14"/>
      <c r="QHF189" s="14"/>
      <c r="QHG189" s="14"/>
      <c r="QHH189" s="14"/>
      <c r="QHI189" s="14"/>
      <c r="QHJ189" s="14"/>
      <c r="QHK189" s="14"/>
      <c r="QHL189" s="14"/>
      <c r="QHM189" s="14"/>
      <c r="QHN189" s="14"/>
      <c r="QHO189" s="14"/>
      <c r="QHP189" s="14"/>
      <c r="QHQ189" s="14"/>
      <c r="QHR189" s="14"/>
      <c r="QHS189" s="14"/>
      <c r="QHT189" s="14"/>
      <c r="QHU189" s="14"/>
      <c r="QHV189" s="14"/>
      <c r="QHW189" s="14"/>
      <c r="QHX189" s="14"/>
      <c r="QHY189" s="14"/>
      <c r="QHZ189" s="14"/>
      <c r="QIA189" s="14"/>
      <c r="QIB189" s="14"/>
      <c r="QIC189" s="14"/>
      <c r="QID189" s="14"/>
      <c r="QIE189" s="14"/>
      <c r="QIF189" s="14"/>
      <c r="QIG189" s="14"/>
      <c r="QIH189" s="14"/>
      <c r="QII189" s="14"/>
      <c r="QIJ189" s="14"/>
      <c r="QIK189" s="14"/>
      <c r="QIL189" s="14"/>
      <c r="QIM189" s="14"/>
      <c r="QIN189" s="14"/>
      <c r="QIO189" s="14"/>
      <c r="QIP189" s="14"/>
      <c r="QIQ189" s="14"/>
      <c r="QIR189" s="14"/>
      <c r="QIS189" s="14"/>
      <c r="QIT189" s="14"/>
      <c r="QIU189" s="14"/>
      <c r="QIV189" s="14"/>
      <c r="QIW189" s="14"/>
      <c r="QIX189" s="14"/>
      <c r="QIY189" s="14"/>
      <c r="QIZ189" s="14"/>
      <c r="QJA189" s="14"/>
      <c r="QJB189" s="14"/>
      <c r="QJC189" s="14"/>
      <c r="QJD189" s="14"/>
      <c r="QJE189" s="14"/>
      <c r="QJF189" s="14"/>
      <c r="QJG189" s="14"/>
      <c r="QJH189" s="14"/>
      <c r="QJI189" s="14"/>
      <c r="QJJ189" s="14"/>
      <c r="QJK189" s="14"/>
      <c r="QJL189" s="14"/>
      <c r="QJM189" s="14"/>
      <c r="QJN189" s="14"/>
      <c r="QJO189" s="14"/>
      <c r="QJP189" s="14"/>
      <c r="QJQ189" s="14"/>
      <c r="QJR189" s="14"/>
      <c r="QJS189" s="14"/>
      <c r="QJT189" s="14"/>
      <c r="QJU189" s="14"/>
      <c r="QJV189" s="14"/>
      <c r="QJW189" s="14"/>
      <c r="QJX189" s="14"/>
      <c r="QJY189" s="14"/>
      <c r="QJZ189" s="14"/>
      <c r="QKA189" s="14"/>
      <c r="QKB189" s="14"/>
      <c r="QKC189" s="14"/>
      <c r="QKD189" s="14"/>
      <c r="QKE189" s="14"/>
      <c r="QKF189" s="14"/>
      <c r="QKG189" s="14"/>
      <c r="QKH189" s="14"/>
      <c r="QKI189" s="14"/>
      <c r="QKJ189" s="14"/>
      <c r="QKK189" s="14"/>
      <c r="QKL189" s="14"/>
      <c r="QKM189" s="14"/>
      <c r="QKN189" s="14"/>
      <c r="QKO189" s="14"/>
      <c r="QKP189" s="14"/>
      <c r="QKQ189" s="14"/>
      <c r="QKR189" s="14"/>
      <c r="QKS189" s="14"/>
      <c r="QKT189" s="14"/>
      <c r="QKU189" s="14"/>
      <c r="QKV189" s="14"/>
      <c r="QKW189" s="14"/>
      <c r="QKX189" s="14"/>
      <c r="QKY189" s="14"/>
      <c r="QKZ189" s="14"/>
      <c r="QLA189" s="14"/>
      <c r="QLB189" s="14"/>
      <c r="QLC189" s="14"/>
      <c r="QLD189" s="14"/>
      <c r="QLE189" s="14"/>
      <c r="QLF189" s="14"/>
      <c r="QLG189" s="14"/>
      <c r="QLH189" s="14"/>
      <c r="QLI189" s="14"/>
      <c r="QLJ189" s="14"/>
      <c r="QLK189" s="14"/>
      <c r="QLL189" s="14"/>
      <c r="QLM189" s="14"/>
      <c r="QLN189" s="14"/>
      <c r="QLO189" s="14"/>
      <c r="QLP189" s="14"/>
      <c r="QLQ189" s="14"/>
      <c r="QLR189" s="14"/>
      <c r="QLS189" s="14"/>
      <c r="QLT189" s="14"/>
      <c r="QLU189" s="14"/>
      <c r="QLV189" s="14"/>
      <c r="QLW189" s="14"/>
      <c r="QLX189" s="14"/>
      <c r="QLY189" s="14"/>
      <c r="QLZ189" s="14"/>
      <c r="QMA189" s="14"/>
      <c r="QMB189" s="14"/>
      <c r="QMC189" s="14"/>
      <c r="QMD189" s="14"/>
      <c r="QME189" s="14"/>
      <c r="QMF189" s="14"/>
      <c r="QMG189" s="14"/>
      <c r="QMH189" s="14"/>
      <c r="QMI189" s="14"/>
      <c r="QMJ189" s="14"/>
      <c r="QMK189" s="14"/>
      <c r="QML189" s="14"/>
      <c r="QMM189" s="14"/>
      <c r="QMN189" s="14"/>
      <c r="QMO189" s="14"/>
      <c r="QMP189" s="14"/>
      <c r="QMQ189" s="14"/>
      <c r="QMR189" s="14"/>
      <c r="QMS189" s="14"/>
      <c r="QMT189" s="14"/>
      <c r="QMU189" s="14"/>
      <c r="QMV189" s="14"/>
      <c r="QMW189" s="14"/>
      <c r="QMX189" s="14"/>
      <c r="QMY189" s="14"/>
      <c r="QMZ189" s="14"/>
      <c r="QNA189" s="14"/>
      <c r="QNB189" s="14"/>
      <c r="QNC189" s="14"/>
      <c r="QND189" s="14"/>
      <c r="QNE189" s="14"/>
      <c r="QNF189" s="14"/>
      <c r="QNG189" s="14"/>
      <c r="QNH189" s="14"/>
      <c r="QNI189" s="14"/>
      <c r="QNJ189" s="14"/>
      <c r="QNK189" s="14"/>
      <c r="QNL189" s="14"/>
      <c r="QNM189" s="14"/>
      <c r="QNN189" s="14"/>
      <c r="QNO189" s="14"/>
      <c r="QNP189" s="14"/>
      <c r="QNQ189" s="14"/>
      <c r="QNR189" s="14"/>
      <c r="QNS189" s="14"/>
      <c r="QNT189" s="14"/>
      <c r="QNU189" s="14"/>
      <c r="QNV189" s="14"/>
      <c r="QNW189" s="14"/>
      <c r="QNX189" s="14"/>
      <c r="QNY189" s="14"/>
      <c r="QNZ189" s="14"/>
      <c r="QOA189" s="14"/>
      <c r="QOB189" s="14"/>
      <c r="QOC189" s="14"/>
      <c r="QOD189" s="14"/>
      <c r="QOE189" s="14"/>
      <c r="QOF189" s="14"/>
      <c r="QOG189" s="14"/>
      <c r="QOH189" s="14"/>
      <c r="QOI189" s="14"/>
      <c r="QOJ189" s="14"/>
      <c r="QOK189" s="14"/>
      <c r="QOL189" s="14"/>
      <c r="QOM189" s="14"/>
      <c r="QON189" s="14"/>
      <c r="QOO189" s="14"/>
      <c r="QOP189" s="14"/>
      <c r="QOQ189" s="14"/>
      <c r="QOR189" s="14"/>
      <c r="QOS189" s="14"/>
      <c r="QOT189" s="14"/>
      <c r="QOU189" s="14"/>
      <c r="QOV189" s="14"/>
      <c r="QOW189" s="14"/>
      <c r="QOX189" s="14"/>
      <c r="QOY189" s="14"/>
      <c r="QOZ189" s="14"/>
      <c r="QPA189" s="14"/>
      <c r="QPB189" s="14"/>
      <c r="QPC189" s="14"/>
      <c r="QPD189" s="14"/>
      <c r="QPE189" s="14"/>
      <c r="QPF189" s="14"/>
      <c r="QPG189" s="14"/>
      <c r="QPH189" s="14"/>
      <c r="QPI189" s="14"/>
      <c r="QPJ189" s="14"/>
      <c r="QPK189" s="14"/>
      <c r="QPL189" s="14"/>
      <c r="QPM189" s="14"/>
      <c r="QPN189" s="14"/>
      <c r="QPO189" s="14"/>
      <c r="QPP189" s="14"/>
      <c r="QPQ189" s="14"/>
      <c r="QPR189" s="14"/>
      <c r="QPS189" s="14"/>
      <c r="QPT189" s="14"/>
      <c r="QPU189" s="14"/>
      <c r="QPV189" s="14"/>
      <c r="QPW189" s="14"/>
      <c r="QPX189" s="14"/>
      <c r="QPY189" s="14"/>
      <c r="QPZ189" s="14"/>
      <c r="QQA189" s="14"/>
      <c r="QQB189" s="14"/>
      <c r="QQC189" s="14"/>
      <c r="QQD189" s="14"/>
      <c r="QQE189" s="14"/>
      <c r="QQF189" s="14"/>
      <c r="QQG189" s="14"/>
      <c r="QQH189" s="14"/>
      <c r="QQI189" s="14"/>
      <c r="QQJ189" s="14"/>
      <c r="QQK189" s="14"/>
      <c r="QQL189" s="14"/>
      <c r="QQM189" s="14"/>
      <c r="QQN189" s="14"/>
      <c r="QQO189" s="14"/>
      <c r="QQP189" s="14"/>
      <c r="QQQ189" s="14"/>
      <c r="QQR189" s="14"/>
      <c r="QQS189" s="14"/>
      <c r="QQT189" s="14"/>
      <c r="QQU189" s="14"/>
      <c r="QQV189" s="14"/>
      <c r="QQW189" s="14"/>
      <c r="QQX189" s="14"/>
      <c r="QQY189" s="14"/>
      <c r="QQZ189" s="14"/>
      <c r="QRA189" s="14"/>
      <c r="QRB189" s="14"/>
      <c r="QRC189" s="14"/>
      <c r="QRD189" s="14"/>
      <c r="QRE189" s="14"/>
      <c r="QRF189" s="14"/>
      <c r="QRG189" s="14"/>
      <c r="QRH189" s="14"/>
      <c r="QRI189" s="14"/>
      <c r="QRJ189" s="14"/>
      <c r="QRK189" s="14"/>
      <c r="QRL189" s="14"/>
      <c r="QRM189" s="14"/>
      <c r="QRN189" s="14"/>
      <c r="QRO189" s="14"/>
      <c r="QRP189" s="14"/>
      <c r="QRQ189" s="14"/>
      <c r="QRR189" s="14"/>
      <c r="QRS189" s="14"/>
      <c r="QRT189" s="14"/>
      <c r="QRU189" s="14"/>
      <c r="QRV189" s="14"/>
      <c r="QRW189" s="14"/>
      <c r="QRX189" s="14"/>
      <c r="QRY189" s="14"/>
      <c r="QRZ189" s="14"/>
      <c r="QSA189" s="14"/>
      <c r="QSB189" s="14"/>
      <c r="QSC189" s="14"/>
      <c r="QSD189" s="14"/>
      <c r="QSE189" s="14"/>
      <c r="QSF189" s="14"/>
      <c r="QSG189" s="14"/>
      <c r="QSH189" s="14"/>
      <c r="QSI189" s="14"/>
      <c r="QSJ189" s="14"/>
      <c r="QSK189" s="14"/>
      <c r="QSL189" s="14"/>
      <c r="QSM189" s="14"/>
      <c r="QSN189" s="14"/>
      <c r="QSO189" s="14"/>
      <c r="QSP189" s="14"/>
      <c r="QSQ189" s="14"/>
      <c r="QSR189" s="14"/>
      <c r="QSS189" s="14"/>
      <c r="QST189" s="14"/>
      <c r="QSU189" s="14"/>
      <c r="QSV189" s="14"/>
      <c r="QSW189" s="14"/>
      <c r="QSX189" s="14"/>
      <c r="QSY189" s="14"/>
      <c r="QSZ189" s="14"/>
      <c r="QTA189" s="14"/>
      <c r="QTB189" s="14"/>
      <c r="QTC189" s="14"/>
      <c r="QTD189" s="14"/>
      <c r="QTE189" s="14"/>
      <c r="QTF189" s="14"/>
      <c r="QTG189" s="14"/>
      <c r="QTH189" s="14"/>
      <c r="QTI189" s="14"/>
      <c r="QTJ189" s="14"/>
      <c r="QTK189" s="14"/>
      <c r="QTL189" s="14"/>
      <c r="QTM189" s="14"/>
      <c r="QTN189" s="14"/>
      <c r="QTO189" s="14"/>
      <c r="QTP189" s="14"/>
      <c r="QTQ189" s="14"/>
      <c r="QTR189" s="14"/>
      <c r="QTS189" s="14"/>
      <c r="QTT189" s="14"/>
      <c r="QTU189" s="14"/>
      <c r="QTV189" s="14"/>
      <c r="QTW189" s="14"/>
      <c r="QTX189" s="14"/>
      <c r="QTY189" s="14"/>
      <c r="QTZ189" s="14"/>
      <c r="QUA189" s="14"/>
      <c r="QUB189" s="14"/>
      <c r="QUC189" s="14"/>
      <c r="QUD189" s="14"/>
      <c r="QUE189" s="14"/>
      <c r="QUF189" s="14"/>
      <c r="QUG189" s="14"/>
      <c r="QUH189" s="14"/>
      <c r="QUI189" s="14"/>
      <c r="QUJ189" s="14"/>
      <c r="QUK189" s="14"/>
      <c r="QUL189" s="14"/>
      <c r="QUM189" s="14"/>
      <c r="QUN189" s="14"/>
      <c r="QUO189" s="14"/>
      <c r="QUP189" s="14"/>
      <c r="QUQ189" s="14"/>
      <c r="QUR189" s="14"/>
      <c r="QUS189" s="14"/>
      <c r="QUT189" s="14"/>
      <c r="QUU189" s="14"/>
      <c r="QUV189" s="14"/>
      <c r="QUW189" s="14"/>
      <c r="QUX189" s="14"/>
      <c r="QUY189" s="14"/>
      <c r="QUZ189" s="14"/>
      <c r="QVA189" s="14"/>
      <c r="QVB189" s="14"/>
      <c r="QVC189" s="14"/>
      <c r="QVD189" s="14"/>
      <c r="QVE189" s="14"/>
      <c r="QVF189" s="14"/>
      <c r="QVG189" s="14"/>
      <c r="QVH189" s="14"/>
      <c r="QVI189" s="14"/>
      <c r="QVJ189" s="14"/>
      <c r="QVK189" s="14"/>
      <c r="QVL189" s="14"/>
      <c r="QVM189" s="14"/>
      <c r="QVN189" s="14"/>
      <c r="QVO189" s="14"/>
      <c r="QVP189" s="14"/>
      <c r="QVQ189" s="14"/>
      <c r="QVR189" s="14"/>
      <c r="QVS189" s="14"/>
      <c r="QVT189" s="14"/>
      <c r="QVU189" s="14"/>
      <c r="QVV189" s="14"/>
      <c r="QVW189" s="14"/>
      <c r="QVX189" s="14"/>
      <c r="QVY189" s="14"/>
      <c r="QVZ189" s="14"/>
      <c r="QWA189" s="14"/>
      <c r="QWB189" s="14"/>
      <c r="QWC189" s="14"/>
      <c r="QWD189" s="14"/>
      <c r="QWE189" s="14"/>
      <c r="QWF189" s="14"/>
      <c r="QWG189" s="14"/>
      <c r="QWH189" s="14"/>
      <c r="QWI189" s="14"/>
      <c r="QWJ189" s="14"/>
      <c r="QWK189" s="14"/>
      <c r="QWL189" s="14"/>
      <c r="QWM189" s="14"/>
      <c r="QWN189" s="14"/>
      <c r="QWO189" s="14"/>
      <c r="QWP189" s="14"/>
      <c r="QWQ189" s="14"/>
      <c r="QWR189" s="14"/>
      <c r="QWS189" s="14"/>
      <c r="QWT189" s="14"/>
      <c r="QWU189" s="14"/>
      <c r="QWV189" s="14"/>
      <c r="QWW189" s="14"/>
      <c r="QWX189" s="14"/>
      <c r="QWY189" s="14"/>
      <c r="QWZ189" s="14"/>
      <c r="QXA189" s="14"/>
      <c r="QXB189" s="14"/>
      <c r="QXC189" s="14"/>
      <c r="QXD189" s="14"/>
      <c r="QXE189" s="14"/>
      <c r="QXF189" s="14"/>
      <c r="QXG189" s="14"/>
      <c r="QXH189" s="14"/>
      <c r="QXI189" s="14"/>
      <c r="QXJ189" s="14"/>
      <c r="QXK189" s="14"/>
      <c r="QXL189" s="14"/>
      <c r="QXM189" s="14"/>
      <c r="QXN189" s="14"/>
      <c r="QXO189" s="14"/>
      <c r="QXP189" s="14"/>
      <c r="QXQ189" s="14"/>
      <c r="QXR189" s="14"/>
      <c r="QXS189" s="14"/>
      <c r="QXT189" s="14"/>
      <c r="QXU189" s="14"/>
      <c r="QXV189" s="14"/>
      <c r="QXW189" s="14"/>
      <c r="QXX189" s="14"/>
      <c r="QXY189" s="14"/>
      <c r="QXZ189" s="14"/>
      <c r="QYA189" s="14"/>
      <c r="QYB189" s="14"/>
      <c r="QYC189" s="14"/>
      <c r="QYD189" s="14"/>
      <c r="QYE189" s="14"/>
      <c r="QYF189" s="14"/>
      <c r="QYG189" s="14"/>
      <c r="QYH189" s="14"/>
      <c r="QYI189" s="14"/>
      <c r="QYJ189" s="14"/>
      <c r="QYK189" s="14"/>
      <c r="QYL189" s="14"/>
      <c r="QYM189" s="14"/>
      <c r="QYN189" s="14"/>
      <c r="QYO189" s="14"/>
      <c r="QYP189" s="14"/>
      <c r="QYQ189" s="14"/>
      <c r="QYR189" s="14"/>
      <c r="QYS189" s="14"/>
      <c r="QYT189" s="14"/>
      <c r="QYU189" s="14"/>
      <c r="QYV189" s="14"/>
      <c r="QYW189" s="14"/>
      <c r="QYX189" s="14"/>
      <c r="QYY189" s="14"/>
      <c r="QYZ189" s="14"/>
      <c r="QZA189" s="14"/>
      <c r="QZB189" s="14"/>
      <c r="QZC189" s="14"/>
      <c r="QZD189" s="14"/>
      <c r="QZE189" s="14"/>
      <c r="QZF189" s="14"/>
      <c r="QZG189" s="14"/>
      <c r="QZH189" s="14"/>
      <c r="QZI189" s="14"/>
      <c r="QZJ189" s="14"/>
      <c r="QZK189" s="14"/>
      <c r="QZL189" s="14"/>
      <c r="QZM189" s="14"/>
      <c r="QZN189" s="14"/>
      <c r="QZO189" s="14"/>
      <c r="QZP189" s="14"/>
      <c r="QZQ189" s="14"/>
      <c r="QZR189" s="14"/>
      <c r="QZS189" s="14"/>
      <c r="QZT189" s="14"/>
      <c r="QZU189" s="14"/>
      <c r="QZV189" s="14"/>
      <c r="QZW189" s="14"/>
      <c r="QZX189" s="14"/>
      <c r="QZY189" s="14"/>
      <c r="QZZ189" s="14"/>
      <c r="RAA189" s="14"/>
      <c r="RAB189" s="14"/>
      <c r="RAC189" s="14"/>
      <c r="RAD189" s="14"/>
      <c r="RAE189" s="14"/>
      <c r="RAF189" s="14"/>
      <c r="RAG189" s="14"/>
      <c r="RAH189" s="14"/>
      <c r="RAI189" s="14"/>
      <c r="RAJ189" s="14"/>
      <c r="RAK189" s="14"/>
      <c r="RAL189" s="14"/>
      <c r="RAM189" s="14"/>
      <c r="RAN189" s="14"/>
      <c r="RAO189" s="14"/>
      <c r="RAP189" s="14"/>
      <c r="RAQ189" s="14"/>
      <c r="RAR189" s="14"/>
      <c r="RAS189" s="14"/>
      <c r="RAT189" s="14"/>
      <c r="RAU189" s="14"/>
      <c r="RAV189" s="14"/>
      <c r="RAW189" s="14"/>
      <c r="RAX189" s="14"/>
      <c r="RAY189" s="14"/>
      <c r="RAZ189" s="14"/>
      <c r="RBA189" s="14"/>
      <c r="RBB189" s="14"/>
      <c r="RBC189" s="14"/>
      <c r="RBD189" s="14"/>
      <c r="RBE189" s="14"/>
      <c r="RBF189" s="14"/>
      <c r="RBG189" s="14"/>
      <c r="RBH189" s="14"/>
      <c r="RBI189" s="14"/>
      <c r="RBJ189" s="14"/>
      <c r="RBK189" s="14"/>
      <c r="RBL189" s="14"/>
      <c r="RBM189" s="14"/>
      <c r="RBN189" s="14"/>
      <c r="RBO189" s="14"/>
      <c r="RBP189" s="14"/>
      <c r="RBQ189" s="14"/>
      <c r="RBR189" s="14"/>
      <c r="RBS189" s="14"/>
      <c r="RBT189" s="14"/>
      <c r="RBU189" s="14"/>
      <c r="RBV189" s="14"/>
      <c r="RBW189" s="14"/>
      <c r="RBX189" s="14"/>
      <c r="RBY189" s="14"/>
      <c r="RBZ189" s="14"/>
      <c r="RCA189" s="14"/>
      <c r="RCB189" s="14"/>
      <c r="RCC189" s="14"/>
      <c r="RCD189" s="14"/>
      <c r="RCE189" s="14"/>
      <c r="RCF189" s="14"/>
      <c r="RCG189" s="14"/>
      <c r="RCH189" s="14"/>
      <c r="RCI189" s="14"/>
      <c r="RCJ189" s="14"/>
      <c r="RCK189" s="14"/>
      <c r="RCL189" s="14"/>
      <c r="RCM189" s="14"/>
      <c r="RCN189" s="14"/>
      <c r="RCO189" s="14"/>
      <c r="RCP189" s="14"/>
      <c r="RCQ189" s="14"/>
      <c r="RCR189" s="14"/>
      <c r="RCS189" s="14"/>
      <c r="RCT189" s="14"/>
      <c r="RCU189" s="14"/>
      <c r="RCV189" s="14"/>
      <c r="RCW189" s="14"/>
      <c r="RCX189" s="14"/>
      <c r="RCY189" s="14"/>
      <c r="RCZ189" s="14"/>
      <c r="RDA189" s="14"/>
      <c r="RDB189" s="14"/>
      <c r="RDC189" s="14"/>
      <c r="RDD189" s="14"/>
      <c r="RDE189" s="14"/>
      <c r="RDF189" s="14"/>
      <c r="RDG189" s="14"/>
      <c r="RDH189" s="14"/>
      <c r="RDI189" s="14"/>
      <c r="RDJ189" s="14"/>
      <c r="RDK189" s="14"/>
      <c r="RDL189" s="14"/>
      <c r="RDM189" s="14"/>
      <c r="RDN189" s="14"/>
      <c r="RDO189" s="14"/>
      <c r="RDP189" s="14"/>
      <c r="RDQ189" s="14"/>
      <c r="RDR189" s="14"/>
      <c r="RDS189" s="14"/>
      <c r="RDT189" s="14"/>
      <c r="RDU189" s="14"/>
      <c r="RDV189" s="14"/>
      <c r="RDW189" s="14"/>
      <c r="RDX189" s="14"/>
      <c r="RDY189" s="14"/>
      <c r="RDZ189" s="14"/>
      <c r="REA189" s="14"/>
      <c r="REB189" s="14"/>
      <c r="REC189" s="14"/>
      <c r="RED189" s="14"/>
      <c r="REE189" s="14"/>
      <c r="REF189" s="14"/>
      <c r="REG189" s="14"/>
      <c r="REH189" s="14"/>
      <c r="REI189" s="14"/>
      <c r="REJ189" s="14"/>
      <c r="REK189" s="14"/>
      <c r="REL189" s="14"/>
      <c r="REM189" s="14"/>
      <c r="REN189" s="14"/>
      <c r="REO189" s="14"/>
      <c r="REP189" s="14"/>
      <c r="REQ189" s="14"/>
      <c r="RER189" s="14"/>
      <c r="RES189" s="14"/>
      <c r="RET189" s="14"/>
      <c r="REU189" s="14"/>
      <c r="REV189" s="14"/>
      <c r="REW189" s="14"/>
      <c r="REX189" s="14"/>
      <c r="REY189" s="14"/>
      <c r="REZ189" s="14"/>
      <c r="RFA189" s="14"/>
      <c r="RFB189" s="14"/>
      <c r="RFC189" s="14"/>
      <c r="RFD189" s="14"/>
      <c r="RFE189" s="14"/>
      <c r="RFF189" s="14"/>
      <c r="RFG189" s="14"/>
      <c r="RFH189" s="14"/>
      <c r="RFI189" s="14"/>
      <c r="RFJ189" s="14"/>
      <c r="RFK189" s="14"/>
      <c r="RFL189" s="14"/>
      <c r="RFM189" s="14"/>
      <c r="RFN189" s="14"/>
      <c r="RFO189" s="14"/>
      <c r="RFP189" s="14"/>
      <c r="RFQ189" s="14"/>
      <c r="RFR189" s="14"/>
      <c r="RFS189" s="14"/>
      <c r="RFT189" s="14"/>
      <c r="RFU189" s="14"/>
      <c r="RFV189" s="14"/>
      <c r="RFW189" s="14"/>
      <c r="RFX189" s="14"/>
      <c r="RFY189" s="14"/>
      <c r="RFZ189" s="14"/>
      <c r="RGA189" s="14"/>
      <c r="RGB189" s="14"/>
      <c r="RGC189" s="14"/>
      <c r="RGD189" s="14"/>
      <c r="RGE189" s="14"/>
      <c r="RGF189" s="14"/>
      <c r="RGG189" s="14"/>
      <c r="RGH189" s="14"/>
      <c r="RGI189" s="14"/>
      <c r="RGJ189" s="14"/>
      <c r="RGK189" s="14"/>
      <c r="RGL189" s="14"/>
      <c r="RGM189" s="14"/>
      <c r="RGN189" s="14"/>
      <c r="RGO189" s="14"/>
      <c r="RGP189" s="14"/>
      <c r="RGQ189" s="14"/>
      <c r="RGR189" s="14"/>
      <c r="RGS189" s="14"/>
      <c r="RGT189" s="14"/>
      <c r="RGU189" s="14"/>
      <c r="RGV189" s="14"/>
      <c r="RGW189" s="14"/>
      <c r="RGX189" s="14"/>
      <c r="RGY189" s="14"/>
      <c r="RGZ189" s="14"/>
      <c r="RHA189" s="14"/>
      <c r="RHB189" s="14"/>
      <c r="RHC189" s="14"/>
      <c r="RHD189" s="14"/>
      <c r="RHE189" s="14"/>
      <c r="RHF189" s="14"/>
      <c r="RHG189" s="14"/>
      <c r="RHH189" s="14"/>
      <c r="RHI189" s="14"/>
      <c r="RHJ189" s="14"/>
      <c r="RHK189" s="14"/>
      <c r="RHL189" s="14"/>
      <c r="RHM189" s="14"/>
      <c r="RHN189" s="14"/>
      <c r="RHO189" s="14"/>
      <c r="RHP189" s="14"/>
      <c r="RHQ189" s="14"/>
      <c r="RHR189" s="14"/>
      <c r="RHS189" s="14"/>
      <c r="RHT189" s="14"/>
      <c r="RHU189" s="14"/>
      <c r="RHV189" s="14"/>
      <c r="RHW189" s="14"/>
      <c r="RHX189" s="14"/>
      <c r="RHY189" s="14"/>
      <c r="RHZ189" s="14"/>
      <c r="RIA189" s="14"/>
      <c r="RIB189" s="14"/>
      <c r="RIC189" s="14"/>
      <c r="RID189" s="14"/>
      <c r="RIE189" s="14"/>
      <c r="RIF189" s="14"/>
      <c r="RIG189" s="14"/>
      <c r="RIH189" s="14"/>
      <c r="RII189" s="14"/>
      <c r="RIJ189" s="14"/>
      <c r="RIK189" s="14"/>
      <c r="RIL189" s="14"/>
      <c r="RIM189" s="14"/>
      <c r="RIN189" s="14"/>
      <c r="RIO189" s="14"/>
      <c r="RIP189" s="14"/>
      <c r="RIQ189" s="14"/>
      <c r="RIR189" s="14"/>
      <c r="RIS189" s="14"/>
      <c r="RIT189" s="14"/>
      <c r="RIU189" s="14"/>
      <c r="RIV189" s="14"/>
      <c r="RIW189" s="14"/>
      <c r="RIX189" s="14"/>
      <c r="RIY189" s="14"/>
      <c r="RIZ189" s="14"/>
      <c r="RJA189" s="14"/>
      <c r="RJB189" s="14"/>
      <c r="RJC189" s="14"/>
      <c r="RJD189" s="14"/>
      <c r="RJE189" s="14"/>
      <c r="RJF189" s="14"/>
      <c r="RJG189" s="14"/>
      <c r="RJH189" s="14"/>
      <c r="RJI189" s="14"/>
      <c r="RJJ189" s="14"/>
      <c r="RJK189" s="14"/>
      <c r="RJL189" s="14"/>
      <c r="RJM189" s="14"/>
      <c r="RJN189" s="14"/>
      <c r="RJO189" s="14"/>
      <c r="RJP189" s="14"/>
      <c r="RJQ189" s="14"/>
      <c r="RJR189" s="14"/>
      <c r="RJS189" s="14"/>
      <c r="RJT189" s="14"/>
      <c r="RJU189" s="14"/>
      <c r="RJV189" s="14"/>
      <c r="RJW189" s="14"/>
      <c r="RJX189" s="14"/>
      <c r="RJY189" s="14"/>
      <c r="RJZ189" s="14"/>
      <c r="RKA189" s="14"/>
      <c r="RKB189" s="14"/>
      <c r="RKC189" s="14"/>
      <c r="RKD189" s="14"/>
      <c r="RKE189" s="14"/>
      <c r="RKF189" s="14"/>
      <c r="RKG189" s="14"/>
      <c r="RKH189" s="14"/>
      <c r="RKI189" s="14"/>
      <c r="RKJ189" s="14"/>
      <c r="RKK189" s="14"/>
      <c r="RKL189" s="14"/>
      <c r="RKM189" s="14"/>
      <c r="RKN189" s="14"/>
      <c r="RKO189" s="14"/>
      <c r="RKP189" s="14"/>
      <c r="RKQ189" s="14"/>
      <c r="RKR189" s="14"/>
      <c r="RKS189" s="14"/>
      <c r="RKT189" s="14"/>
      <c r="RKU189" s="14"/>
      <c r="RKV189" s="14"/>
      <c r="RKW189" s="14"/>
      <c r="RKX189" s="14"/>
      <c r="RKY189" s="14"/>
      <c r="RKZ189" s="14"/>
      <c r="RLA189" s="14"/>
      <c r="RLB189" s="14"/>
      <c r="RLC189" s="14"/>
      <c r="RLD189" s="14"/>
      <c r="RLE189" s="14"/>
      <c r="RLF189" s="14"/>
      <c r="RLG189" s="14"/>
      <c r="RLH189" s="14"/>
      <c r="RLI189" s="14"/>
      <c r="RLJ189" s="14"/>
      <c r="RLK189" s="14"/>
      <c r="RLL189" s="14"/>
      <c r="RLM189" s="14"/>
      <c r="RLN189" s="14"/>
      <c r="RLO189" s="14"/>
      <c r="RLP189" s="14"/>
      <c r="RLQ189" s="14"/>
      <c r="RLR189" s="14"/>
      <c r="RLS189" s="14"/>
      <c r="RLT189" s="14"/>
      <c r="RLU189" s="14"/>
      <c r="RLV189" s="14"/>
      <c r="RLW189" s="14"/>
      <c r="RLX189" s="14"/>
      <c r="RLY189" s="14"/>
      <c r="RLZ189" s="14"/>
      <c r="RMA189" s="14"/>
      <c r="RMB189" s="14"/>
      <c r="RMC189" s="14"/>
      <c r="RMD189" s="14"/>
      <c r="RME189" s="14"/>
      <c r="RMF189" s="14"/>
      <c r="RMG189" s="14"/>
      <c r="RMH189" s="14"/>
      <c r="RMI189" s="14"/>
      <c r="RMJ189" s="14"/>
      <c r="RMK189" s="14"/>
      <c r="RML189" s="14"/>
      <c r="RMM189" s="14"/>
      <c r="RMN189" s="14"/>
      <c r="RMO189" s="14"/>
      <c r="RMP189" s="14"/>
      <c r="RMQ189" s="14"/>
      <c r="RMR189" s="14"/>
      <c r="RMS189" s="14"/>
      <c r="RMT189" s="14"/>
      <c r="RMU189" s="14"/>
      <c r="RMV189" s="14"/>
      <c r="RMW189" s="14"/>
      <c r="RMX189" s="14"/>
      <c r="RMY189" s="14"/>
      <c r="RMZ189" s="14"/>
      <c r="RNA189" s="14"/>
      <c r="RNB189" s="14"/>
      <c r="RNC189" s="14"/>
      <c r="RND189" s="14"/>
      <c r="RNE189" s="14"/>
      <c r="RNF189" s="14"/>
      <c r="RNG189" s="14"/>
      <c r="RNH189" s="14"/>
      <c r="RNI189" s="14"/>
      <c r="RNJ189" s="14"/>
      <c r="RNK189" s="14"/>
      <c r="RNL189" s="14"/>
      <c r="RNM189" s="14"/>
      <c r="RNN189" s="14"/>
      <c r="RNO189" s="14"/>
      <c r="RNP189" s="14"/>
      <c r="RNQ189" s="14"/>
      <c r="RNR189" s="14"/>
      <c r="RNS189" s="14"/>
      <c r="RNT189" s="14"/>
      <c r="RNU189" s="14"/>
      <c r="RNV189" s="14"/>
      <c r="RNW189" s="14"/>
      <c r="RNX189" s="14"/>
      <c r="RNY189" s="14"/>
      <c r="RNZ189" s="14"/>
      <c r="ROA189" s="14"/>
      <c r="ROB189" s="14"/>
      <c r="ROC189" s="14"/>
      <c r="ROD189" s="14"/>
      <c r="ROE189" s="14"/>
      <c r="ROF189" s="14"/>
      <c r="ROG189" s="14"/>
      <c r="ROH189" s="14"/>
      <c r="ROI189" s="14"/>
      <c r="ROJ189" s="14"/>
      <c r="ROK189" s="14"/>
      <c r="ROL189" s="14"/>
      <c r="ROM189" s="14"/>
      <c r="RON189" s="14"/>
      <c r="ROO189" s="14"/>
      <c r="ROP189" s="14"/>
      <c r="ROQ189" s="14"/>
      <c r="ROR189" s="14"/>
      <c r="ROS189" s="14"/>
      <c r="ROT189" s="14"/>
      <c r="ROU189" s="14"/>
      <c r="ROV189" s="14"/>
      <c r="ROW189" s="14"/>
      <c r="ROX189" s="14"/>
      <c r="ROY189" s="14"/>
      <c r="ROZ189" s="14"/>
      <c r="RPA189" s="14"/>
      <c r="RPB189" s="14"/>
      <c r="RPC189" s="14"/>
      <c r="RPD189" s="14"/>
      <c r="RPE189" s="14"/>
      <c r="RPF189" s="14"/>
      <c r="RPG189" s="14"/>
      <c r="RPH189" s="14"/>
      <c r="RPI189" s="14"/>
      <c r="RPJ189" s="14"/>
      <c r="RPK189" s="14"/>
      <c r="RPL189" s="14"/>
      <c r="RPM189" s="14"/>
      <c r="RPN189" s="14"/>
      <c r="RPO189" s="14"/>
      <c r="RPP189" s="14"/>
      <c r="RPQ189" s="14"/>
      <c r="RPR189" s="14"/>
      <c r="RPS189" s="14"/>
      <c r="RPT189" s="14"/>
      <c r="RPU189" s="14"/>
      <c r="RPV189" s="14"/>
      <c r="RPW189" s="14"/>
      <c r="RPX189" s="14"/>
      <c r="RPY189" s="14"/>
      <c r="RPZ189" s="14"/>
      <c r="RQA189" s="14"/>
      <c r="RQB189" s="14"/>
      <c r="RQC189" s="14"/>
      <c r="RQD189" s="14"/>
      <c r="RQE189" s="14"/>
      <c r="RQF189" s="14"/>
      <c r="RQG189" s="14"/>
      <c r="RQH189" s="14"/>
      <c r="RQI189" s="14"/>
      <c r="RQJ189" s="14"/>
      <c r="RQK189" s="14"/>
      <c r="RQL189" s="14"/>
      <c r="RQM189" s="14"/>
      <c r="RQN189" s="14"/>
      <c r="RQO189" s="14"/>
      <c r="RQP189" s="14"/>
      <c r="RQQ189" s="14"/>
      <c r="RQR189" s="14"/>
      <c r="RQS189" s="14"/>
      <c r="RQT189" s="14"/>
      <c r="RQU189" s="14"/>
      <c r="RQV189" s="14"/>
      <c r="RQW189" s="14"/>
      <c r="RQX189" s="14"/>
      <c r="RQY189" s="14"/>
      <c r="RQZ189" s="14"/>
      <c r="RRA189" s="14"/>
      <c r="RRB189" s="14"/>
      <c r="RRC189" s="14"/>
      <c r="RRD189" s="14"/>
      <c r="RRE189" s="14"/>
      <c r="RRF189" s="14"/>
      <c r="RRG189" s="14"/>
      <c r="RRH189" s="14"/>
      <c r="RRI189" s="14"/>
      <c r="RRJ189" s="14"/>
      <c r="RRK189" s="14"/>
      <c r="RRL189" s="14"/>
      <c r="RRM189" s="14"/>
      <c r="RRN189" s="14"/>
      <c r="RRO189" s="14"/>
      <c r="RRP189" s="14"/>
      <c r="RRQ189" s="14"/>
      <c r="RRR189" s="14"/>
      <c r="RRS189" s="14"/>
      <c r="RRT189" s="14"/>
      <c r="RRU189" s="14"/>
      <c r="RRV189" s="14"/>
      <c r="RRW189" s="14"/>
      <c r="RRX189" s="14"/>
      <c r="RRY189" s="14"/>
      <c r="RRZ189" s="14"/>
      <c r="RSA189" s="14"/>
      <c r="RSB189" s="14"/>
      <c r="RSC189" s="14"/>
      <c r="RSD189" s="14"/>
      <c r="RSE189" s="14"/>
      <c r="RSF189" s="14"/>
      <c r="RSG189" s="14"/>
      <c r="RSH189" s="14"/>
      <c r="RSI189" s="14"/>
      <c r="RSJ189" s="14"/>
      <c r="RSK189" s="14"/>
      <c r="RSL189" s="14"/>
      <c r="RSM189" s="14"/>
      <c r="RSN189" s="14"/>
      <c r="RSO189" s="14"/>
      <c r="RSP189" s="14"/>
      <c r="RSQ189" s="14"/>
      <c r="RSR189" s="14"/>
      <c r="RSS189" s="14"/>
      <c r="RST189" s="14"/>
      <c r="RSU189" s="14"/>
      <c r="RSV189" s="14"/>
      <c r="RSW189" s="14"/>
      <c r="RSX189" s="14"/>
      <c r="RSY189" s="14"/>
      <c r="RSZ189" s="14"/>
      <c r="RTA189" s="14"/>
      <c r="RTB189" s="14"/>
      <c r="RTC189" s="14"/>
      <c r="RTD189" s="14"/>
      <c r="RTE189" s="14"/>
      <c r="RTF189" s="14"/>
      <c r="RTG189" s="14"/>
      <c r="RTH189" s="14"/>
      <c r="RTI189" s="14"/>
      <c r="RTJ189" s="14"/>
      <c r="RTK189" s="14"/>
      <c r="RTL189" s="14"/>
      <c r="RTM189" s="14"/>
      <c r="RTN189" s="14"/>
      <c r="RTO189" s="14"/>
      <c r="RTP189" s="14"/>
      <c r="RTQ189" s="14"/>
      <c r="RTR189" s="14"/>
      <c r="RTS189" s="14"/>
      <c r="RTT189" s="14"/>
      <c r="RTU189" s="14"/>
      <c r="RTV189" s="14"/>
      <c r="RTW189" s="14"/>
      <c r="RTX189" s="14"/>
      <c r="RTY189" s="14"/>
      <c r="RTZ189" s="14"/>
      <c r="RUA189" s="14"/>
      <c r="RUB189" s="14"/>
      <c r="RUC189" s="14"/>
      <c r="RUD189" s="14"/>
      <c r="RUE189" s="14"/>
      <c r="RUF189" s="14"/>
      <c r="RUG189" s="14"/>
      <c r="RUH189" s="14"/>
      <c r="RUI189" s="14"/>
      <c r="RUJ189" s="14"/>
      <c r="RUK189" s="14"/>
      <c r="RUL189" s="14"/>
      <c r="RUM189" s="14"/>
      <c r="RUN189" s="14"/>
      <c r="RUO189" s="14"/>
      <c r="RUP189" s="14"/>
      <c r="RUQ189" s="14"/>
      <c r="RUR189" s="14"/>
      <c r="RUS189" s="14"/>
      <c r="RUT189" s="14"/>
      <c r="RUU189" s="14"/>
      <c r="RUV189" s="14"/>
      <c r="RUW189" s="14"/>
      <c r="RUX189" s="14"/>
      <c r="RUY189" s="14"/>
      <c r="RUZ189" s="14"/>
      <c r="RVA189" s="14"/>
      <c r="RVB189" s="14"/>
      <c r="RVC189" s="14"/>
      <c r="RVD189" s="14"/>
      <c r="RVE189" s="14"/>
      <c r="RVF189" s="14"/>
      <c r="RVG189" s="14"/>
      <c r="RVH189" s="14"/>
      <c r="RVI189" s="14"/>
      <c r="RVJ189" s="14"/>
      <c r="RVK189" s="14"/>
      <c r="RVL189" s="14"/>
      <c r="RVM189" s="14"/>
      <c r="RVN189" s="14"/>
      <c r="RVO189" s="14"/>
      <c r="RVP189" s="14"/>
      <c r="RVQ189" s="14"/>
      <c r="RVR189" s="14"/>
      <c r="RVS189" s="14"/>
      <c r="RVT189" s="14"/>
      <c r="RVU189" s="14"/>
      <c r="RVV189" s="14"/>
      <c r="RVW189" s="14"/>
      <c r="RVX189" s="14"/>
      <c r="RVY189" s="14"/>
      <c r="RVZ189" s="14"/>
      <c r="RWA189" s="14"/>
      <c r="RWB189" s="14"/>
      <c r="RWC189" s="14"/>
      <c r="RWD189" s="14"/>
      <c r="RWE189" s="14"/>
      <c r="RWF189" s="14"/>
      <c r="RWG189" s="14"/>
      <c r="RWH189" s="14"/>
      <c r="RWI189" s="14"/>
      <c r="RWJ189" s="14"/>
      <c r="RWK189" s="14"/>
      <c r="RWL189" s="14"/>
      <c r="RWM189" s="14"/>
      <c r="RWN189" s="14"/>
      <c r="RWO189" s="14"/>
      <c r="RWP189" s="14"/>
      <c r="RWQ189" s="14"/>
      <c r="RWR189" s="14"/>
      <c r="RWS189" s="14"/>
      <c r="RWT189" s="14"/>
      <c r="RWU189" s="14"/>
      <c r="RWV189" s="14"/>
      <c r="RWW189" s="14"/>
      <c r="RWX189" s="14"/>
      <c r="RWY189" s="14"/>
      <c r="RWZ189" s="14"/>
      <c r="RXA189" s="14"/>
      <c r="RXB189" s="14"/>
      <c r="RXC189" s="14"/>
      <c r="RXD189" s="14"/>
      <c r="RXE189" s="14"/>
      <c r="RXF189" s="14"/>
      <c r="RXG189" s="14"/>
      <c r="RXH189" s="14"/>
      <c r="RXI189" s="14"/>
      <c r="RXJ189" s="14"/>
      <c r="RXK189" s="14"/>
      <c r="RXL189" s="14"/>
      <c r="RXM189" s="14"/>
      <c r="RXN189" s="14"/>
      <c r="RXO189" s="14"/>
      <c r="RXP189" s="14"/>
      <c r="RXQ189" s="14"/>
      <c r="RXR189" s="14"/>
      <c r="RXS189" s="14"/>
      <c r="RXT189" s="14"/>
      <c r="RXU189" s="14"/>
      <c r="RXV189" s="14"/>
      <c r="RXW189" s="14"/>
      <c r="RXX189" s="14"/>
      <c r="RXY189" s="14"/>
      <c r="RXZ189" s="14"/>
      <c r="RYA189" s="14"/>
      <c r="RYB189" s="14"/>
      <c r="RYC189" s="14"/>
      <c r="RYD189" s="14"/>
      <c r="RYE189" s="14"/>
      <c r="RYF189" s="14"/>
      <c r="RYG189" s="14"/>
      <c r="RYH189" s="14"/>
      <c r="RYI189" s="14"/>
      <c r="RYJ189" s="14"/>
      <c r="RYK189" s="14"/>
      <c r="RYL189" s="14"/>
      <c r="RYM189" s="14"/>
      <c r="RYN189" s="14"/>
      <c r="RYO189" s="14"/>
      <c r="RYP189" s="14"/>
      <c r="RYQ189" s="14"/>
      <c r="RYR189" s="14"/>
      <c r="RYS189" s="14"/>
      <c r="RYT189" s="14"/>
      <c r="RYU189" s="14"/>
      <c r="RYV189" s="14"/>
      <c r="RYW189" s="14"/>
      <c r="RYX189" s="14"/>
      <c r="RYY189" s="14"/>
      <c r="RYZ189" s="14"/>
      <c r="RZA189" s="14"/>
      <c r="RZB189" s="14"/>
      <c r="RZC189" s="14"/>
      <c r="RZD189" s="14"/>
      <c r="RZE189" s="14"/>
      <c r="RZF189" s="14"/>
      <c r="RZG189" s="14"/>
      <c r="RZH189" s="14"/>
      <c r="RZI189" s="14"/>
      <c r="RZJ189" s="14"/>
      <c r="RZK189" s="14"/>
      <c r="RZL189" s="14"/>
      <c r="RZM189" s="14"/>
      <c r="RZN189" s="14"/>
      <c r="RZO189" s="14"/>
      <c r="RZP189" s="14"/>
      <c r="RZQ189" s="14"/>
      <c r="RZR189" s="14"/>
      <c r="RZS189" s="14"/>
      <c r="RZT189" s="14"/>
      <c r="RZU189" s="14"/>
      <c r="RZV189" s="14"/>
      <c r="RZW189" s="14"/>
      <c r="RZX189" s="14"/>
      <c r="RZY189" s="14"/>
      <c r="RZZ189" s="14"/>
      <c r="SAA189" s="14"/>
      <c r="SAB189" s="14"/>
      <c r="SAC189" s="14"/>
      <c r="SAD189" s="14"/>
      <c r="SAE189" s="14"/>
      <c r="SAF189" s="14"/>
      <c r="SAG189" s="14"/>
      <c r="SAH189" s="14"/>
      <c r="SAI189" s="14"/>
      <c r="SAJ189" s="14"/>
      <c r="SAK189" s="14"/>
      <c r="SAL189" s="14"/>
      <c r="SAM189" s="14"/>
      <c r="SAN189" s="14"/>
      <c r="SAO189" s="14"/>
      <c r="SAP189" s="14"/>
      <c r="SAQ189" s="14"/>
      <c r="SAR189" s="14"/>
      <c r="SAS189" s="14"/>
      <c r="SAT189" s="14"/>
      <c r="SAU189" s="14"/>
      <c r="SAV189" s="14"/>
      <c r="SAW189" s="14"/>
      <c r="SAX189" s="14"/>
      <c r="SAY189" s="14"/>
      <c r="SAZ189" s="14"/>
      <c r="SBA189" s="14"/>
      <c r="SBB189" s="14"/>
      <c r="SBC189" s="14"/>
      <c r="SBD189" s="14"/>
      <c r="SBE189" s="14"/>
      <c r="SBF189" s="14"/>
      <c r="SBG189" s="14"/>
      <c r="SBH189" s="14"/>
      <c r="SBI189" s="14"/>
      <c r="SBJ189" s="14"/>
      <c r="SBK189" s="14"/>
      <c r="SBL189" s="14"/>
      <c r="SBM189" s="14"/>
      <c r="SBN189" s="14"/>
      <c r="SBO189" s="14"/>
      <c r="SBP189" s="14"/>
      <c r="SBQ189" s="14"/>
      <c r="SBR189" s="14"/>
      <c r="SBS189" s="14"/>
      <c r="SBT189" s="14"/>
      <c r="SBU189" s="14"/>
      <c r="SBV189" s="14"/>
      <c r="SBW189" s="14"/>
      <c r="SBX189" s="14"/>
      <c r="SBY189" s="14"/>
      <c r="SBZ189" s="14"/>
      <c r="SCA189" s="14"/>
      <c r="SCB189" s="14"/>
      <c r="SCC189" s="14"/>
      <c r="SCD189" s="14"/>
      <c r="SCE189" s="14"/>
      <c r="SCF189" s="14"/>
      <c r="SCG189" s="14"/>
      <c r="SCH189" s="14"/>
      <c r="SCI189" s="14"/>
      <c r="SCJ189" s="14"/>
      <c r="SCK189" s="14"/>
      <c r="SCL189" s="14"/>
      <c r="SCM189" s="14"/>
      <c r="SCN189" s="14"/>
      <c r="SCO189" s="14"/>
      <c r="SCP189" s="14"/>
      <c r="SCQ189" s="14"/>
      <c r="SCR189" s="14"/>
      <c r="SCS189" s="14"/>
      <c r="SCT189" s="14"/>
      <c r="SCU189" s="14"/>
      <c r="SCV189" s="14"/>
      <c r="SCW189" s="14"/>
      <c r="SCX189" s="14"/>
      <c r="SCY189" s="14"/>
      <c r="SCZ189" s="14"/>
      <c r="SDA189" s="14"/>
      <c r="SDB189" s="14"/>
      <c r="SDC189" s="14"/>
      <c r="SDD189" s="14"/>
      <c r="SDE189" s="14"/>
      <c r="SDF189" s="14"/>
      <c r="SDG189" s="14"/>
      <c r="SDH189" s="14"/>
      <c r="SDI189" s="14"/>
      <c r="SDJ189" s="14"/>
      <c r="SDK189" s="14"/>
      <c r="SDL189" s="14"/>
      <c r="SDM189" s="14"/>
      <c r="SDN189" s="14"/>
      <c r="SDO189" s="14"/>
      <c r="SDP189" s="14"/>
      <c r="SDQ189" s="14"/>
      <c r="SDR189" s="14"/>
      <c r="SDS189" s="14"/>
      <c r="SDT189" s="14"/>
      <c r="SDU189" s="14"/>
      <c r="SDV189" s="14"/>
      <c r="SDW189" s="14"/>
      <c r="SDX189" s="14"/>
      <c r="SDY189" s="14"/>
      <c r="SDZ189" s="14"/>
      <c r="SEA189" s="14"/>
      <c r="SEB189" s="14"/>
      <c r="SEC189" s="14"/>
      <c r="SED189" s="14"/>
      <c r="SEE189" s="14"/>
      <c r="SEF189" s="14"/>
      <c r="SEG189" s="14"/>
      <c r="SEH189" s="14"/>
      <c r="SEI189" s="14"/>
      <c r="SEJ189" s="14"/>
      <c r="SEK189" s="14"/>
      <c r="SEL189" s="14"/>
      <c r="SEM189" s="14"/>
      <c r="SEN189" s="14"/>
      <c r="SEO189" s="14"/>
      <c r="SEP189" s="14"/>
      <c r="SEQ189" s="14"/>
      <c r="SER189" s="14"/>
      <c r="SES189" s="14"/>
      <c r="SET189" s="14"/>
      <c r="SEU189" s="14"/>
      <c r="SEV189" s="14"/>
      <c r="SEW189" s="14"/>
      <c r="SEX189" s="14"/>
      <c r="SEY189" s="14"/>
      <c r="SEZ189" s="14"/>
      <c r="SFA189" s="14"/>
      <c r="SFB189" s="14"/>
      <c r="SFC189" s="14"/>
      <c r="SFD189" s="14"/>
      <c r="SFE189" s="14"/>
      <c r="SFF189" s="14"/>
      <c r="SFG189" s="14"/>
      <c r="SFH189" s="14"/>
      <c r="SFI189" s="14"/>
      <c r="SFJ189" s="14"/>
      <c r="SFK189" s="14"/>
      <c r="SFL189" s="14"/>
      <c r="SFM189" s="14"/>
      <c r="SFN189" s="14"/>
      <c r="SFO189" s="14"/>
      <c r="SFP189" s="14"/>
      <c r="SFQ189" s="14"/>
      <c r="SFR189" s="14"/>
      <c r="SFS189" s="14"/>
      <c r="SFT189" s="14"/>
      <c r="SFU189" s="14"/>
      <c r="SFV189" s="14"/>
      <c r="SFW189" s="14"/>
      <c r="SFX189" s="14"/>
      <c r="SFY189" s="14"/>
      <c r="SFZ189" s="14"/>
      <c r="SGA189" s="14"/>
      <c r="SGB189" s="14"/>
      <c r="SGC189" s="14"/>
      <c r="SGD189" s="14"/>
      <c r="SGE189" s="14"/>
      <c r="SGF189" s="14"/>
      <c r="SGG189" s="14"/>
      <c r="SGH189" s="14"/>
      <c r="SGI189" s="14"/>
      <c r="SGJ189" s="14"/>
      <c r="SGK189" s="14"/>
      <c r="SGL189" s="14"/>
      <c r="SGM189" s="14"/>
      <c r="SGN189" s="14"/>
      <c r="SGO189" s="14"/>
      <c r="SGP189" s="14"/>
      <c r="SGQ189" s="14"/>
      <c r="SGR189" s="14"/>
      <c r="SGS189" s="14"/>
      <c r="SGT189" s="14"/>
      <c r="SGU189" s="14"/>
      <c r="SGV189" s="14"/>
      <c r="SGW189" s="14"/>
      <c r="SGX189" s="14"/>
      <c r="SGY189" s="14"/>
      <c r="SGZ189" s="14"/>
      <c r="SHA189" s="14"/>
      <c r="SHB189" s="14"/>
      <c r="SHC189" s="14"/>
      <c r="SHD189" s="14"/>
      <c r="SHE189" s="14"/>
      <c r="SHF189" s="14"/>
      <c r="SHG189" s="14"/>
      <c r="SHH189" s="14"/>
      <c r="SHI189" s="14"/>
      <c r="SHJ189" s="14"/>
      <c r="SHK189" s="14"/>
      <c r="SHL189" s="14"/>
      <c r="SHM189" s="14"/>
      <c r="SHN189" s="14"/>
      <c r="SHO189" s="14"/>
      <c r="SHP189" s="14"/>
      <c r="SHQ189" s="14"/>
      <c r="SHR189" s="14"/>
      <c r="SHS189" s="14"/>
      <c r="SHT189" s="14"/>
      <c r="SHU189" s="14"/>
      <c r="SHV189" s="14"/>
      <c r="SHW189" s="14"/>
      <c r="SHX189" s="14"/>
      <c r="SHY189" s="14"/>
      <c r="SHZ189" s="14"/>
      <c r="SIA189" s="14"/>
      <c r="SIB189" s="14"/>
      <c r="SIC189" s="14"/>
      <c r="SID189" s="14"/>
      <c r="SIE189" s="14"/>
      <c r="SIF189" s="14"/>
      <c r="SIG189" s="14"/>
      <c r="SIH189" s="14"/>
      <c r="SII189" s="14"/>
      <c r="SIJ189" s="14"/>
      <c r="SIK189" s="14"/>
      <c r="SIL189" s="14"/>
      <c r="SIM189" s="14"/>
      <c r="SIN189" s="14"/>
      <c r="SIO189" s="14"/>
      <c r="SIP189" s="14"/>
      <c r="SIQ189" s="14"/>
      <c r="SIR189" s="14"/>
      <c r="SIS189" s="14"/>
      <c r="SIT189" s="14"/>
      <c r="SIU189" s="14"/>
      <c r="SIV189" s="14"/>
      <c r="SIW189" s="14"/>
      <c r="SIX189" s="14"/>
      <c r="SIY189" s="14"/>
      <c r="SIZ189" s="14"/>
      <c r="SJA189" s="14"/>
      <c r="SJB189" s="14"/>
      <c r="SJC189" s="14"/>
      <c r="SJD189" s="14"/>
      <c r="SJE189" s="14"/>
      <c r="SJF189" s="14"/>
      <c r="SJG189" s="14"/>
      <c r="SJH189" s="14"/>
      <c r="SJI189" s="14"/>
      <c r="SJJ189" s="14"/>
      <c r="SJK189" s="14"/>
      <c r="SJL189" s="14"/>
      <c r="SJM189" s="14"/>
      <c r="SJN189" s="14"/>
      <c r="SJO189" s="14"/>
      <c r="SJP189" s="14"/>
      <c r="SJQ189" s="14"/>
      <c r="SJR189" s="14"/>
      <c r="SJS189" s="14"/>
      <c r="SJT189" s="14"/>
      <c r="SJU189" s="14"/>
      <c r="SJV189" s="14"/>
      <c r="SJW189" s="14"/>
      <c r="SJX189" s="14"/>
      <c r="SJY189" s="14"/>
      <c r="SJZ189" s="14"/>
      <c r="SKA189" s="14"/>
      <c r="SKB189" s="14"/>
      <c r="SKC189" s="14"/>
      <c r="SKD189" s="14"/>
      <c r="SKE189" s="14"/>
      <c r="SKF189" s="14"/>
      <c r="SKG189" s="14"/>
      <c r="SKH189" s="14"/>
      <c r="SKI189" s="14"/>
      <c r="SKJ189" s="14"/>
      <c r="SKK189" s="14"/>
      <c r="SKL189" s="14"/>
      <c r="SKM189" s="14"/>
      <c r="SKN189" s="14"/>
      <c r="SKO189" s="14"/>
      <c r="SKP189" s="14"/>
      <c r="SKQ189" s="14"/>
      <c r="SKR189" s="14"/>
      <c r="SKS189" s="14"/>
      <c r="SKT189" s="14"/>
      <c r="SKU189" s="14"/>
      <c r="SKV189" s="14"/>
      <c r="SKW189" s="14"/>
      <c r="SKX189" s="14"/>
      <c r="SKY189" s="14"/>
      <c r="SKZ189" s="14"/>
      <c r="SLA189" s="14"/>
      <c r="SLB189" s="14"/>
      <c r="SLC189" s="14"/>
      <c r="SLD189" s="14"/>
      <c r="SLE189" s="14"/>
      <c r="SLF189" s="14"/>
      <c r="SLG189" s="14"/>
      <c r="SLH189" s="14"/>
      <c r="SLI189" s="14"/>
      <c r="SLJ189" s="14"/>
      <c r="SLK189" s="14"/>
      <c r="SLL189" s="14"/>
      <c r="SLM189" s="14"/>
      <c r="SLN189" s="14"/>
      <c r="SLO189" s="14"/>
      <c r="SLP189" s="14"/>
      <c r="SLQ189" s="14"/>
      <c r="SLR189" s="14"/>
      <c r="SLS189" s="14"/>
      <c r="SLT189" s="14"/>
      <c r="SLU189" s="14"/>
      <c r="SLV189" s="14"/>
      <c r="SLW189" s="14"/>
      <c r="SLX189" s="14"/>
      <c r="SLY189" s="14"/>
      <c r="SLZ189" s="14"/>
      <c r="SMA189" s="14"/>
      <c r="SMB189" s="14"/>
      <c r="SMC189" s="14"/>
      <c r="SMD189" s="14"/>
      <c r="SME189" s="14"/>
      <c r="SMF189" s="14"/>
      <c r="SMG189" s="14"/>
      <c r="SMH189" s="14"/>
      <c r="SMI189" s="14"/>
      <c r="SMJ189" s="14"/>
      <c r="SMK189" s="14"/>
      <c r="SML189" s="14"/>
      <c r="SMM189" s="14"/>
      <c r="SMN189" s="14"/>
      <c r="SMO189" s="14"/>
      <c r="SMP189" s="14"/>
      <c r="SMQ189" s="14"/>
      <c r="SMR189" s="14"/>
      <c r="SMS189" s="14"/>
      <c r="SMT189" s="14"/>
      <c r="SMU189" s="14"/>
      <c r="SMV189" s="14"/>
      <c r="SMW189" s="14"/>
      <c r="SMX189" s="14"/>
      <c r="SMY189" s="14"/>
      <c r="SMZ189" s="14"/>
      <c r="SNA189" s="14"/>
      <c r="SNB189" s="14"/>
      <c r="SNC189" s="14"/>
      <c r="SND189" s="14"/>
      <c r="SNE189" s="14"/>
      <c r="SNF189" s="14"/>
      <c r="SNG189" s="14"/>
      <c r="SNH189" s="14"/>
      <c r="SNI189" s="14"/>
      <c r="SNJ189" s="14"/>
      <c r="SNK189" s="14"/>
      <c r="SNL189" s="14"/>
      <c r="SNM189" s="14"/>
      <c r="SNN189" s="14"/>
      <c r="SNO189" s="14"/>
      <c r="SNP189" s="14"/>
      <c r="SNQ189" s="14"/>
      <c r="SNR189" s="14"/>
      <c r="SNS189" s="14"/>
      <c r="SNT189" s="14"/>
      <c r="SNU189" s="14"/>
      <c r="SNV189" s="14"/>
      <c r="SNW189" s="14"/>
      <c r="SNX189" s="14"/>
      <c r="SNY189" s="14"/>
      <c r="SNZ189" s="14"/>
      <c r="SOA189" s="14"/>
      <c r="SOB189" s="14"/>
      <c r="SOC189" s="14"/>
      <c r="SOD189" s="14"/>
      <c r="SOE189" s="14"/>
      <c r="SOF189" s="14"/>
      <c r="SOG189" s="14"/>
      <c r="SOH189" s="14"/>
      <c r="SOI189" s="14"/>
      <c r="SOJ189" s="14"/>
      <c r="SOK189" s="14"/>
      <c r="SOL189" s="14"/>
      <c r="SOM189" s="14"/>
      <c r="SON189" s="14"/>
      <c r="SOO189" s="14"/>
      <c r="SOP189" s="14"/>
      <c r="SOQ189" s="14"/>
      <c r="SOR189" s="14"/>
      <c r="SOS189" s="14"/>
      <c r="SOT189" s="14"/>
      <c r="SOU189" s="14"/>
      <c r="SOV189" s="14"/>
      <c r="SOW189" s="14"/>
      <c r="SOX189" s="14"/>
      <c r="SOY189" s="14"/>
      <c r="SOZ189" s="14"/>
      <c r="SPA189" s="14"/>
      <c r="SPB189" s="14"/>
      <c r="SPC189" s="14"/>
      <c r="SPD189" s="14"/>
      <c r="SPE189" s="14"/>
      <c r="SPF189" s="14"/>
      <c r="SPG189" s="14"/>
      <c r="SPH189" s="14"/>
      <c r="SPI189" s="14"/>
      <c r="SPJ189" s="14"/>
      <c r="SPK189" s="14"/>
      <c r="SPL189" s="14"/>
      <c r="SPM189" s="14"/>
      <c r="SPN189" s="14"/>
      <c r="SPO189" s="14"/>
      <c r="SPP189" s="14"/>
      <c r="SPQ189" s="14"/>
      <c r="SPR189" s="14"/>
      <c r="SPS189" s="14"/>
      <c r="SPT189" s="14"/>
      <c r="SPU189" s="14"/>
      <c r="SPV189" s="14"/>
      <c r="SPW189" s="14"/>
      <c r="SPX189" s="14"/>
      <c r="SPY189" s="14"/>
      <c r="SPZ189" s="14"/>
      <c r="SQA189" s="14"/>
      <c r="SQB189" s="14"/>
      <c r="SQC189" s="14"/>
      <c r="SQD189" s="14"/>
      <c r="SQE189" s="14"/>
      <c r="SQF189" s="14"/>
      <c r="SQG189" s="14"/>
      <c r="SQH189" s="14"/>
      <c r="SQI189" s="14"/>
      <c r="SQJ189" s="14"/>
      <c r="SQK189" s="14"/>
      <c r="SQL189" s="14"/>
      <c r="SQM189" s="14"/>
      <c r="SQN189" s="14"/>
      <c r="SQO189" s="14"/>
      <c r="SQP189" s="14"/>
      <c r="SQQ189" s="14"/>
      <c r="SQR189" s="14"/>
      <c r="SQS189" s="14"/>
      <c r="SQT189" s="14"/>
      <c r="SQU189" s="14"/>
      <c r="SQV189" s="14"/>
      <c r="SQW189" s="14"/>
      <c r="SQX189" s="14"/>
      <c r="SQY189" s="14"/>
      <c r="SQZ189" s="14"/>
      <c r="SRA189" s="14"/>
      <c r="SRB189" s="14"/>
      <c r="SRC189" s="14"/>
      <c r="SRD189" s="14"/>
      <c r="SRE189" s="14"/>
      <c r="SRF189" s="14"/>
      <c r="SRG189" s="14"/>
      <c r="SRH189" s="14"/>
      <c r="SRI189" s="14"/>
      <c r="SRJ189" s="14"/>
      <c r="SRK189" s="14"/>
      <c r="SRL189" s="14"/>
      <c r="SRM189" s="14"/>
      <c r="SRN189" s="14"/>
      <c r="SRO189" s="14"/>
      <c r="SRP189" s="14"/>
      <c r="SRQ189" s="14"/>
      <c r="SRR189" s="14"/>
      <c r="SRS189" s="14"/>
      <c r="SRT189" s="14"/>
      <c r="SRU189" s="14"/>
      <c r="SRV189" s="14"/>
      <c r="SRW189" s="14"/>
      <c r="SRX189" s="14"/>
      <c r="SRY189" s="14"/>
      <c r="SRZ189" s="14"/>
      <c r="SSA189" s="14"/>
      <c r="SSB189" s="14"/>
      <c r="SSC189" s="14"/>
      <c r="SSD189" s="14"/>
      <c r="SSE189" s="14"/>
      <c r="SSF189" s="14"/>
      <c r="SSG189" s="14"/>
      <c r="SSH189" s="14"/>
      <c r="SSI189" s="14"/>
      <c r="SSJ189" s="14"/>
      <c r="SSK189" s="14"/>
      <c r="SSL189" s="14"/>
      <c r="SSM189" s="14"/>
      <c r="SSN189" s="14"/>
      <c r="SSO189" s="14"/>
      <c r="SSP189" s="14"/>
      <c r="SSQ189" s="14"/>
      <c r="SSR189" s="14"/>
      <c r="SSS189" s="14"/>
      <c r="SST189" s="14"/>
      <c r="SSU189" s="14"/>
      <c r="SSV189" s="14"/>
      <c r="SSW189" s="14"/>
      <c r="SSX189" s="14"/>
      <c r="SSY189" s="14"/>
      <c r="SSZ189" s="14"/>
      <c r="STA189" s="14"/>
      <c r="STB189" s="14"/>
      <c r="STC189" s="14"/>
      <c r="STD189" s="14"/>
      <c r="STE189" s="14"/>
      <c r="STF189" s="14"/>
      <c r="STG189" s="14"/>
      <c r="STH189" s="14"/>
      <c r="STI189" s="14"/>
      <c r="STJ189" s="14"/>
      <c r="STK189" s="14"/>
      <c r="STL189" s="14"/>
      <c r="STM189" s="14"/>
      <c r="STN189" s="14"/>
      <c r="STO189" s="14"/>
      <c r="STP189" s="14"/>
      <c r="STQ189" s="14"/>
      <c r="STR189" s="14"/>
      <c r="STS189" s="14"/>
      <c r="STT189" s="14"/>
      <c r="STU189" s="14"/>
      <c r="STV189" s="14"/>
      <c r="STW189" s="14"/>
      <c r="STX189" s="14"/>
      <c r="STY189" s="14"/>
      <c r="STZ189" s="14"/>
      <c r="SUA189" s="14"/>
      <c r="SUB189" s="14"/>
      <c r="SUC189" s="14"/>
      <c r="SUD189" s="14"/>
      <c r="SUE189" s="14"/>
      <c r="SUF189" s="14"/>
      <c r="SUG189" s="14"/>
      <c r="SUH189" s="14"/>
      <c r="SUI189" s="14"/>
      <c r="SUJ189" s="14"/>
      <c r="SUK189" s="14"/>
      <c r="SUL189" s="14"/>
      <c r="SUM189" s="14"/>
      <c r="SUN189" s="14"/>
      <c r="SUO189" s="14"/>
      <c r="SUP189" s="14"/>
      <c r="SUQ189" s="14"/>
      <c r="SUR189" s="14"/>
      <c r="SUS189" s="14"/>
      <c r="SUT189" s="14"/>
      <c r="SUU189" s="14"/>
      <c r="SUV189" s="14"/>
      <c r="SUW189" s="14"/>
      <c r="SUX189" s="14"/>
      <c r="SUY189" s="14"/>
      <c r="SUZ189" s="14"/>
      <c r="SVA189" s="14"/>
      <c r="SVB189" s="14"/>
      <c r="SVC189" s="14"/>
      <c r="SVD189" s="14"/>
      <c r="SVE189" s="14"/>
      <c r="SVF189" s="14"/>
      <c r="SVG189" s="14"/>
      <c r="SVH189" s="14"/>
      <c r="SVI189" s="14"/>
      <c r="SVJ189" s="14"/>
      <c r="SVK189" s="14"/>
      <c r="SVL189" s="14"/>
      <c r="SVM189" s="14"/>
      <c r="SVN189" s="14"/>
      <c r="SVO189" s="14"/>
      <c r="SVP189" s="14"/>
      <c r="SVQ189" s="14"/>
      <c r="SVR189" s="14"/>
      <c r="SVS189" s="14"/>
      <c r="SVT189" s="14"/>
      <c r="SVU189" s="14"/>
      <c r="SVV189" s="14"/>
      <c r="SVW189" s="14"/>
      <c r="SVX189" s="14"/>
      <c r="SVY189" s="14"/>
      <c r="SVZ189" s="14"/>
      <c r="SWA189" s="14"/>
      <c r="SWB189" s="14"/>
      <c r="SWC189" s="14"/>
      <c r="SWD189" s="14"/>
      <c r="SWE189" s="14"/>
      <c r="SWF189" s="14"/>
      <c r="SWG189" s="14"/>
      <c r="SWH189" s="14"/>
      <c r="SWI189" s="14"/>
      <c r="SWJ189" s="14"/>
      <c r="SWK189" s="14"/>
      <c r="SWL189" s="14"/>
      <c r="SWM189" s="14"/>
      <c r="SWN189" s="14"/>
      <c r="SWO189" s="14"/>
      <c r="SWP189" s="14"/>
      <c r="SWQ189" s="14"/>
      <c r="SWR189" s="14"/>
      <c r="SWS189" s="14"/>
      <c r="SWT189" s="14"/>
      <c r="SWU189" s="14"/>
      <c r="SWV189" s="14"/>
      <c r="SWW189" s="14"/>
      <c r="SWX189" s="14"/>
      <c r="SWY189" s="14"/>
      <c r="SWZ189" s="14"/>
      <c r="SXA189" s="14"/>
      <c r="SXB189" s="14"/>
      <c r="SXC189" s="14"/>
      <c r="SXD189" s="14"/>
      <c r="SXE189" s="14"/>
      <c r="SXF189" s="14"/>
      <c r="SXG189" s="14"/>
      <c r="SXH189" s="14"/>
      <c r="SXI189" s="14"/>
      <c r="SXJ189" s="14"/>
      <c r="SXK189" s="14"/>
      <c r="SXL189" s="14"/>
      <c r="SXM189" s="14"/>
      <c r="SXN189" s="14"/>
      <c r="SXO189" s="14"/>
      <c r="SXP189" s="14"/>
      <c r="SXQ189" s="14"/>
      <c r="SXR189" s="14"/>
      <c r="SXS189" s="14"/>
      <c r="SXT189" s="14"/>
      <c r="SXU189" s="14"/>
      <c r="SXV189" s="14"/>
      <c r="SXW189" s="14"/>
      <c r="SXX189" s="14"/>
      <c r="SXY189" s="14"/>
      <c r="SXZ189" s="14"/>
      <c r="SYA189" s="14"/>
      <c r="SYB189" s="14"/>
      <c r="SYC189" s="14"/>
      <c r="SYD189" s="14"/>
      <c r="SYE189" s="14"/>
      <c r="SYF189" s="14"/>
      <c r="SYG189" s="14"/>
      <c r="SYH189" s="14"/>
      <c r="SYI189" s="14"/>
      <c r="SYJ189" s="14"/>
      <c r="SYK189" s="14"/>
      <c r="SYL189" s="14"/>
      <c r="SYM189" s="14"/>
      <c r="SYN189" s="14"/>
      <c r="SYO189" s="14"/>
      <c r="SYP189" s="14"/>
      <c r="SYQ189" s="14"/>
      <c r="SYR189" s="14"/>
      <c r="SYS189" s="14"/>
      <c r="SYT189" s="14"/>
      <c r="SYU189" s="14"/>
      <c r="SYV189" s="14"/>
      <c r="SYW189" s="14"/>
      <c r="SYX189" s="14"/>
      <c r="SYY189" s="14"/>
      <c r="SYZ189" s="14"/>
      <c r="SZA189" s="14"/>
      <c r="SZB189" s="14"/>
      <c r="SZC189" s="14"/>
      <c r="SZD189" s="14"/>
      <c r="SZE189" s="14"/>
      <c r="SZF189" s="14"/>
      <c r="SZG189" s="14"/>
      <c r="SZH189" s="14"/>
      <c r="SZI189" s="14"/>
      <c r="SZJ189" s="14"/>
      <c r="SZK189" s="14"/>
      <c r="SZL189" s="14"/>
      <c r="SZM189" s="14"/>
      <c r="SZN189" s="14"/>
      <c r="SZO189" s="14"/>
      <c r="SZP189" s="14"/>
      <c r="SZQ189" s="14"/>
      <c r="SZR189" s="14"/>
      <c r="SZS189" s="14"/>
      <c r="SZT189" s="14"/>
      <c r="SZU189" s="14"/>
      <c r="SZV189" s="14"/>
      <c r="SZW189" s="14"/>
      <c r="SZX189" s="14"/>
      <c r="SZY189" s="14"/>
      <c r="SZZ189" s="14"/>
      <c r="TAA189" s="14"/>
      <c r="TAB189" s="14"/>
      <c r="TAC189" s="14"/>
      <c r="TAD189" s="14"/>
      <c r="TAE189" s="14"/>
      <c r="TAF189" s="14"/>
      <c r="TAG189" s="14"/>
      <c r="TAH189" s="14"/>
      <c r="TAI189" s="14"/>
      <c r="TAJ189" s="14"/>
      <c r="TAK189" s="14"/>
      <c r="TAL189" s="14"/>
      <c r="TAM189" s="14"/>
      <c r="TAN189" s="14"/>
      <c r="TAO189" s="14"/>
      <c r="TAP189" s="14"/>
      <c r="TAQ189" s="14"/>
      <c r="TAR189" s="14"/>
      <c r="TAS189" s="14"/>
      <c r="TAT189" s="14"/>
      <c r="TAU189" s="14"/>
      <c r="TAV189" s="14"/>
      <c r="TAW189" s="14"/>
      <c r="TAX189" s="14"/>
      <c r="TAY189" s="14"/>
      <c r="TAZ189" s="14"/>
      <c r="TBA189" s="14"/>
      <c r="TBB189" s="14"/>
      <c r="TBC189" s="14"/>
      <c r="TBD189" s="14"/>
      <c r="TBE189" s="14"/>
      <c r="TBF189" s="14"/>
      <c r="TBG189" s="14"/>
      <c r="TBH189" s="14"/>
      <c r="TBI189" s="14"/>
      <c r="TBJ189" s="14"/>
      <c r="TBK189" s="14"/>
      <c r="TBL189" s="14"/>
      <c r="TBM189" s="14"/>
      <c r="TBN189" s="14"/>
      <c r="TBO189" s="14"/>
      <c r="TBP189" s="14"/>
      <c r="TBQ189" s="14"/>
      <c r="TBR189" s="14"/>
      <c r="TBS189" s="14"/>
      <c r="TBT189" s="14"/>
      <c r="TBU189" s="14"/>
      <c r="TBV189" s="14"/>
      <c r="TBW189" s="14"/>
      <c r="TBX189" s="14"/>
      <c r="TBY189" s="14"/>
      <c r="TBZ189" s="14"/>
      <c r="TCA189" s="14"/>
      <c r="TCB189" s="14"/>
      <c r="TCC189" s="14"/>
      <c r="TCD189" s="14"/>
      <c r="TCE189" s="14"/>
      <c r="TCF189" s="14"/>
      <c r="TCG189" s="14"/>
      <c r="TCH189" s="14"/>
      <c r="TCI189" s="14"/>
      <c r="TCJ189" s="14"/>
      <c r="TCK189" s="14"/>
      <c r="TCL189" s="14"/>
      <c r="TCM189" s="14"/>
      <c r="TCN189" s="14"/>
      <c r="TCO189" s="14"/>
      <c r="TCP189" s="14"/>
      <c r="TCQ189" s="14"/>
      <c r="TCR189" s="14"/>
      <c r="TCS189" s="14"/>
      <c r="TCT189" s="14"/>
      <c r="TCU189" s="14"/>
      <c r="TCV189" s="14"/>
      <c r="TCW189" s="14"/>
      <c r="TCX189" s="14"/>
      <c r="TCY189" s="14"/>
      <c r="TCZ189" s="14"/>
      <c r="TDA189" s="14"/>
      <c r="TDB189" s="14"/>
      <c r="TDC189" s="14"/>
      <c r="TDD189" s="14"/>
      <c r="TDE189" s="14"/>
      <c r="TDF189" s="14"/>
      <c r="TDG189" s="14"/>
      <c r="TDH189" s="14"/>
      <c r="TDI189" s="14"/>
      <c r="TDJ189" s="14"/>
      <c r="TDK189" s="14"/>
      <c r="TDL189" s="14"/>
      <c r="TDM189" s="14"/>
      <c r="TDN189" s="14"/>
      <c r="TDO189" s="14"/>
      <c r="TDP189" s="14"/>
      <c r="TDQ189" s="14"/>
      <c r="TDR189" s="14"/>
      <c r="TDS189" s="14"/>
      <c r="TDT189" s="14"/>
      <c r="TDU189" s="14"/>
      <c r="TDV189" s="14"/>
      <c r="TDW189" s="14"/>
      <c r="TDX189" s="14"/>
      <c r="TDY189" s="14"/>
      <c r="TDZ189" s="14"/>
      <c r="TEA189" s="14"/>
      <c r="TEB189" s="14"/>
      <c r="TEC189" s="14"/>
      <c r="TED189" s="14"/>
      <c r="TEE189" s="14"/>
      <c r="TEF189" s="14"/>
      <c r="TEG189" s="14"/>
      <c r="TEH189" s="14"/>
      <c r="TEI189" s="14"/>
      <c r="TEJ189" s="14"/>
      <c r="TEK189" s="14"/>
      <c r="TEL189" s="14"/>
      <c r="TEM189" s="14"/>
      <c r="TEN189" s="14"/>
      <c r="TEO189" s="14"/>
      <c r="TEP189" s="14"/>
      <c r="TEQ189" s="14"/>
      <c r="TER189" s="14"/>
      <c r="TES189" s="14"/>
      <c r="TET189" s="14"/>
      <c r="TEU189" s="14"/>
      <c r="TEV189" s="14"/>
      <c r="TEW189" s="14"/>
      <c r="TEX189" s="14"/>
      <c r="TEY189" s="14"/>
      <c r="TEZ189" s="14"/>
      <c r="TFA189" s="14"/>
      <c r="TFB189" s="14"/>
      <c r="TFC189" s="14"/>
      <c r="TFD189" s="14"/>
      <c r="TFE189" s="14"/>
      <c r="TFF189" s="14"/>
      <c r="TFG189" s="14"/>
      <c r="TFH189" s="14"/>
      <c r="TFI189" s="14"/>
      <c r="TFJ189" s="14"/>
      <c r="TFK189" s="14"/>
      <c r="TFL189" s="14"/>
      <c r="TFM189" s="14"/>
      <c r="TFN189" s="14"/>
      <c r="TFO189" s="14"/>
      <c r="TFP189" s="14"/>
      <c r="TFQ189" s="14"/>
      <c r="TFR189" s="14"/>
      <c r="TFS189" s="14"/>
      <c r="TFT189" s="14"/>
      <c r="TFU189" s="14"/>
      <c r="TFV189" s="14"/>
      <c r="TFW189" s="14"/>
      <c r="TFX189" s="14"/>
      <c r="TFY189" s="14"/>
      <c r="TFZ189" s="14"/>
      <c r="TGA189" s="14"/>
      <c r="TGB189" s="14"/>
      <c r="TGC189" s="14"/>
      <c r="TGD189" s="14"/>
      <c r="TGE189" s="14"/>
      <c r="TGF189" s="14"/>
      <c r="TGG189" s="14"/>
      <c r="TGH189" s="14"/>
      <c r="TGI189" s="14"/>
      <c r="TGJ189" s="14"/>
      <c r="TGK189" s="14"/>
      <c r="TGL189" s="14"/>
      <c r="TGM189" s="14"/>
      <c r="TGN189" s="14"/>
      <c r="TGO189" s="14"/>
      <c r="TGP189" s="14"/>
      <c r="TGQ189" s="14"/>
      <c r="TGR189" s="14"/>
      <c r="TGS189" s="14"/>
      <c r="TGT189" s="14"/>
      <c r="TGU189" s="14"/>
      <c r="TGV189" s="14"/>
      <c r="TGW189" s="14"/>
      <c r="TGX189" s="14"/>
      <c r="TGY189" s="14"/>
      <c r="TGZ189" s="14"/>
      <c r="THA189" s="14"/>
      <c r="THB189" s="14"/>
      <c r="THC189" s="14"/>
      <c r="THD189" s="14"/>
      <c r="THE189" s="14"/>
      <c r="THF189" s="14"/>
      <c r="THG189" s="14"/>
      <c r="THH189" s="14"/>
      <c r="THI189" s="14"/>
      <c r="THJ189" s="14"/>
      <c r="THK189" s="14"/>
      <c r="THL189" s="14"/>
      <c r="THM189" s="14"/>
      <c r="THN189" s="14"/>
      <c r="THO189" s="14"/>
      <c r="THP189" s="14"/>
      <c r="THQ189" s="14"/>
      <c r="THR189" s="14"/>
      <c r="THS189" s="14"/>
      <c r="THT189" s="14"/>
      <c r="THU189" s="14"/>
      <c r="THV189" s="14"/>
      <c r="THW189" s="14"/>
      <c r="THX189" s="14"/>
      <c r="THY189" s="14"/>
      <c r="THZ189" s="14"/>
      <c r="TIA189" s="14"/>
      <c r="TIB189" s="14"/>
      <c r="TIC189" s="14"/>
      <c r="TID189" s="14"/>
      <c r="TIE189" s="14"/>
      <c r="TIF189" s="14"/>
      <c r="TIG189" s="14"/>
      <c r="TIH189" s="14"/>
      <c r="TII189" s="14"/>
      <c r="TIJ189" s="14"/>
      <c r="TIK189" s="14"/>
      <c r="TIL189" s="14"/>
      <c r="TIM189" s="14"/>
      <c r="TIN189" s="14"/>
      <c r="TIO189" s="14"/>
      <c r="TIP189" s="14"/>
      <c r="TIQ189" s="14"/>
      <c r="TIR189" s="14"/>
      <c r="TIS189" s="14"/>
      <c r="TIT189" s="14"/>
      <c r="TIU189" s="14"/>
      <c r="TIV189" s="14"/>
      <c r="TIW189" s="14"/>
      <c r="TIX189" s="14"/>
      <c r="TIY189" s="14"/>
      <c r="TIZ189" s="14"/>
      <c r="TJA189" s="14"/>
      <c r="TJB189" s="14"/>
      <c r="TJC189" s="14"/>
      <c r="TJD189" s="14"/>
      <c r="TJE189" s="14"/>
      <c r="TJF189" s="14"/>
      <c r="TJG189" s="14"/>
      <c r="TJH189" s="14"/>
      <c r="TJI189" s="14"/>
      <c r="TJJ189" s="14"/>
      <c r="TJK189" s="14"/>
      <c r="TJL189" s="14"/>
      <c r="TJM189" s="14"/>
      <c r="TJN189" s="14"/>
      <c r="TJO189" s="14"/>
      <c r="TJP189" s="14"/>
      <c r="TJQ189" s="14"/>
      <c r="TJR189" s="14"/>
      <c r="TJS189" s="14"/>
      <c r="TJT189" s="14"/>
      <c r="TJU189" s="14"/>
      <c r="TJV189" s="14"/>
      <c r="TJW189" s="14"/>
      <c r="TJX189" s="14"/>
      <c r="TJY189" s="14"/>
      <c r="TJZ189" s="14"/>
      <c r="TKA189" s="14"/>
      <c r="TKB189" s="14"/>
      <c r="TKC189" s="14"/>
      <c r="TKD189" s="14"/>
      <c r="TKE189" s="14"/>
      <c r="TKF189" s="14"/>
      <c r="TKG189" s="14"/>
      <c r="TKH189" s="14"/>
      <c r="TKI189" s="14"/>
      <c r="TKJ189" s="14"/>
      <c r="TKK189" s="14"/>
      <c r="TKL189" s="14"/>
      <c r="TKM189" s="14"/>
      <c r="TKN189" s="14"/>
      <c r="TKO189" s="14"/>
      <c r="TKP189" s="14"/>
      <c r="TKQ189" s="14"/>
      <c r="TKR189" s="14"/>
      <c r="TKS189" s="14"/>
      <c r="TKT189" s="14"/>
      <c r="TKU189" s="14"/>
      <c r="TKV189" s="14"/>
      <c r="TKW189" s="14"/>
      <c r="TKX189" s="14"/>
      <c r="TKY189" s="14"/>
      <c r="TKZ189" s="14"/>
      <c r="TLA189" s="14"/>
      <c r="TLB189" s="14"/>
      <c r="TLC189" s="14"/>
      <c r="TLD189" s="14"/>
      <c r="TLE189" s="14"/>
      <c r="TLF189" s="14"/>
      <c r="TLG189" s="14"/>
      <c r="TLH189" s="14"/>
      <c r="TLI189" s="14"/>
      <c r="TLJ189" s="14"/>
      <c r="TLK189" s="14"/>
      <c r="TLL189" s="14"/>
      <c r="TLM189" s="14"/>
      <c r="TLN189" s="14"/>
      <c r="TLO189" s="14"/>
      <c r="TLP189" s="14"/>
      <c r="TLQ189" s="14"/>
      <c r="TLR189" s="14"/>
      <c r="TLS189" s="14"/>
      <c r="TLT189" s="14"/>
      <c r="TLU189" s="14"/>
      <c r="TLV189" s="14"/>
      <c r="TLW189" s="14"/>
      <c r="TLX189" s="14"/>
      <c r="TLY189" s="14"/>
      <c r="TLZ189" s="14"/>
      <c r="TMA189" s="14"/>
      <c r="TMB189" s="14"/>
      <c r="TMC189" s="14"/>
      <c r="TMD189" s="14"/>
      <c r="TME189" s="14"/>
      <c r="TMF189" s="14"/>
      <c r="TMG189" s="14"/>
      <c r="TMH189" s="14"/>
      <c r="TMI189" s="14"/>
      <c r="TMJ189" s="14"/>
      <c r="TMK189" s="14"/>
      <c r="TML189" s="14"/>
      <c r="TMM189" s="14"/>
      <c r="TMN189" s="14"/>
      <c r="TMO189" s="14"/>
      <c r="TMP189" s="14"/>
      <c r="TMQ189" s="14"/>
      <c r="TMR189" s="14"/>
      <c r="TMS189" s="14"/>
      <c r="TMT189" s="14"/>
      <c r="TMU189" s="14"/>
      <c r="TMV189" s="14"/>
      <c r="TMW189" s="14"/>
      <c r="TMX189" s="14"/>
      <c r="TMY189" s="14"/>
      <c r="TMZ189" s="14"/>
      <c r="TNA189" s="14"/>
      <c r="TNB189" s="14"/>
      <c r="TNC189" s="14"/>
      <c r="TND189" s="14"/>
      <c r="TNE189" s="14"/>
      <c r="TNF189" s="14"/>
      <c r="TNG189" s="14"/>
      <c r="TNH189" s="14"/>
      <c r="TNI189" s="14"/>
      <c r="TNJ189" s="14"/>
      <c r="TNK189" s="14"/>
      <c r="TNL189" s="14"/>
      <c r="TNM189" s="14"/>
      <c r="TNN189" s="14"/>
      <c r="TNO189" s="14"/>
      <c r="TNP189" s="14"/>
      <c r="TNQ189" s="14"/>
      <c r="TNR189" s="14"/>
      <c r="TNS189" s="14"/>
      <c r="TNT189" s="14"/>
      <c r="TNU189" s="14"/>
      <c r="TNV189" s="14"/>
      <c r="TNW189" s="14"/>
      <c r="TNX189" s="14"/>
      <c r="TNY189" s="14"/>
      <c r="TNZ189" s="14"/>
      <c r="TOA189" s="14"/>
      <c r="TOB189" s="14"/>
      <c r="TOC189" s="14"/>
      <c r="TOD189" s="14"/>
      <c r="TOE189" s="14"/>
      <c r="TOF189" s="14"/>
      <c r="TOG189" s="14"/>
      <c r="TOH189" s="14"/>
      <c r="TOI189" s="14"/>
      <c r="TOJ189" s="14"/>
      <c r="TOK189" s="14"/>
      <c r="TOL189" s="14"/>
      <c r="TOM189" s="14"/>
      <c r="TON189" s="14"/>
      <c r="TOO189" s="14"/>
      <c r="TOP189" s="14"/>
      <c r="TOQ189" s="14"/>
      <c r="TOR189" s="14"/>
      <c r="TOS189" s="14"/>
      <c r="TOT189" s="14"/>
      <c r="TOU189" s="14"/>
      <c r="TOV189" s="14"/>
      <c r="TOW189" s="14"/>
      <c r="TOX189" s="14"/>
      <c r="TOY189" s="14"/>
      <c r="TOZ189" s="14"/>
      <c r="TPA189" s="14"/>
      <c r="TPB189" s="14"/>
      <c r="TPC189" s="14"/>
      <c r="TPD189" s="14"/>
      <c r="TPE189" s="14"/>
      <c r="TPF189" s="14"/>
      <c r="TPG189" s="14"/>
      <c r="TPH189" s="14"/>
      <c r="TPI189" s="14"/>
      <c r="TPJ189" s="14"/>
      <c r="TPK189" s="14"/>
      <c r="TPL189" s="14"/>
      <c r="TPM189" s="14"/>
      <c r="TPN189" s="14"/>
      <c r="TPO189" s="14"/>
      <c r="TPP189" s="14"/>
      <c r="TPQ189" s="14"/>
      <c r="TPR189" s="14"/>
      <c r="TPS189" s="14"/>
      <c r="TPT189" s="14"/>
      <c r="TPU189" s="14"/>
      <c r="TPV189" s="14"/>
      <c r="TPW189" s="14"/>
      <c r="TPX189" s="14"/>
      <c r="TPY189" s="14"/>
      <c r="TPZ189" s="14"/>
      <c r="TQA189" s="14"/>
      <c r="TQB189" s="14"/>
      <c r="TQC189" s="14"/>
      <c r="TQD189" s="14"/>
      <c r="TQE189" s="14"/>
      <c r="TQF189" s="14"/>
      <c r="TQG189" s="14"/>
      <c r="TQH189" s="14"/>
      <c r="TQI189" s="14"/>
      <c r="TQJ189" s="14"/>
      <c r="TQK189" s="14"/>
      <c r="TQL189" s="14"/>
      <c r="TQM189" s="14"/>
      <c r="TQN189" s="14"/>
      <c r="TQO189" s="14"/>
      <c r="TQP189" s="14"/>
      <c r="TQQ189" s="14"/>
      <c r="TQR189" s="14"/>
      <c r="TQS189" s="14"/>
      <c r="TQT189" s="14"/>
      <c r="TQU189" s="14"/>
      <c r="TQV189" s="14"/>
      <c r="TQW189" s="14"/>
      <c r="TQX189" s="14"/>
      <c r="TQY189" s="14"/>
      <c r="TQZ189" s="14"/>
      <c r="TRA189" s="14"/>
      <c r="TRB189" s="14"/>
      <c r="TRC189" s="14"/>
      <c r="TRD189" s="14"/>
      <c r="TRE189" s="14"/>
      <c r="TRF189" s="14"/>
      <c r="TRG189" s="14"/>
      <c r="TRH189" s="14"/>
      <c r="TRI189" s="14"/>
      <c r="TRJ189" s="14"/>
      <c r="TRK189" s="14"/>
      <c r="TRL189" s="14"/>
      <c r="TRM189" s="14"/>
      <c r="TRN189" s="14"/>
      <c r="TRO189" s="14"/>
      <c r="TRP189" s="14"/>
      <c r="TRQ189" s="14"/>
      <c r="TRR189" s="14"/>
      <c r="TRS189" s="14"/>
      <c r="TRT189" s="14"/>
      <c r="TRU189" s="14"/>
      <c r="TRV189" s="14"/>
      <c r="TRW189" s="14"/>
      <c r="TRX189" s="14"/>
      <c r="TRY189" s="14"/>
      <c r="TRZ189" s="14"/>
      <c r="TSA189" s="14"/>
      <c r="TSB189" s="14"/>
      <c r="TSC189" s="14"/>
      <c r="TSD189" s="14"/>
      <c r="TSE189" s="14"/>
      <c r="TSF189" s="14"/>
      <c r="TSG189" s="14"/>
      <c r="TSH189" s="14"/>
      <c r="TSI189" s="14"/>
      <c r="TSJ189" s="14"/>
      <c r="TSK189" s="14"/>
      <c r="TSL189" s="14"/>
      <c r="TSM189" s="14"/>
      <c r="TSN189" s="14"/>
      <c r="TSO189" s="14"/>
      <c r="TSP189" s="14"/>
      <c r="TSQ189" s="14"/>
      <c r="TSR189" s="14"/>
      <c r="TSS189" s="14"/>
      <c r="TST189" s="14"/>
      <c r="TSU189" s="14"/>
      <c r="TSV189" s="14"/>
      <c r="TSW189" s="14"/>
      <c r="TSX189" s="14"/>
      <c r="TSY189" s="14"/>
      <c r="TSZ189" s="14"/>
      <c r="TTA189" s="14"/>
      <c r="TTB189" s="14"/>
      <c r="TTC189" s="14"/>
      <c r="TTD189" s="14"/>
      <c r="TTE189" s="14"/>
      <c r="TTF189" s="14"/>
      <c r="TTG189" s="14"/>
      <c r="TTH189" s="14"/>
      <c r="TTI189" s="14"/>
      <c r="TTJ189" s="14"/>
      <c r="TTK189" s="14"/>
      <c r="TTL189" s="14"/>
      <c r="TTM189" s="14"/>
      <c r="TTN189" s="14"/>
      <c r="TTO189" s="14"/>
      <c r="TTP189" s="14"/>
      <c r="TTQ189" s="14"/>
      <c r="TTR189" s="14"/>
      <c r="TTS189" s="14"/>
      <c r="TTT189" s="14"/>
      <c r="TTU189" s="14"/>
      <c r="TTV189" s="14"/>
      <c r="TTW189" s="14"/>
      <c r="TTX189" s="14"/>
      <c r="TTY189" s="14"/>
      <c r="TTZ189" s="14"/>
      <c r="TUA189" s="14"/>
      <c r="TUB189" s="14"/>
      <c r="TUC189" s="14"/>
      <c r="TUD189" s="14"/>
      <c r="TUE189" s="14"/>
      <c r="TUF189" s="14"/>
      <c r="TUG189" s="14"/>
      <c r="TUH189" s="14"/>
      <c r="TUI189" s="14"/>
      <c r="TUJ189" s="14"/>
      <c r="TUK189" s="14"/>
      <c r="TUL189" s="14"/>
      <c r="TUM189" s="14"/>
      <c r="TUN189" s="14"/>
      <c r="TUO189" s="14"/>
      <c r="TUP189" s="14"/>
      <c r="TUQ189" s="14"/>
      <c r="TUR189" s="14"/>
      <c r="TUS189" s="14"/>
      <c r="TUT189" s="14"/>
      <c r="TUU189" s="14"/>
      <c r="TUV189" s="14"/>
      <c r="TUW189" s="14"/>
      <c r="TUX189" s="14"/>
      <c r="TUY189" s="14"/>
      <c r="TUZ189" s="14"/>
      <c r="TVA189" s="14"/>
      <c r="TVB189" s="14"/>
      <c r="TVC189" s="14"/>
      <c r="TVD189" s="14"/>
      <c r="TVE189" s="14"/>
      <c r="TVF189" s="14"/>
      <c r="TVG189" s="14"/>
      <c r="TVH189" s="14"/>
      <c r="TVI189" s="14"/>
      <c r="TVJ189" s="14"/>
      <c r="TVK189" s="14"/>
      <c r="TVL189" s="14"/>
      <c r="TVM189" s="14"/>
      <c r="TVN189" s="14"/>
      <c r="TVO189" s="14"/>
      <c r="TVP189" s="14"/>
      <c r="TVQ189" s="14"/>
      <c r="TVR189" s="14"/>
      <c r="TVS189" s="14"/>
      <c r="TVT189" s="14"/>
      <c r="TVU189" s="14"/>
      <c r="TVV189" s="14"/>
      <c r="TVW189" s="14"/>
      <c r="TVX189" s="14"/>
      <c r="TVY189" s="14"/>
      <c r="TVZ189" s="14"/>
      <c r="TWA189" s="14"/>
      <c r="TWB189" s="14"/>
      <c r="TWC189" s="14"/>
      <c r="TWD189" s="14"/>
      <c r="TWE189" s="14"/>
      <c r="TWF189" s="14"/>
      <c r="TWG189" s="14"/>
      <c r="TWH189" s="14"/>
      <c r="TWI189" s="14"/>
      <c r="TWJ189" s="14"/>
      <c r="TWK189" s="14"/>
      <c r="TWL189" s="14"/>
      <c r="TWM189" s="14"/>
      <c r="TWN189" s="14"/>
      <c r="TWO189" s="14"/>
      <c r="TWP189" s="14"/>
      <c r="TWQ189" s="14"/>
      <c r="TWR189" s="14"/>
      <c r="TWS189" s="14"/>
      <c r="TWT189" s="14"/>
      <c r="TWU189" s="14"/>
      <c r="TWV189" s="14"/>
      <c r="TWW189" s="14"/>
      <c r="TWX189" s="14"/>
      <c r="TWY189" s="14"/>
      <c r="TWZ189" s="14"/>
      <c r="TXA189" s="14"/>
      <c r="TXB189" s="14"/>
      <c r="TXC189" s="14"/>
      <c r="TXD189" s="14"/>
      <c r="TXE189" s="14"/>
      <c r="TXF189" s="14"/>
      <c r="TXG189" s="14"/>
      <c r="TXH189" s="14"/>
      <c r="TXI189" s="14"/>
      <c r="TXJ189" s="14"/>
      <c r="TXK189" s="14"/>
      <c r="TXL189" s="14"/>
      <c r="TXM189" s="14"/>
      <c r="TXN189" s="14"/>
      <c r="TXO189" s="14"/>
      <c r="TXP189" s="14"/>
      <c r="TXQ189" s="14"/>
      <c r="TXR189" s="14"/>
      <c r="TXS189" s="14"/>
      <c r="TXT189" s="14"/>
      <c r="TXU189" s="14"/>
      <c r="TXV189" s="14"/>
      <c r="TXW189" s="14"/>
      <c r="TXX189" s="14"/>
      <c r="TXY189" s="14"/>
      <c r="TXZ189" s="14"/>
      <c r="TYA189" s="14"/>
      <c r="TYB189" s="14"/>
      <c r="TYC189" s="14"/>
      <c r="TYD189" s="14"/>
      <c r="TYE189" s="14"/>
      <c r="TYF189" s="14"/>
      <c r="TYG189" s="14"/>
      <c r="TYH189" s="14"/>
      <c r="TYI189" s="14"/>
      <c r="TYJ189" s="14"/>
      <c r="TYK189" s="14"/>
      <c r="TYL189" s="14"/>
      <c r="TYM189" s="14"/>
      <c r="TYN189" s="14"/>
      <c r="TYO189" s="14"/>
      <c r="TYP189" s="14"/>
      <c r="TYQ189" s="14"/>
      <c r="TYR189" s="14"/>
      <c r="TYS189" s="14"/>
      <c r="TYT189" s="14"/>
      <c r="TYU189" s="14"/>
      <c r="TYV189" s="14"/>
      <c r="TYW189" s="14"/>
      <c r="TYX189" s="14"/>
      <c r="TYY189" s="14"/>
      <c r="TYZ189" s="14"/>
      <c r="TZA189" s="14"/>
      <c r="TZB189" s="14"/>
      <c r="TZC189" s="14"/>
      <c r="TZD189" s="14"/>
      <c r="TZE189" s="14"/>
      <c r="TZF189" s="14"/>
      <c r="TZG189" s="14"/>
      <c r="TZH189" s="14"/>
      <c r="TZI189" s="14"/>
      <c r="TZJ189" s="14"/>
      <c r="TZK189" s="14"/>
      <c r="TZL189" s="14"/>
      <c r="TZM189" s="14"/>
      <c r="TZN189" s="14"/>
      <c r="TZO189" s="14"/>
      <c r="TZP189" s="14"/>
      <c r="TZQ189" s="14"/>
      <c r="TZR189" s="14"/>
      <c r="TZS189" s="14"/>
      <c r="TZT189" s="14"/>
      <c r="TZU189" s="14"/>
      <c r="TZV189" s="14"/>
      <c r="TZW189" s="14"/>
      <c r="TZX189" s="14"/>
      <c r="TZY189" s="14"/>
      <c r="TZZ189" s="14"/>
      <c r="UAA189" s="14"/>
      <c r="UAB189" s="14"/>
      <c r="UAC189" s="14"/>
      <c r="UAD189" s="14"/>
      <c r="UAE189" s="14"/>
      <c r="UAF189" s="14"/>
      <c r="UAG189" s="14"/>
      <c r="UAH189" s="14"/>
      <c r="UAI189" s="14"/>
      <c r="UAJ189" s="14"/>
      <c r="UAK189" s="14"/>
      <c r="UAL189" s="14"/>
      <c r="UAM189" s="14"/>
      <c r="UAN189" s="14"/>
      <c r="UAO189" s="14"/>
      <c r="UAP189" s="14"/>
      <c r="UAQ189" s="14"/>
      <c r="UAR189" s="14"/>
      <c r="UAS189" s="14"/>
      <c r="UAT189" s="14"/>
      <c r="UAU189" s="14"/>
      <c r="UAV189" s="14"/>
      <c r="UAW189" s="14"/>
      <c r="UAX189" s="14"/>
      <c r="UAY189" s="14"/>
      <c r="UAZ189" s="14"/>
      <c r="UBA189" s="14"/>
      <c r="UBB189" s="14"/>
      <c r="UBC189" s="14"/>
      <c r="UBD189" s="14"/>
      <c r="UBE189" s="14"/>
      <c r="UBF189" s="14"/>
      <c r="UBG189" s="14"/>
      <c r="UBH189" s="14"/>
      <c r="UBI189" s="14"/>
      <c r="UBJ189" s="14"/>
      <c r="UBK189" s="14"/>
      <c r="UBL189" s="14"/>
      <c r="UBM189" s="14"/>
      <c r="UBN189" s="14"/>
      <c r="UBO189" s="14"/>
      <c r="UBP189" s="14"/>
      <c r="UBQ189" s="14"/>
      <c r="UBR189" s="14"/>
      <c r="UBS189" s="14"/>
      <c r="UBT189" s="14"/>
      <c r="UBU189" s="14"/>
      <c r="UBV189" s="14"/>
      <c r="UBW189" s="14"/>
      <c r="UBX189" s="14"/>
      <c r="UBY189" s="14"/>
      <c r="UBZ189" s="14"/>
      <c r="UCA189" s="14"/>
      <c r="UCB189" s="14"/>
      <c r="UCC189" s="14"/>
      <c r="UCD189" s="14"/>
      <c r="UCE189" s="14"/>
      <c r="UCF189" s="14"/>
      <c r="UCG189" s="14"/>
      <c r="UCH189" s="14"/>
      <c r="UCI189" s="14"/>
      <c r="UCJ189" s="14"/>
      <c r="UCK189" s="14"/>
      <c r="UCL189" s="14"/>
      <c r="UCM189" s="14"/>
      <c r="UCN189" s="14"/>
      <c r="UCO189" s="14"/>
      <c r="UCP189" s="14"/>
      <c r="UCQ189" s="14"/>
      <c r="UCR189" s="14"/>
      <c r="UCS189" s="14"/>
      <c r="UCT189" s="14"/>
      <c r="UCU189" s="14"/>
      <c r="UCV189" s="14"/>
      <c r="UCW189" s="14"/>
      <c r="UCX189" s="14"/>
      <c r="UCY189" s="14"/>
      <c r="UCZ189" s="14"/>
      <c r="UDA189" s="14"/>
      <c r="UDB189" s="14"/>
      <c r="UDC189" s="14"/>
      <c r="UDD189" s="14"/>
      <c r="UDE189" s="14"/>
      <c r="UDF189" s="14"/>
      <c r="UDG189" s="14"/>
      <c r="UDH189" s="14"/>
      <c r="UDI189" s="14"/>
      <c r="UDJ189" s="14"/>
      <c r="UDK189" s="14"/>
      <c r="UDL189" s="14"/>
      <c r="UDM189" s="14"/>
      <c r="UDN189" s="14"/>
      <c r="UDO189" s="14"/>
      <c r="UDP189" s="14"/>
      <c r="UDQ189" s="14"/>
      <c r="UDR189" s="14"/>
      <c r="UDS189" s="14"/>
      <c r="UDT189" s="14"/>
      <c r="UDU189" s="14"/>
      <c r="UDV189" s="14"/>
      <c r="UDW189" s="14"/>
      <c r="UDX189" s="14"/>
      <c r="UDY189" s="14"/>
      <c r="UDZ189" s="14"/>
      <c r="UEA189" s="14"/>
      <c r="UEB189" s="14"/>
      <c r="UEC189" s="14"/>
      <c r="UED189" s="14"/>
      <c r="UEE189" s="14"/>
      <c r="UEF189" s="14"/>
      <c r="UEG189" s="14"/>
      <c r="UEH189" s="14"/>
      <c r="UEI189" s="14"/>
      <c r="UEJ189" s="14"/>
      <c r="UEK189" s="14"/>
      <c r="UEL189" s="14"/>
      <c r="UEM189" s="14"/>
      <c r="UEN189" s="14"/>
      <c r="UEO189" s="14"/>
      <c r="UEP189" s="14"/>
      <c r="UEQ189" s="14"/>
      <c r="UER189" s="14"/>
      <c r="UES189" s="14"/>
      <c r="UET189" s="14"/>
      <c r="UEU189" s="14"/>
      <c r="UEV189" s="14"/>
      <c r="UEW189" s="14"/>
      <c r="UEX189" s="14"/>
      <c r="UEY189" s="14"/>
      <c r="UEZ189" s="14"/>
      <c r="UFA189" s="14"/>
      <c r="UFB189" s="14"/>
      <c r="UFC189" s="14"/>
      <c r="UFD189" s="14"/>
      <c r="UFE189" s="14"/>
      <c r="UFF189" s="14"/>
      <c r="UFG189" s="14"/>
      <c r="UFH189" s="14"/>
      <c r="UFI189" s="14"/>
      <c r="UFJ189" s="14"/>
      <c r="UFK189" s="14"/>
      <c r="UFL189" s="14"/>
      <c r="UFM189" s="14"/>
      <c r="UFN189" s="14"/>
      <c r="UFO189" s="14"/>
      <c r="UFP189" s="14"/>
      <c r="UFQ189" s="14"/>
      <c r="UFR189" s="14"/>
      <c r="UFS189" s="14"/>
      <c r="UFT189" s="14"/>
      <c r="UFU189" s="14"/>
      <c r="UFV189" s="14"/>
      <c r="UFW189" s="14"/>
      <c r="UFX189" s="14"/>
      <c r="UFY189" s="14"/>
      <c r="UFZ189" s="14"/>
      <c r="UGA189" s="14"/>
      <c r="UGB189" s="14"/>
      <c r="UGC189" s="14"/>
      <c r="UGD189" s="14"/>
      <c r="UGE189" s="14"/>
      <c r="UGF189" s="14"/>
      <c r="UGG189" s="14"/>
      <c r="UGH189" s="14"/>
      <c r="UGI189" s="14"/>
      <c r="UGJ189" s="14"/>
      <c r="UGK189" s="14"/>
      <c r="UGL189" s="14"/>
      <c r="UGM189" s="14"/>
      <c r="UGN189" s="14"/>
      <c r="UGO189" s="14"/>
      <c r="UGP189" s="14"/>
      <c r="UGQ189" s="14"/>
      <c r="UGR189" s="14"/>
      <c r="UGS189" s="14"/>
      <c r="UGT189" s="14"/>
      <c r="UGU189" s="14"/>
      <c r="UGV189" s="14"/>
      <c r="UGW189" s="14"/>
      <c r="UGX189" s="14"/>
      <c r="UGY189" s="14"/>
      <c r="UGZ189" s="14"/>
      <c r="UHA189" s="14"/>
      <c r="UHB189" s="14"/>
      <c r="UHC189" s="14"/>
      <c r="UHD189" s="14"/>
      <c r="UHE189" s="14"/>
      <c r="UHF189" s="14"/>
      <c r="UHG189" s="14"/>
      <c r="UHH189" s="14"/>
      <c r="UHI189" s="14"/>
      <c r="UHJ189" s="14"/>
      <c r="UHK189" s="14"/>
      <c r="UHL189" s="14"/>
      <c r="UHM189" s="14"/>
      <c r="UHN189" s="14"/>
      <c r="UHO189" s="14"/>
      <c r="UHP189" s="14"/>
      <c r="UHQ189" s="14"/>
      <c r="UHR189" s="14"/>
      <c r="UHS189" s="14"/>
      <c r="UHT189" s="14"/>
      <c r="UHU189" s="14"/>
      <c r="UHV189" s="14"/>
      <c r="UHW189" s="14"/>
      <c r="UHX189" s="14"/>
      <c r="UHY189" s="14"/>
      <c r="UHZ189" s="14"/>
      <c r="UIA189" s="14"/>
      <c r="UIB189" s="14"/>
      <c r="UIC189" s="14"/>
      <c r="UID189" s="14"/>
      <c r="UIE189" s="14"/>
      <c r="UIF189" s="14"/>
      <c r="UIG189" s="14"/>
      <c r="UIH189" s="14"/>
      <c r="UII189" s="14"/>
      <c r="UIJ189" s="14"/>
      <c r="UIK189" s="14"/>
      <c r="UIL189" s="14"/>
      <c r="UIM189" s="14"/>
      <c r="UIN189" s="14"/>
      <c r="UIO189" s="14"/>
      <c r="UIP189" s="14"/>
      <c r="UIQ189" s="14"/>
      <c r="UIR189" s="14"/>
      <c r="UIS189" s="14"/>
      <c r="UIT189" s="14"/>
      <c r="UIU189" s="14"/>
      <c r="UIV189" s="14"/>
      <c r="UIW189" s="14"/>
      <c r="UIX189" s="14"/>
      <c r="UIY189" s="14"/>
      <c r="UIZ189" s="14"/>
      <c r="UJA189" s="14"/>
      <c r="UJB189" s="14"/>
      <c r="UJC189" s="14"/>
      <c r="UJD189" s="14"/>
      <c r="UJE189" s="14"/>
      <c r="UJF189" s="14"/>
      <c r="UJG189" s="14"/>
      <c r="UJH189" s="14"/>
      <c r="UJI189" s="14"/>
      <c r="UJJ189" s="14"/>
      <c r="UJK189" s="14"/>
      <c r="UJL189" s="14"/>
      <c r="UJM189" s="14"/>
      <c r="UJN189" s="14"/>
      <c r="UJO189" s="14"/>
      <c r="UJP189" s="14"/>
      <c r="UJQ189" s="14"/>
      <c r="UJR189" s="14"/>
      <c r="UJS189" s="14"/>
      <c r="UJT189" s="14"/>
      <c r="UJU189" s="14"/>
      <c r="UJV189" s="14"/>
      <c r="UJW189" s="14"/>
      <c r="UJX189" s="14"/>
      <c r="UJY189" s="14"/>
      <c r="UJZ189" s="14"/>
      <c r="UKA189" s="14"/>
      <c r="UKB189" s="14"/>
      <c r="UKC189" s="14"/>
      <c r="UKD189" s="14"/>
      <c r="UKE189" s="14"/>
      <c r="UKF189" s="14"/>
      <c r="UKG189" s="14"/>
      <c r="UKH189" s="14"/>
      <c r="UKI189" s="14"/>
      <c r="UKJ189" s="14"/>
      <c r="UKK189" s="14"/>
      <c r="UKL189" s="14"/>
      <c r="UKM189" s="14"/>
      <c r="UKN189" s="14"/>
      <c r="UKO189" s="14"/>
      <c r="UKP189" s="14"/>
      <c r="UKQ189" s="14"/>
      <c r="UKR189" s="14"/>
      <c r="UKS189" s="14"/>
      <c r="UKT189" s="14"/>
      <c r="UKU189" s="14"/>
      <c r="UKV189" s="14"/>
      <c r="UKW189" s="14"/>
      <c r="UKX189" s="14"/>
      <c r="UKY189" s="14"/>
      <c r="UKZ189" s="14"/>
      <c r="ULA189" s="14"/>
      <c r="ULB189" s="14"/>
      <c r="ULC189" s="14"/>
      <c r="ULD189" s="14"/>
      <c r="ULE189" s="14"/>
      <c r="ULF189" s="14"/>
      <c r="ULG189" s="14"/>
      <c r="ULH189" s="14"/>
      <c r="ULI189" s="14"/>
      <c r="ULJ189" s="14"/>
      <c r="ULK189" s="14"/>
      <c r="ULL189" s="14"/>
      <c r="ULM189" s="14"/>
      <c r="ULN189" s="14"/>
      <c r="ULO189" s="14"/>
      <c r="ULP189" s="14"/>
      <c r="ULQ189" s="14"/>
      <c r="ULR189" s="14"/>
      <c r="ULS189" s="14"/>
      <c r="ULT189" s="14"/>
      <c r="ULU189" s="14"/>
      <c r="ULV189" s="14"/>
      <c r="ULW189" s="14"/>
      <c r="ULX189" s="14"/>
      <c r="ULY189" s="14"/>
      <c r="ULZ189" s="14"/>
      <c r="UMA189" s="14"/>
      <c r="UMB189" s="14"/>
      <c r="UMC189" s="14"/>
      <c r="UMD189" s="14"/>
      <c r="UME189" s="14"/>
      <c r="UMF189" s="14"/>
      <c r="UMG189" s="14"/>
      <c r="UMH189" s="14"/>
      <c r="UMI189" s="14"/>
      <c r="UMJ189" s="14"/>
      <c r="UMK189" s="14"/>
      <c r="UML189" s="14"/>
      <c r="UMM189" s="14"/>
      <c r="UMN189" s="14"/>
      <c r="UMO189" s="14"/>
      <c r="UMP189" s="14"/>
      <c r="UMQ189" s="14"/>
      <c r="UMR189" s="14"/>
      <c r="UMS189" s="14"/>
      <c r="UMT189" s="14"/>
      <c r="UMU189" s="14"/>
      <c r="UMV189" s="14"/>
      <c r="UMW189" s="14"/>
      <c r="UMX189" s="14"/>
      <c r="UMY189" s="14"/>
      <c r="UMZ189" s="14"/>
      <c r="UNA189" s="14"/>
      <c r="UNB189" s="14"/>
      <c r="UNC189" s="14"/>
      <c r="UND189" s="14"/>
      <c r="UNE189" s="14"/>
      <c r="UNF189" s="14"/>
      <c r="UNG189" s="14"/>
      <c r="UNH189" s="14"/>
      <c r="UNI189" s="14"/>
      <c r="UNJ189" s="14"/>
      <c r="UNK189" s="14"/>
      <c r="UNL189" s="14"/>
      <c r="UNM189" s="14"/>
      <c r="UNN189" s="14"/>
      <c r="UNO189" s="14"/>
      <c r="UNP189" s="14"/>
      <c r="UNQ189" s="14"/>
      <c r="UNR189" s="14"/>
      <c r="UNS189" s="14"/>
      <c r="UNT189" s="14"/>
      <c r="UNU189" s="14"/>
      <c r="UNV189" s="14"/>
      <c r="UNW189" s="14"/>
      <c r="UNX189" s="14"/>
      <c r="UNY189" s="14"/>
      <c r="UNZ189" s="14"/>
      <c r="UOA189" s="14"/>
      <c r="UOB189" s="14"/>
      <c r="UOC189" s="14"/>
      <c r="UOD189" s="14"/>
      <c r="UOE189" s="14"/>
      <c r="UOF189" s="14"/>
      <c r="UOG189" s="14"/>
      <c r="UOH189" s="14"/>
      <c r="UOI189" s="14"/>
      <c r="UOJ189" s="14"/>
      <c r="UOK189" s="14"/>
      <c r="UOL189" s="14"/>
      <c r="UOM189" s="14"/>
      <c r="UON189" s="14"/>
      <c r="UOO189" s="14"/>
      <c r="UOP189" s="14"/>
      <c r="UOQ189" s="14"/>
      <c r="UOR189" s="14"/>
      <c r="UOS189" s="14"/>
      <c r="UOT189" s="14"/>
      <c r="UOU189" s="14"/>
      <c r="UOV189" s="14"/>
      <c r="UOW189" s="14"/>
      <c r="UOX189" s="14"/>
      <c r="UOY189" s="14"/>
      <c r="UOZ189" s="14"/>
      <c r="UPA189" s="14"/>
      <c r="UPB189" s="14"/>
      <c r="UPC189" s="14"/>
      <c r="UPD189" s="14"/>
      <c r="UPE189" s="14"/>
      <c r="UPF189" s="14"/>
      <c r="UPG189" s="14"/>
      <c r="UPH189" s="14"/>
      <c r="UPI189" s="14"/>
      <c r="UPJ189" s="14"/>
      <c r="UPK189" s="14"/>
      <c r="UPL189" s="14"/>
      <c r="UPM189" s="14"/>
      <c r="UPN189" s="14"/>
      <c r="UPO189" s="14"/>
      <c r="UPP189" s="14"/>
      <c r="UPQ189" s="14"/>
      <c r="UPR189" s="14"/>
      <c r="UPS189" s="14"/>
      <c r="UPT189" s="14"/>
      <c r="UPU189" s="14"/>
      <c r="UPV189" s="14"/>
      <c r="UPW189" s="14"/>
      <c r="UPX189" s="14"/>
      <c r="UPY189" s="14"/>
      <c r="UPZ189" s="14"/>
      <c r="UQA189" s="14"/>
      <c r="UQB189" s="14"/>
      <c r="UQC189" s="14"/>
      <c r="UQD189" s="14"/>
      <c r="UQE189" s="14"/>
      <c r="UQF189" s="14"/>
      <c r="UQG189" s="14"/>
      <c r="UQH189" s="14"/>
      <c r="UQI189" s="14"/>
      <c r="UQJ189" s="14"/>
      <c r="UQK189" s="14"/>
      <c r="UQL189" s="14"/>
      <c r="UQM189" s="14"/>
      <c r="UQN189" s="14"/>
      <c r="UQO189" s="14"/>
      <c r="UQP189" s="14"/>
      <c r="UQQ189" s="14"/>
      <c r="UQR189" s="14"/>
      <c r="UQS189" s="14"/>
      <c r="UQT189" s="14"/>
      <c r="UQU189" s="14"/>
      <c r="UQV189" s="14"/>
      <c r="UQW189" s="14"/>
      <c r="UQX189" s="14"/>
      <c r="UQY189" s="14"/>
      <c r="UQZ189" s="14"/>
      <c r="URA189" s="14"/>
      <c r="URB189" s="14"/>
      <c r="URC189" s="14"/>
      <c r="URD189" s="14"/>
      <c r="URE189" s="14"/>
      <c r="URF189" s="14"/>
      <c r="URG189" s="14"/>
      <c r="URH189" s="14"/>
      <c r="URI189" s="14"/>
      <c r="URJ189" s="14"/>
      <c r="URK189" s="14"/>
      <c r="URL189" s="14"/>
      <c r="URM189" s="14"/>
      <c r="URN189" s="14"/>
      <c r="URO189" s="14"/>
      <c r="URP189" s="14"/>
      <c r="URQ189" s="14"/>
      <c r="URR189" s="14"/>
      <c r="URS189" s="14"/>
      <c r="URT189" s="14"/>
      <c r="URU189" s="14"/>
      <c r="URV189" s="14"/>
      <c r="URW189" s="14"/>
      <c r="URX189" s="14"/>
      <c r="URY189" s="14"/>
      <c r="URZ189" s="14"/>
      <c r="USA189" s="14"/>
      <c r="USB189" s="14"/>
      <c r="USC189" s="14"/>
      <c r="USD189" s="14"/>
      <c r="USE189" s="14"/>
      <c r="USF189" s="14"/>
      <c r="USG189" s="14"/>
      <c r="USH189" s="14"/>
      <c r="USI189" s="14"/>
      <c r="USJ189" s="14"/>
      <c r="USK189" s="14"/>
      <c r="USL189" s="14"/>
      <c r="USM189" s="14"/>
      <c r="USN189" s="14"/>
      <c r="USO189" s="14"/>
      <c r="USP189" s="14"/>
      <c r="USQ189" s="14"/>
      <c r="USR189" s="14"/>
      <c r="USS189" s="14"/>
      <c r="UST189" s="14"/>
      <c r="USU189" s="14"/>
      <c r="USV189" s="14"/>
      <c r="USW189" s="14"/>
      <c r="USX189" s="14"/>
      <c r="USY189" s="14"/>
      <c r="USZ189" s="14"/>
      <c r="UTA189" s="14"/>
      <c r="UTB189" s="14"/>
      <c r="UTC189" s="14"/>
      <c r="UTD189" s="14"/>
      <c r="UTE189" s="14"/>
      <c r="UTF189" s="14"/>
      <c r="UTG189" s="14"/>
      <c r="UTH189" s="14"/>
      <c r="UTI189" s="14"/>
      <c r="UTJ189" s="14"/>
      <c r="UTK189" s="14"/>
      <c r="UTL189" s="14"/>
      <c r="UTM189" s="14"/>
      <c r="UTN189" s="14"/>
      <c r="UTO189" s="14"/>
      <c r="UTP189" s="14"/>
      <c r="UTQ189" s="14"/>
      <c r="UTR189" s="14"/>
      <c r="UTS189" s="14"/>
      <c r="UTT189" s="14"/>
      <c r="UTU189" s="14"/>
      <c r="UTV189" s="14"/>
      <c r="UTW189" s="14"/>
      <c r="UTX189" s="14"/>
      <c r="UTY189" s="14"/>
      <c r="UTZ189" s="14"/>
      <c r="UUA189" s="14"/>
      <c r="UUB189" s="14"/>
      <c r="UUC189" s="14"/>
      <c r="UUD189" s="14"/>
      <c r="UUE189" s="14"/>
      <c r="UUF189" s="14"/>
      <c r="UUG189" s="14"/>
      <c r="UUH189" s="14"/>
      <c r="UUI189" s="14"/>
      <c r="UUJ189" s="14"/>
      <c r="UUK189" s="14"/>
      <c r="UUL189" s="14"/>
      <c r="UUM189" s="14"/>
      <c r="UUN189" s="14"/>
      <c r="UUO189" s="14"/>
      <c r="UUP189" s="14"/>
      <c r="UUQ189" s="14"/>
      <c r="UUR189" s="14"/>
      <c r="UUS189" s="14"/>
      <c r="UUT189" s="14"/>
      <c r="UUU189" s="14"/>
      <c r="UUV189" s="14"/>
      <c r="UUW189" s="14"/>
      <c r="UUX189" s="14"/>
      <c r="UUY189" s="14"/>
      <c r="UUZ189" s="14"/>
      <c r="UVA189" s="14"/>
      <c r="UVB189" s="14"/>
      <c r="UVC189" s="14"/>
      <c r="UVD189" s="14"/>
      <c r="UVE189" s="14"/>
      <c r="UVF189" s="14"/>
      <c r="UVG189" s="14"/>
      <c r="UVH189" s="14"/>
      <c r="UVI189" s="14"/>
      <c r="UVJ189" s="14"/>
      <c r="UVK189" s="14"/>
      <c r="UVL189" s="14"/>
      <c r="UVM189" s="14"/>
      <c r="UVN189" s="14"/>
      <c r="UVO189" s="14"/>
      <c r="UVP189" s="14"/>
      <c r="UVQ189" s="14"/>
      <c r="UVR189" s="14"/>
      <c r="UVS189" s="14"/>
      <c r="UVT189" s="14"/>
      <c r="UVU189" s="14"/>
      <c r="UVV189" s="14"/>
      <c r="UVW189" s="14"/>
      <c r="UVX189" s="14"/>
      <c r="UVY189" s="14"/>
      <c r="UVZ189" s="14"/>
      <c r="UWA189" s="14"/>
      <c r="UWB189" s="14"/>
      <c r="UWC189" s="14"/>
      <c r="UWD189" s="14"/>
      <c r="UWE189" s="14"/>
      <c r="UWF189" s="14"/>
      <c r="UWG189" s="14"/>
      <c r="UWH189" s="14"/>
      <c r="UWI189" s="14"/>
      <c r="UWJ189" s="14"/>
      <c r="UWK189" s="14"/>
      <c r="UWL189" s="14"/>
      <c r="UWM189" s="14"/>
      <c r="UWN189" s="14"/>
      <c r="UWO189" s="14"/>
      <c r="UWP189" s="14"/>
      <c r="UWQ189" s="14"/>
      <c r="UWR189" s="14"/>
      <c r="UWS189" s="14"/>
      <c r="UWT189" s="14"/>
      <c r="UWU189" s="14"/>
      <c r="UWV189" s="14"/>
      <c r="UWW189" s="14"/>
      <c r="UWX189" s="14"/>
      <c r="UWY189" s="14"/>
      <c r="UWZ189" s="14"/>
      <c r="UXA189" s="14"/>
      <c r="UXB189" s="14"/>
      <c r="UXC189" s="14"/>
      <c r="UXD189" s="14"/>
      <c r="UXE189" s="14"/>
      <c r="UXF189" s="14"/>
      <c r="UXG189" s="14"/>
      <c r="UXH189" s="14"/>
      <c r="UXI189" s="14"/>
      <c r="UXJ189" s="14"/>
      <c r="UXK189" s="14"/>
      <c r="UXL189" s="14"/>
      <c r="UXM189" s="14"/>
      <c r="UXN189" s="14"/>
      <c r="UXO189" s="14"/>
      <c r="UXP189" s="14"/>
      <c r="UXQ189" s="14"/>
      <c r="UXR189" s="14"/>
      <c r="UXS189" s="14"/>
      <c r="UXT189" s="14"/>
      <c r="UXU189" s="14"/>
      <c r="UXV189" s="14"/>
      <c r="UXW189" s="14"/>
      <c r="UXX189" s="14"/>
      <c r="UXY189" s="14"/>
      <c r="UXZ189" s="14"/>
      <c r="UYA189" s="14"/>
      <c r="UYB189" s="14"/>
      <c r="UYC189" s="14"/>
      <c r="UYD189" s="14"/>
      <c r="UYE189" s="14"/>
      <c r="UYF189" s="14"/>
      <c r="UYG189" s="14"/>
      <c r="UYH189" s="14"/>
      <c r="UYI189" s="14"/>
      <c r="UYJ189" s="14"/>
      <c r="UYK189" s="14"/>
      <c r="UYL189" s="14"/>
      <c r="UYM189" s="14"/>
      <c r="UYN189" s="14"/>
      <c r="UYO189" s="14"/>
      <c r="UYP189" s="14"/>
      <c r="UYQ189" s="14"/>
      <c r="UYR189" s="14"/>
      <c r="UYS189" s="14"/>
      <c r="UYT189" s="14"/>
      <c r="UYU189" s="14"/>
      <c r="UYV189" s="14"/>
      <c r="UYW189" s="14"/>
      <c r="UYX189" s="14"/>
      <c r="UYY189" s="14"/>
      <c r="UYZ189" s="14"/>
      <c r="UZA189" s="14"/>
      <c r="UZB189" s="14"/>
      <c r="UZC189" s="14"/>
      <c r="UZD189" s="14"/>
      <c r="UZE189" s="14"/>
      <c r="UZF189" s="14"/>
      <c r="UZG189" s="14"/>
      <c r="UZH189" s="14"/>
      <c r="UZI189" s="14"/>
      <c r="UZJ189" s="14"/>
      <c r="UZK189" s="14"/>
      <c r="UZL189" s="14"/>
      <c r="UZM189" s="14"/>
      <c r="UZN189" s="14"/>
      <c r="UZO189" s="14"/>
      <c r="UZP189" s="14"/>
      <c r="UZQ189" s="14"/>
      <c r="UZR189" s="14"/>
      <c r="UZS189" s="14"/>
      <c r="UZT189" s="14"/>
      <c r="UZU189" s="14"/>
      <c r="UZV189" s="14"/>
      <c r="UZW189" s="14"/>
      <c r="UZX189" s="14"/>
      <c r="UZY189" s="14"/>
      <c r="UZZ189" s="14"/>
      <c r="VAA189" s="14"/>
      <c r="VAB189" s="14"/>
      <c r="VAC189" s="14"/>
      <c r="VAD189" s="14"/>
      <c r="VAE189" s="14"/>
      <c r="VAF189" s="14"/>
      <c r="VAG189" s="14"/>
      <c r="VAH189" s="14"/>
      <c r="VAI189" s="14"/>
      <c r="VAJ189" s="14"/>
      <c r="VAK189" s="14"/>
      <c r="VAL189" s="14"/>
      <c r="VAM189" s="14"/>
      <c r="VAN189" s="14"/>
      <c r="VAO189" s="14"/>
      <c r="VAP189" s="14"/>
      <c r="VAQ189" s="14"/>
      <c r="VAR189" s="14"/>
      <c r="VAS189" s="14"/>
      <c r="VAT189" s="14"/>
      <c r="VAU189" s="14"/>
      <c r="VAV189" s="14"/>
      <c r="VAW189" s="14"/>
      <c r="VAX189" s="14"/>
      <c r="VAY189" s="14"/>
      <c r="VAZ189" s="14"/>
      <c r="VBA189" s="14"/>
      <c r="VBB189" s="14"/>
      <c r="VBC189" s="14"/>
      <c r="VBD189" s="14"/>
      <c r="VBE189" s="14"/>
      <c r="VBF189" s="14"/>
      <c r="VBG189" s="14"/>
      <c r="VBH189" s="14"/>
      <c r="VBI189" s="14"/>
      <c r="VBJ189" s="14"/>
      <c r="VBK189" s="14"/>
      <c r="VBL189" s="14"/>
      <c r="VBM189" s="14"/>
      <c r="VBN189" s="14"/>
      <c r="VBO189" s="14"/>
      <c r="VBP189" s="14"/>
      <c r="VBQ189" s="14"/>
      <c r="VBR189" s="14"/>
      <c r="VBS189" s="14"/>
      <c r="VBT189" s="14"/>
      <c r="VBU189" s="14"/>
      <c r="VBV189" s="14"/>
      <c r="VBW189" s="14"/>
      <c r="VBX189" s="14"/>
      <c r="VBY189" s="14"/>
      <c r="VBZ189" s="14"/>
      <c r="VCA189" s="14"/>
      <c r="VCB189" s="14"/>
      <c r="VCC189" s="14"/>
      <c r="VCD189" s="14"/>
      <c r="VCE189" s="14"/>
      <c r="VCF189" s="14"/>
      <c r="VCG189" s="14"/>
      <c r="VCH189" s="14"/>
      <c r="VCI189" s="14"/>
      <c r="VCJ189" s="14"/>
      <c r="VCK189" s="14"/>
      <c r="VCL189" s="14"/>
      <c r="VCM189" s="14"/>
      <c r="VCN189" s="14"/>
      <c r="VCO189" s="14"/>
      <c r="VCP189" s="14"/>
      <c r="VCQ189" s="14"/>
      <c r="VCR189" s="14"/>
      <c r="VCS189" s="14"/>
      <c r="VCT189" s="14"/>
      <c r="VCU189" s="14"/>
      <c r="VCV189" s="14"/>
      <c r="VCW189" s="14"/>
      <c r="VCX189" s="14"/>
      <c r="VCY189" s="14"/>
      <c r="VCZ189" s="14"/>
      <c r="VDA189" s="14"/>
      <c r="VDB189" s="14"/>
      <c r="VDC189" s="14"/>
      <c r="VDD189" s="14"/>
      <c r="VDE189" s="14"/>
      <c r="VDF189" s="14"/>
      <c r="VDG189" s="14"/>
      <c r="VDH189" s="14"/>
      <c r="VDI189" s="14"/>
      <c r="VDJ189" s="14"/>
      <c r="VDK189" s="14"/>
      <c r="VDL189" s="14"/>
      <c r="VDM189" s="14"/>
      <c r="VDN189" s="14"/>
      <c r="VDO189" s="14"/>
      <c r="VDP189" s="14"/>
      <c r="VDQ189" s="14"/>
      <c r="VDR189" s="14"/>
      <c r="VDS189" s="14"/>
      <c r="VDT189" s="14"/>
      <c r="VDU189" s="14"/>
      <c r="VDV189" s="14"/>
      <c r="VDW189" s="14"/>
      <c r="VDX189" s="14"/>
      <c r="VDY189" s="14"/>
      <c r="VDZ189" s="14"/>
      <c r="VEA189" s="14"/>
      <c r="VEB189" s="14"/>
      <c r="VEC189" s="14"/>
      <c r="VED189" s="14"/>
      <c r="VEE189" s="14"/>
      <c r="VEF189" s="14"/>
      <c r="VEG189" s="14"/>
      <c r="VEH189" s="14"/>
      <c r="VEI189" s="14"/>
      <c r="VEJ189" s="14"/>
      <c r="VEK189" s="14"/>
      <c r="VEL189" s="14"/>
      <c r="VEM189" s="14"/>
      <c r="VEN189" s="14"/>
      <c r="VEO189" s="14"/>
      <c r="VEP189" s="14"/>
      <c r="VEQ189" s="14"/>
      <c r="VER189" s="14"/>
      <c r="VES189" s="14"/>
      <c r="VET189" s="14"/>
      <c r="VEU189" s="14"/>
      <c r="VEV189" s="14"/>
      <c r="VEW189" s="14"/>
      <c r="VEX189" s="14"/>
      <c r="VEY189" s="14"/>
      <c r="VEZ189" s="14"/>
      <c r="VFA189" s="14"/>
      <c r="VFB189" s="14"/>
      <c r="VFC189" s="14"/>
      <c r="VFD189" s="14"/>
      <c r="VFE189" s="14"/>
      <c r="VFF189" s="14"/>
      <c r="VFG189" s="14"/>
      <c r="VFH189" s="14"/>
      <c r="VFI189" s="14"/>
      <c r="VFJ189" s="14"/>
      <c r="VFK189" s="14"/>
      <c r="VFL189" s="14"/>
      <c r="VFM189" s="14"/>
      <c r="VFN189" s="14"/>
      <c r="VFO189" s="14"/>
      <c r="VFP189" s="14"/>
      <c r="VFQ189" s="14"/>
      <c r="VFR189" s="14"/>
      <c r="VFS189" s="14"/>
      <c r="VFT189" s="14"/>
      <c r="VFU189" s="14"/>
      <c r="VFV189" s="14"/>
      <c r="VFW189" s="14"/>
      <c r="VFX189" s="14"/>
      <c r="VFY189" s="14"/>
      <c r="VFZ189" s="14"/>
      <c r="VGA189" s="14"/>
      <c r="VGB189" s="14"/>
      <c r="VGC189" s="14"/>
      <c r="VGD189" s="14"/>
      <c r="VGE189" s="14"/>
      <c r="VGF189" s="14"/>
      <c r="VGG189" s="14"/>
      <c r="VGH189" s="14"/>
      <c r="VGI189" s="14"/>
      <c r="VGJ189" s="14"/>
      <c r="VGK189" s="14"/>
      <c r="VGL189" s="14"/>
      <c r="VGM189" s="14"/>
      <c r="VGN189" s="14"/>
      <c r="VGO189" s="14"/>
      <c r="VGP189" s="14"/>
      <c r="VGQ189" s="14"/>
      <c r="VGR189" s="14"/>
      <c r="VGS189" s="14"/>
      <c r="VGT189" s="14"/>
      <c r="VGU189" s="14"/>
      <c r="VGV189" s="14"/>
      <c r="VGW189" s="14"/>
      <c r="VGX189" s="14"/>
      <c r="VGY189" s="14"/>
      <c r="VGZ189" s="14"/>
      <c r="VHA189" s="14"/>
      <c r="VHB189" s="14"/>
      <c r="VHC189" s="14"/>
      <c r="VHD189" s="14"/>
      <c r="VHE189" s="14"/>
      <c r="VHF189" s="14"/>
      <c r="VHG189" s="14"/>
      <c r="VHH189" s="14"/>
      <c r="VHI189" s="14"/>
      <c r="VHJ189" s="14"/>
      <c r="VHK189" s="14"/>
      <c r="VHL189" s="14"/>
      <c r="VHM189" s="14"/>
      <c r="VHN189" s="14"/>
      <c r="VHO189" s="14"/>
      <c r="VHP189" s="14"/>
      <c r="VHQ189" s="14"/>
      <c r="VHR189" s="14"/>
      <c r="VHS189" s="14"/>
      <c r="VHT189" s="14"/>
      <c r="VHU189" s="14"/>
      <c r="VHV189" s="14"/>
      <c r="VHW189" s="14"/>
      <c r="VHX189" s="14"/>
      <c r="VHY189" s="14"/>
      <c r="VHZ189" s="14"/>
      <c r="VIA189" s="14"/>
      <c r="VIB189" s="14"/>
      <c r="VIC189" s="14"/>
      <c r="VID189" s="14"/>
      <c r="VIE189" s="14"/>
      <c r="VIF189" s="14"/>
      <c r="VIG189" s="14"/>
      <c r="VIH189" s="14"/>
      <c r="VII189" s="14"/>
      <c r="VIJ189" s="14"/>
      <c r="VIK189" s="14"/>
      <c r="VIL189" s="14"/>
      <c r="VIM189" s="14"/>
      <c r="VIN189" s="14"/>
      <c r="VIO189" s="14"/>
      <c r="VIP189" s="14"/>
      <c r="VIQ189" s="14"/>
      <c r="VIR189" s="14"/>
      <c r="VIS189" s="14"/>
      <c r="VIT189" s="14"/>
      <c r="VIU189" s="14"/>
      <c r="VIV189" s="14"/>
      <c r="VIW189" s="14"/>
      <c r="VIX189" s="14"/>
      <c r="VIY189" s="14"/>
      <c r="VIZ189" s="14"/>
      <c r="VJA189" s="14"/>
      <c r="VJB189" s="14"/>
      <c r="VJC189" s="14"/>
      <c r="VJD189" s="14"/>
      <c r="VJE189" s="14"/>
      <c r="VJF189" s="14"/>
      <c r="VJG189" s="14"/>
      <c r="VJH189" s="14"/>
      <c r="VJI189" s="14"/>
      <c r="VJJ189" s="14"/>
      <c r="VJK189" s="14"/>
      <c r="VJL189" s="14"/>
      <c r="VJM189" s="14"/>
      <c r="VJN189" s="14"/>
      <c r="VJO189" s="14"/>
      <c r="VJP189" s="14"/>
      <c r="VJQ189" s="14"/>
      <c r="VJR189" s="14"/>
      <c r="VJS189" s="14"/>
      <c r="VJT189" s="14"/>
      <c r="VJU189" s="14"/>
      <c r="VJV189" s="14"/>
      <c r="VJW189" s="14"/>
      <c r="VJX189" s="14"/>
      <c r="VJY189" s="14"/>
      <c r="VJZ189" s="14"/>
      <c r="VKA189" s="14"/>
      <c r="VKB189" s="14"/>
      <c r="VKC189" s="14"/>
      <c r="VKD189" s="14"/>
      <c r="VKE189" s="14"/>
      <c r="VKF189" s="14"/>
      <c r="VKG189" s="14"/>
      <c r="VKH189" s="14"/>
      <c r="VKI189" s="14"/>
      <c r="VKJ189" s="14"/>
      <c r="VKK189" s="14"/>
      <c r="VKL189" s="14"/>
      <c r="VKM189" s="14"/>
      <c r="VKN189" s="14"/>
      <c r="VKO189" s="14"/>
      <c r="VKP189" s="14"/>
      <c r="VKQ189" s="14"/>
      <c r="VKR189" s="14"/>
      <c r="VKS189" s="14"/>
      <c r="VKT189" s="14"/>
      <c r="VKU189" s="14"/>
      <c r="VKV189" s="14"/>
      <c r="VKW189" s="14"/>
      <c r="VKX189" s="14"/>
      <c r="VKY189" s="14"/>
      <c r="VKZ189" s="14"/>
      <c r="VLA189" s="14"/>
      <c r="VLB189" s="14"/>
      <c r="VLC189" s="14"/>
      <c r="VLD189" s="14"/>
      <c r="VLE189" s="14"/>
      <c r="VLF189" s="14"/>
      <c r="VLG189" s="14"/>
      <c r="VLH189" s="14"/>
      <c r="VLI189" s="14"/>
      <c r="VLJ189" s="14"/>
      <c r="VLK189" s="14"/>
      <c r="VLL189" s="14"/>
      <c r="VLM189" s="14"/>
      <c r="VLN189" s="14"/>
      <c r="VLO189" s="14"/>
      <c r="VLP189" s="14"/>
      <c r="VLQ189" s="14"/>
      <c r="VLR189" s="14"/>
      <c r="VLS189" s="14"/>
      <c r="VLT189" s="14"/>
      <c r="VLU189" s="14"/>
      <c r="VLV189" s="14"/>
      <c r="VLW189" s="14"/>
      <c r="VLX189" s="14"/>
      <c r="VLY189" s="14"/>
      <c r="VLZ189" s="14"/>
      <c r="VMA189" s="14"/>
      <c r="VMB189" s="14"/>
      <c r="VMC189" s="14"/>
      <c r="VMD189" s="14"/>
      <c r="VME189" s="14"/>
      <c r="VMF189" s="14"/>
      <c r="VMG189" s="14"/>
      <c r="VMH189" s="14"/>
      <c r="VMI189" s="14"/>
      <c r="VMJ189" s="14"/>
      <c r="VMK189" s="14"/>
      <c r="VML189" s="14"/>
      <c r="VMM189" s="14"/>
      <c r="VMN189" s="14"/>
      <c r="VMO189" s="14"/>
      <c r="VMP189" s="14"/>
      <c r="VMQ189" s="14"/>
      <c r="VMR189" s="14"/>
      <c r="VMS189" s="14"/>
      <c r="VMT189" s="14"/>
      <c r="VMU189" s="14"/>
      <c r="VMV189" s="14"/>
      <c r="VMW189" s="14"/>
      <c r="VMX189" s="14"/>
      <c r="VMY189" s="14"/>
      <c r="VMZ189" s="14"/>
      <c r="VNA189" s="14"/>
      <c r="VNB189" s="14"/>
      <c r="VNC189" s="14"/>
      <c r="VND189" s="14"/>
      <c r="VNE189" s="14"/>
      <c r="VNF189" s="14"/>
      <c r="VNG189" s="14"/>
      <c r="VNH189" s="14"/>
      <c r="VNI189" s="14"/>
      <c r="VNJ189" s="14"/>
      <c r="VNK189" s="14"/>
      <c r="VNL189" s="14"/>
      <c r="VNM189" s="14"/>
      <c r="VNN189" s="14"/>
      <c r="VNO189" s="14"/>
      <c r="VNP189" s="14"/>
      <c r="VNQ189" s="14"/>
      <c r="VNR189" s="14"/>
      <c r="VNS189" s="14"/>
      <c r="VNT189" s="14"/>
      <c r="VNU189" s="14"/>
      <c r="VNV189" s="14"/>
      <c r="VNW189" s="14"/>
      <c r="VNX189" s="14"/>
      <c r="VNY189" s="14"/>
      <c r="VNZ189" s="14"/>
      <c r="VOA189" s="14"/>
      <c r="VOB189" s="14"/>
      <c r="VOC189" s="14"/>
      <c r="VOD189" s="14"/>
      <c r="VOE189" s="14"/>
      <c r="VOF189" s="14"/>
      <c r="VOG189" s="14"/>
      <c r="VOH189" s="14"/>
      <c r="VOI189" s="14"/>
      <c r="VOJ189" s="14"/>
      <c r="VOK189" s="14"/>
      <c r="VOL189" s="14"/>
      <c r="VOM189" s="14"/>
      <c r="VON189" s="14"/>
      <c r="VOO189" s="14"/>
      <c r="VOP189" s="14"/>
      <c r="VOQ189" s="14"/>
      <c r="VOR189" s="14"/>
      <c r="VOS189" s="14"/>
      <c r="VOT189" s="14"/>
      <c r="VOU189" s="14"/>
      <c r="VOV189" s="14"/>
      <c r="VOW189" s="14"/>
      <c r="VOX189" s="14"/>
      <c r="VOY189" s="14"/>
      <c r="VOZ189" s="14"/>
      <c r="VPA189" s="14"/>
      <c r="VPB189" s="14"/>
      <c r="VPC189" s="14"/>
      <c r="VPD189" s="14"/>
      <c r="VPE189" s="14"/>
      <c r="VPF189" s="14"/>
      <c r="VPG189" s="14"/>
      <c r="VPH189" s="14"/>
      <c r="VPI189" s="14"/>
      <c r="VPJ189" s="14"/>
      <c r="VPK189" s="14"/>
      <c r="VPL189" s="14"/>
      <c r="VPM189" s="14"/>
      <c r="VPN189" s="14"/>
      <c r="VPO189" s="14"/>
      <c r="VPP189" s="14"/>
      <c r="VPQ189" s="14"/>
      <c r="VPR189" s="14"/>
      <c r="VPS189" s="14"/>
      <c r="VPT189" s="14"/>
      <c r="VPU189" s="14"/>
      <c r="VPV189" s="14"/>
      <c r="VPW189" s="14"/>
      <c r="VPX189" s="14"/>
      <c r="VPY189" s="14"/>
      <c r="VPZ189" s="14"/>
      <c r="VQA189" s="14"/>
      <c r="VQB189" s="14"/>
      <c r="VQC189" s="14"/>
      <c r="VQD189" s="14"/>
      <c r="VQE189" s="14"/>
      <c r="VQF189" s="14"/>
      <c r="VQG189" s="14"/>
      <c r="VQH189" s="14"/>
      <c r="VQI189" s="14"/>
      <c r="VQJ189" s="14"/>
      <c r="VQK189" s="14"/>
      <c r="VQL189" s="14"/>
      <c r="VQM189" s="14"/>
      <c r="VQN189" s="14"/>
      <c r="VQO189" s="14"/>
      <c r="VQP189" s="14"/>
      <c r="VQQ189" s="14"/>
      <c r="VQR189" s="14"/>
      <c r="VQS189" s="14"/>
      <c r="VQT189" s="14"/>
      <c r="VQU189" s="14"/>
      <c r="VQV189" s="14"/>
      <c r="VQW189" s="14"/>
      <c r="VQX189" s="14"/>
      <c r="VQY189" s="14"/>
      <c r="VQZ189" s="14"/>
      <c r="VRA189" s="14"/>
      <c r="VRB189" s="14"/>
      <c r="VRC189" s="14"/>
      <c r="VRD189" s="14"/>
      <c r="VRE189" s="14"/>
      <c r="VRF189" s="14"/>
      <c r="VRG189" s="14"/>
      <c r="VRH189" s="14"/>
      <c r="VRI189" s="14"/>
      <c r="VRJ189" s="14"/>
      <c r="VRK189" s="14"/>
      <c r="VRL189" s="14"/>
      <c r="VRM189" s="14"/>
      <c r="VRN189" s="14"/>
      <c r="VRO189" s="14"/>
      <c r="VRP189" s="14"/>
      <c r="VRQ189" s="14"/>
      <c r="VRR189" s="14"/>
      <c r="VRS189" s="14"/>
      <c r="VRT189" s="14"/>
      <c r="VRU189" s="14"/>
      <c r="VRV189" s="14"/>
      <c r="VRW189" s="14"/>
      <c r="VRX189" s="14"/>
      <c r="VRY189" s="14"/>
      <c r="VRZ189" s="14"/>
      <c r="VSA189" s="14"/>
      <c r="VSB189" s="14"/>
      <c r="VSC189" s="14"/>
      <c r="VSD189" s="14"/>
      <c r="VSE189" s="14"/>
      <c r="VSF189" s="14"/>
      <c r="VSG189" s="14"/>
      <c r="VSH189" s="14"/>
      <c r="VSI189" s="14"/>
      <c r="VSJ189" s="14"/>
      <c r="VSK189" s="14"/>
      <c r="VSL189" s="14"/>
      <c r="VSM189" s="14"/>
      <c r="VSN189" s="14"/>
      <c r="VSO189" s="14"/>
      <c r="VSP189" s="14"/>
      <c r="VSQ189" s="14"/>
      <c r="VSR189" s="14"/>
      <c r="VSS189" s="14"/>
      <c r="VST189" s="14"/>
      <c r="VSU189" s="14"/>
      <c r="VSV189" s="14"/>
      <c r="VSW189" s="14"/>
      <c r="VSX189" s="14"/>
      <c r="VSY189" s="14"/>
      <c r="VSZ189" s="14"/>
      <c r="VTA189" s="14"/>
      <c r="VTB189" s="14"/>
      <c r="VTC189" s="14"/>
      <c r="VTD189" s="14"/>
      <c r="VTE189" s="14"/>
      <c r="VTF189" s="14"/>
      <c r="VTG189" s="14"/>
      <c r="VTH189" s="14"/>
      <c r="VTI189" s="14"/>
      <c r="VTJ189" s="14"/>
      <c r="VTK189" s="14"/>
      <c r="VTL189" s="14"/>
      <c r="VTM189" s="14"/>
      <c r="VTN189" s="14"/>
      <c r="VTO189" s="14"/>
      <c r="VTP189" s="14"/>
      <c r="VTQ189" s="14"/>
      <c r="VTR189" s="14"/>
      <c r="VTS189" s="14"/>
      <c r="VTT189" s="14"/>
      <c r="VTU189" s="14"/>
      <c r="VTV189" s="14"/>
      <c r="VTW189" s="14"/>
      <c r="VTX189" s="14"/>
      <c r="VTY189" s="14"/>
      <c r="VTZ189" s="14"/>
      <c r="VUA189" s="14"/>
      <c r="VUB189" s="14"/>
      <c r="VUC189" s="14"/>
      <c r="VUD189" s="14"/>
      <c r="VUE189" s="14"/>
      <c r="VUF189" s="14"/>
      <c r="VUG189" s="14"/>
      <c r="VUH189" s="14"/>
      <c r="VUI189" s="14"/>
      <c r="VUJ189" s="14"/>
      <c r="VUK189" s="14"/>
      <c r="VUL189" s="14"/>
      <c r="VUM189" s="14"/>
      <c r="VUN189" s="14"/>
      <c r="VUO189" s="14"/>
      <c r="VUP189" s="14"/>
      <c r="VUQ189" s="14"/>
      <c r="VUR189" s="14"/>
      <c r="VUS189" s="14"/>
      <c r="VUT189" s="14"/>
      <c r="VUU189" s="14"/>
      <c r="VUV189" s="14"/>
      <c r="VUW189" s="14"/>
      <c r="VUX189" s="14"/>
      <c r="VUY189" s="14"/>
      <c r="VUZ189" s="14"/>
      <c r="VVA189" s="14"/>
      <c r="VVB189" s="14"/>
      <c r="VVC189" s="14"/>
      <c r="VVD189" s="14"/>
      <c r="VVE189" s="14"/>
      <c r="VVF189" s="14"/>
      <c r="VVG189" s="14"/>
      <c r="VVH189" s="14"/>
      <c r="VVI189" s="14"/>
      <c r="VVJ189" s="14"/>
      <c r="VVK189" s="14"/>
      <c r="VVL189" s="14"/>
      <c r="VVM189" s="14"/>
      <c r="VVN189" s="14"/>
      <c r="VVO189" s="14"/>
      <c r="VVP189" s="14"/>
      <c r="VVQ189" s="14"/>
      <c r="VVR189" s="14"/>
      <c r="VVS189" s="14"/>
      <c r="VVT189" s="14"/>
      <c r="VVU189" s="14"/>
      <c r="VVV189" s="14"/>
      <c r="VVW189" s="14"/>
      <c r="VVX189" s="14"/>
      <c r="VVY189" s="14"/>
      <c r="VVZ189" s="14"/>
      <c r="VWA189" s="14"/>
      <c r="VWB189" s="14"/>
      <c r="VWC189" s="14"/>
      <c r="VWD189" s="14"/>
      <c r="VWE189" s="14"/>
      <c r="VWF189" s="14"/>
      <c r="VWG189" s="14"/>
      <c r="VWH189" s="14"/>
      <c r="VWI189" s="14"/>
      <c r="VWJ189" s="14"/>
      <c r="VWK189" s="14"/>
      <c r="VWL189" s="14"/>
      <c r="VWM189" s="14"/>
      <c r="VWN189" s="14"/>
      <c r="VWO189" s="14"/>
      <c r="VWP189" s="14"/>
      <c r="VWQ189" s="14"/>
      <c r="VWR189" s="14"/>
      <c r="VWS189" s="14"/>
      <c r="VWT189" s="14"/>
      <c r="VWU189" s="14"/>
      <c r="VWV189" s="14"/>
      <c r="VWW189" s="14"/>
      <c r="VWX189" s="14"/>
      <c r="VWY189" s="14"/>
      <c r="VWZ189" s="14"/>
      <c r="VXA189" s="14"/>
      <c r="VXB189" s="14"/>
      <c r="VXC189" s="14"/>
      <c r="VXD189" s="14"/>
      <c r="VXE189" s="14"/>
      <c r="VXF189" s="14"/>
      <c r="VXG189" s="14"/>
      <c r="VXH189" s="14"/>
      <c r="VXI189" s="14"/>
      <c r="VXJ189" s="14"/>
      <c r="VXK189" s="14"/>
      <c r="VXL189" s="14"/>
      <c r="VXM189" s="14"/>
      <c r="VXN189" s="14"/>
      <c r="VXO189" s="14"/>
      <c r="VXP189" s="14"/>
      <c r="VXQ189" s="14"/>
      <c r="VXR189" s="14"/>
      <c r="VXS189" s="14"/>
      <c r="VXT189" s="14"/>
      <c r="VXU189" s="14"/>
      <c r="VXV189" s="14"/>
      <c r="VXW189" s="14"/>
      <c r="VXX189" s="14"/>
      <c r="VXY189" s="14"/>
      <c r="VXZ189" s="14"/>
      <c r="VYA189" s="14"/>
      <c r="VYB189" s="14"/>
      <c r="VYC189" s="14"/>
      <c r="VYD189" s="14"/>
      <c r="VYE189" s="14"/>
      <c r="VYF189" s="14"/>
      <c r="VYG189" s="14"/>
      <c r="VYH189" s="14"/>
      <c r="VYI189" s="14"/>
      <c r="VYJ189" s="14"/>
      <c r="VYK189" s="14"/>
      <c r="VYL189" s="14"/>
      <c r="VYM189" s="14"/>
      <c r="VYN189" s="14"/>
      <c r="VYO189" s="14"/>
      <c r="VYP189" s="14"/>
      <c r="VYQ189" s="14"/>
      <c r="VYR189" s="14"/>
      <c r="VYS189" s="14"/>
      <c r="VYT189" s="14"/>
      <c r="VYU189" s="14"/>
      <c r="VYV189" s="14"/>
      <c r="VYW189" s="14"/>
      <c r="VYX189" s="14"/>
      <c r="VYY189" s="14"/>
      <c r="VYZ189" s="14"/>
      <c r="VZA189" s="14"/>
      <c r="VZB189" s="14"/>
      <c r="VZC189" s="14"/>
      <c r="VZD189" s="14"/>
      <c r="VZE189" s="14"/>
      <c r="VZF189" s="14"/>
      <c r="VZG189" s="14"/>
      <c r="VZH189" s="14"/>
      <c r="VZI189" s="14"/>
      <c r="VZJ189" s="14"/>
      <c r="VZK189" s="14"/>
      <c r="VZL189" s="14"/>
      <c r="VZM189" s="14"/>
      <c r="VZN189" s="14"/>
      <c r="VZO189" s="14"/>
      <c r="VZP189" s="14"/>
      <c r="VZQ189" s="14"/>
      <c r="VZR189" s="14"/>
      <c r="VZS189" s="14"/>
      <c r="VZT189" s="14"/>
      <c r="VZU189" s="14"/>
      <c r="VZV189" s="14"/>
      <c r="VZW189" s="14"/>
      <c r="VZX189" s="14"/>
      <c r="VZY189" s="14"/>
      <c r="VZZ189" s="14"/>
      <c r="WAA189" s="14"/>
      <c r="WAB189" s="14"/>
      <c r="WAC189" s="14"/>
      <c r="WAD189" s="14"/>
      <c r="WAE189" s="14"/>
      <c r="WAF189" s="14"/>
      <c r="WAG189" s="14"/>
      <c r="WAH189" s="14"/>
      <c r="WAI189" s="14"/>
      <c r="WAJ189" s="14"/>
      <c r="WAK189" s="14"/>
      <c r="WAL189" s="14"/>
      <c r="WAM189" s="14"/>
      <c r="WAN189" s="14"/>
      <c r="WAO189" s="14"/>
      <c r="WAP189" s="14"/>
      <c r="WAQ189" s="14"/>
      <c r="WAR189" s="14"/>
      <c r="WAS189" s="14"/>
      <c r="WAT189" s="14"/>
      <c r="WAU189" s="14"/>
      <c r="WAV189" s="14"/>
      <c r="WAW189" s="14"/>
      <c r="WAX189" s="14"/>
      <c r="WAY189" s="14"/>
      <c r="WAZ189" s="14"/>
      <c r="WBA189" s="14"/>
      <c r="WBB189" s="14"/>
      <c r="WBC189" s="14"/>
      <c r="WBD189" s="14"/>
      <c r="WBE189" s="14"/>
      <c r="WBF189" s="14"/>
      <c r="WBG189" s="14"/>
      <c r="WBH189" s="14"/>
      <c r="WBI189" s="14"/>
      <c r="WBJ189" s="14"/>
      <c r="WBK189" s="14"/>
      <c r="WBL189" s="14"/>
      <c r="WBM189" s="14"/>
      <c r="WBN189" s="14"/>
      <c r="WBO189" s="14"/>
      <c r="WBP189" s="14"/>
      <c r="WBQ189" s="14"/>
      <c r="WBR189" s="14"/>
      <c r="WBS189" s="14"/>
      <c r="WBT189" s="14"/>
      <c r="WBU189" s="14"/>
      <c r="WBV189" s="14"/>
      <c r="WBW189" s="14"/>
      <c r="WBX189" s="14"/>
      <c r="WBY189" s="14"/>
      <c r="WBZ189" s="14"/>
      <c r="WCA189" s="14"/>
      <c r="WCB189" s="14"/>
      <c r="WCC189" s="14"/>
      <c r="WCD189" s="14"/>
      <c r="WCE189" s="14"/>
      <c r="WCF189" s="14"/>
      <c r="WCG189" s="14"/>
      <c r="WCH189" s="14"/>
      <c r="WCI189" s="14"/>
      <c r="WCJ189" s="14"/>
      <c r="WCK189" s="14"/>
      <c r="WCL189" s="14"/>
      <c r="WCM189" s="14"/>
      <c r="WCN189" s="14"/>
      <c r="WCO189" s="14"/>
      <c r="WCP189" s="14"/>
      <c r="WCQ189" s="14"/>
      <c r="WCR189" s="14"/>
      <c r="WCS189" s="14"/>
      <c r="WCT189" s="14"/>
      <c r="WCU189" s="14"/>
      <c r="WCV189" s="14"/>
      <c r="WCW189" s="14"/>
      <c r="WCX189" s="14"/>
      <c r="WCY189" s="14"/>
      <c r="WCZ189" s="14"/>
      <c r="WDA189" s="14"/>
      <c r="WDB189" s="14"/>
      <c r="WDC189" s="14"/>
      <c r="WDD189" s="14"/>
      <c r="WDE189" s="14"/>
      <c r="WDF189" s="14"/>
      <c r="WDG189" s="14"/>
      <c r="WDH189" s="14"/>
      <c r="WDI189" s="14"/>
      <c r="WDJ189" s="14"/>
      <c r="WDK189" s="14"/>
      <c r="WDL189" s="14"/>
      <c r="WDM189" s="14"/>
      <c r="WDN189" s="14"/>
      <c r="WDO189" s="14"/>
      <c r="WDP189" s="14"/>
      <c r="WDQ189" s="14"/>
      <c r="WDR189" s="14"/>
      <c r="WDS189" s="14"/>
      <c r="WDT189" s="14"/>
      <c r="WDU189" s="14"/>
      <c r="WDV189" s="14"/>
      <c r="WDW189" s="14"/>
      <c r="WDX189" s="14"/>
      <c r="WDY189" s="14"/>
      <c r="WDZ189" s="14"/>
      <c r="WEA189" s="14"/>
      <c r="WEB189" s="14"/>
      <c r="WEC189" s="14"/>
      <c r="WED189" s="14"/>
      <c r="WEE189" s="14"/>
      <c r="WEF189" s="14"/>
      <c r="WEG189" s="14"/>
      <c r="WEH189" s="14"/>
      <c r="WEI189" s="14"/>
      <c r="WEJ189" s="14"/>
      <c r="WEK189" s="14"/>
      <c r="WEL189" s="14"/>
      <c r="WEM189" s="14"/>
      <c r="WEN189" s="14"/>
      <c r="WEO189" s="14"/>
      <c r="WEP189" s="14"/>
      <c r="WEQ189" s="14"/>
      <c r="WER189" s="14"/>
      <c r="WES189" s="14"/>
      <c r="WET189" s="14"/>
      <c r="WEU189" s="14"/>
      <c r="WEV189" s="14"/>
      <c r="WEW189" s="14"/>
      <c r="WEX189" s="14"/>
      <c r="WEY189" s="14"/>
      <c r="WEZ189" s="14"/>
      <c r="WFA189" s="14"/>
      <c r="WFB189" s="14"/>
      <c r="WFC189" s="14"/>
      <c r="WFD189" s="14"/>
      <c r="WFE189" s="14"/>
      <c r="WFF189" s="14"/>
      <c r="WFG189" s="14"/>
      <c r="WFH189" s="14"/>
      <c r="WFI189" s="14"/>
      <c r="WFJ189" s="14"/>
      <c r="WFK189" s="14"/>
      <c r="WFL189" s="14"/>
      <c r="WFM189" s="14"/>
      <c r="WFN189" s="14"/>
      <c r="WFO189" s="14"/>
      <c r="WFP189" s="14"/>
      <c r="WFQ189" s="14"/>
      <c r="WFR189" s="14"/>
      <c r="WFS189" s="14"/>
      <c r="WFT189" s="14"/>
      <c r="WFU189" s="14"/>
      <c r="WFV189" s="14"/>
      <c r="WFW189" s="14"/>
      <c r="WFX189" s="14"/>
      <c r="WFY189" s="14"/>
      <c r="WFZ189" s="14"/>
      <c r="WGA189" s="14"/>
      <c r="WGB189" s="14"/>
      <c r="WGC189" s="14"/>
      <c r="WGD189" s="14"/>
      <c r="WGE189" s="14"/>
      <c r="WGF189" s="14"/>
      <c r="WGG189" s="14"/>
      <c r="WGH189" s="14"/>
      <c r="WGI189" s="14"/>
      <c r="WGJ189" s="14"/>
      <c r="WGK189" s="14"/>
      <c r="WGL189" s="14"/>
      <c r="WGM189" s="14"/>
      <c r="WGN189" s="14"/>
      <c r="WGO189" s="14"/>
      <c r="WGP189" s="14"/>
      <c r="WGQ189" s="14"/>
      <c r="WGR189" s="14"/>
      <c r="WGS189" s="14"/>
      <c r="WGT189" s="14"/>
      <c r="WGU189" s="14"/>
      <c r="WGV189" s="14"/>
      <c r="WGW189" s="14"/>
      <c r="WGX189" s="14"/>
      <c r="WGY189" s="14"/>
      <c r="WGZ189" s="14"/>
      <c r="WHA189" s="14"/>
      <c r="WHB189" s="14"/>
      <c r="WHC189" s="14"/>
      <c r="WHD189" s="14"/>
      <c r="WHE189" s="14"/>
      <c r="WHF189" s="14"/>
      <c r="WHG189" s="14"/>
      <c r="WHH189" s="14"/>
      <c r="WHI189" s="14"/>
      <c r="WHJ189" s="14"/>
      <c r="WHK189" s="14"/>
      <c r="WHL189" s="14"/>
      <c r="WHM189" s="14"/>
      <c r="WHN189" s="14"/>
      <c r="WHO189" s="14"/>
      <c r="WHP189" s="14"/>
      <c r="WHQ189" s="14"/>
      <c r="WHR189" s="14"/>
      <c r="WHS189" s="14"/>
      <c r="WHT189" s="14"/>
      <c r="WHU189" s="14"/>
      <c r="WHV189" s="14"/>
      <c r="WHW189" s="14"/>
      <c r="WHX189" s="14"/>
      <c r="WHY189" s="14"/>
      <c r="WHZ189" s="14"/>
      <c r="WIA189" s="14"/>
      <c r="WIB189" s="14"/>
      <c r="WIC189" s="14"/>
      <c r="WID189" s="14"/>
      <c r="WIE189" s="14"/>
      <c r="WIF189" s="14"/>
      <c r="WIG189" s="14"/>
      <c r="WIH189" s="14"/>
      <c r="WII189" s="14"/>
      <c r="WIJ189" s="14"/>
      <c r="WIK189" s="14"/>
      <c r="WIL189" s="14"/>
      <c r="WIM189" s="14"/>
      <c r="WIN189" s="14"/>
      <c r="WIO189" s="14"/>
      <c r="WIP189" s="14"/>
      <c r="WIQ189" s="14"/>
      <c r="WIR189" s="14"/>
      <c r="WIS189" s="14"/>
      <c r="WIT189" s="14"/>
      <c r="WIU189" s="14"/>
      <c r="WIV189" s="14"/>
      <c r="WIW189" s="14"/>
      <c r="WIX189" s="14"/>
      <c r="WIY189" s="14"/>
      <c r="WIZ189" s="14"/>
      <c r="WJA189" s="14"/>
      <c r="WJB189" s="14"/>
      <c r="WJC189" s="14"/>
      <c r="WJD189" s="14"/>
      <c r="WJE189" s="14"/>
      <c r="WJF189" s="14"/>
      <c r="WJG189" s="14"/>
      <c r="WJH189" s="14"/>
      <c r="WJI189" s="14"/>
      <c r="WJJ189" s="14"/>
      <c r="WJK189" s="14"/>
      <c r="WJL189" s="14"/>
      <c r="WJM189" s="14"/>
      <c r="WJN189" s="14"/>
      <c r="WJO189" s="14"/>
      <c r="WJP189" s="14"/>
      <c r="WJQ189" s="14"/>
      <c r="WJR189" s="14"/>
      <c r="WJS189" s="14"/>
      <c r="WJT189" s="14"/>
      <c r="WJU189" s="14"/>
      <c r="WJV189" s="14"/>
      <c r="WJW189" s="14"/>
      <c r="WJX189" s="14"/>
      <c r="WJY189" s="14"/>
      <c r="WJZ189" s="14"/>
      <c r="WKA189" s="14"/>
      <c r="WKB189" s="14"/>
      <c r="WKC189" s="14"/>
      <c r="WKD189" s="14"/>
      <c r="WKE189" s="14"/>
      <c r="WKF189" s="14"/>
      <c r="WKG189" s="14"/>
      <c r="WKH189" s="14"/>
      <c r="WKI189" s="14"/>
      <c r="WKJ189" s="14"/>
      <c r="WKK189" s="14"/>
      <c r="WKL189" s="14"/>
      <c r="WKM189" s="14"/>
      <c r="WKN189" s="14"/>
      <c r="WKO189" s="14"/>
      <c r="WKP189" s="14"/>
      <c r="WKQ189" s="14"/>
      <c r="WKR189" s="14"/>
      <c r="WKS189" s="14"/>
      <c r="WKT189" s="14"/>
      <c r="WKU189" s="14"/>
      <c r="WKV189" s="14"/>
      <c r="WKW189" s="14"/>
      <c r="WKX189" s="14"/>
      <c r="WKY189" s="14"/>
      <c r="WKZ189" s="14"/>
      <c r="WLA189" s="14"/>
      <c r="WLB189" s="14"/>
      <c r="WLC189" s="14"/>
      <c r="WLD189" s="14"/>
      <c r="WLE189" s="14"/>
      <c r="WLF189" s="14"/>
      <c r="WLG189" s="14"/>
      <c r="WLH189" s="14"/>
      <c r="WLI189" s="14"/>
      <c r="WLJ189" s="14"/>
      <c r="WLK189" s="14"/>
      <c r="WLL189" s="14"/>
      <c r="WLM189" s="14"/>
      <c r="WLN189" s="14"/>
      <c r="WLO189" s="14"/>
      <c r="WLP189" s="14"/>
      <c r="WLQ189" s="14"/>
      <c r="WLR189" s="14"/>
      <c r="WLS189" s="14"/>
      <c r="WLT189" s="14"/>
      <c r="WLU189" s="14"/>
      <c r="WLV189" s="14"/>
      <c r="WLW189" s="14"/>
      <c r="WLX189" s="14"/>
      <c r="WLY189" s="14"/>
      <c r="WLZ189" s="14"/>
      <c r="WMA189" s="14"/>
      <c r="WMB189" s="14"/>
      <c r="WMC189" s="14"/>
      <c r="WMD189" s="14"/>
      <c r="WME189" s="14"/>
      <c r="WMF189" s="14"/>
      <c r="WMG189" s="14"/>
      <c r="WMH189" s="14"/>
      <c r="WMI189" s="14"/>
      <c r="WMJ189" s="14"/>
      <c r="WMK189" s="14"/>
      <c r="WML189" s="14"/>
      <c r="WMM189" s="14"/>
      <c r="WMN189" s="14"/>
      <c r="WMO189" s="14"/>
      <c r="WMP189" s="14"/>
      <c r="WMQ189" s="14"/>
      <c r="WMR189" s="14"/>
      <c r="WMS189" s="14"/>
      <c r="WMT189" s="14"/>
      <c r="WMU189" s="14"/>
      <c r="WMV189" s="14"/>
      <c r="WMW189" s="14"/>
      <c r="WMX189" s="14"/>
      <c r="WMY189" s="14"/>
      <c r="WMZ189" s="14"/>
      <c r="WNA189" s="14"/>
      <c r="WNB189" s="14"/>
      <c r="WNC189" s="14"/>
      <c r="WND189" s="14"/>
      <c r="WNE189" s="14"/>
      <c r="WNF189" s="14"/>
      <c r="WNG189" s="14"/>
      <c r="WNH189" s="14"/>
      <c r="WNI189" s="14"/>
      <c r="WNJ189" s="14"/>
      <c r="WNK189" s="14"/>
      <c r="WNL189" s="14"/>
      <c r="WNM189" s="14"/>
      <c r="WNN189" s="14"/>
      <c r="WNO189" s="14"/>
      <c r="WNP189" s="14"/>
      <c r="WNQ189" s="14"/>
      <c r="WNR189" s="14"/>
      <c r="WNS189" s="14"/>
      <c r="WNT189" s="14"/>
      <c r="WNU189" s="14"/>
      <c r="WNV189" s="14"/>
      <c r="WNW189" s="14"/>
      <c r="WNX189" s="14"/>
      <c r="WNY189" s="14"/>
      <c r="WNZ189" s="14"/>
      <c r="WOA189" s="14"/>
      <c r="WOB189" s="14"/>
      <c r="WOC189" s="14"/>
      <c r="WOD189" s="14"/>
      <c r="WOE189" s="14"/>
      <c r="WOF189" s="14"/>
      <c r="WOG189" s="14"/>
      <c r="WOH189" s="14"/>
      <c r="WOI189" s="14"/>
      <c r="WOJ189" s="14"/>
      <c r="WOK189" s="14"/>
      <c r="WOL189" s="14"/>
      <c r="WOM189" s="14"/>
      <c r="WON189" s="14"/>
      <c r="WOO189" s="14"/>
      <c r="WOP189" s="14"/>
      <c r="WOQ189" s="14"/>
      <c r="WOR189" s="14"/>
      <c r="WOS189" s="14"/>
      <c r="WOT189" s="14"/>
      <c r="WOU189" s="14"/>
      <c r="WOV189" s="14"/>
      <c r="WOW189" s="14"/>
      <c r="WOX189" s="14"/>
      <c r="WOY189" s="14"/>
      <c r="WOZ189" s="14"/>
      <c r="WPA189" s="14"/>
      <c r="WPB189" s="14"/>
      <c r="WPC189" s="14"/>
      <c r="WPD189" s="14"/>
      <c r="WPE189" s="14"/>
      <c r="WPF189" s="14"/>
      <c r="WPG189" s="14"/>
      <c r="WPH189" s="14"/>
      <c r="WPI189" s="14"/>
      <c r="WPJ189" s="14"/>
      <c r="WPK189" s="14"/>
      <c r="WPL189" s="14"/>
      <c r="WPM189" s="14"/>
      <c r="WPN189" s="14"/>
      <c r="WPO189" s="14"/>
      <c r="WPP189" s="14"/>
      <c r="WPQ189" s="14"/>
      <c r="WPR189" s="14"/>
      <c r="WPS189" s="14"/>
      <c r="WPT189" s="14"/>
      <c r="WPU189" s="14"/>
      <c r="WPV189" s="14"/>
      <c r="WPW189" s="14"/>
      <c r="WPX189" s="14"/>
      <c r="WPY189" s="14"/>
      <c r="WPZ189" s="14"/>
      <c r="WQA189" s="14"/>
      <c r="WQB189" s="14"/>
      <c r="WQC189" s="14"/>
      <c r="WQD189" s="14"/>
      <c r="WQE189" s="14"/>
      <c r="WQF189" s="14"/>
      <c r="WQG189" s="14"/>
      <c r="WQH189" s="14"/>
      <c r="WQI189" s="14"/>
      <c r="WQJ189" s="14"/>
      <c r="WQK189" s="14"/>
      <c r="WQL189" s="14"/>
      <c r="WQM189" s="14"/>
      <c r="WQN189" s="14"/>
      <c r="WQO189" s="14"/>
      <c r="WQP189" s="14"/>
      <c r="WQQ189" s="14"/>
      <c r="WQR189" s="14"/>
      <c r="WQS189" s="14"/>
      <c r="WQT189" s="14"/>
      <c r="WQU189" s="14"/>
      <c r="WQV189" s="14"/>
      <c r="WQW189" s="14"/>
      <c r="WQX189" s="14"/>
      <c r="WQY189" s="14"/>
      <c r="WQZ189" s="14"/>
      <c r="WRA189" s="14"/>
      <c r="WRB189" s="14"/>
      <c r="WRC189" s="14"/>
      <c r="WRD189" s="14"/>
      <c r="WRE189" s="14"/>
      <c r="WRF189" s="14"/>
      <c r="WRG189" s="14"/>
      <c r="WRH189" s="14"/>
      <c r="WRI189" s="14"/>
      <c r="WRJ189" s="14"/>
      <c r="WRK189" s="14"/>
      <c r="WRL189" s="14"/>
      <c r="WRM189" s="14"/>
      <c r="WRN189" s="14"/>
      <c r="WRO189" s="14"/>
      <c r="WRP189" s="14"/>
      <c r="WRQ189" s="14"/>
      <c r="WRR189" s="14"/>
      <c r="WRS189" s="14"/>
      <c r="WRT189" s="14"/>
      <c r="WRU189" s="14"/>
      <c r="WRV189" s="14"/>
      <c r="WRW189" s="14"/>
      <c r="WRX189" s="14"/>
      <c r="WRY189" s="14"/>
      <c r="WRZ189" s="14"/>
      <c r="WSA189" s="14"/>
      <c r="WSB189" s="14"/>
      <c r="WSC189" s="14"/>
      <c r="WSD189" s="14"/>
      <c r="WSE189" s="14"/>
      <c r="WSF189" s="14"/>
      <c r="WSG189" s="14"/>
      <c r="WSH189" s="14"/>
      <c r="WSI189" s="14"/>
      <c r="WSJ189" s="14"/>
      <c r="WSK189" s="14"/>
      <c r="WSL189" s="14"/>
      <c r="WSM189" s="14"/>
      <c r="WSN189" s="14"/>
      <c r="WSO189" s="14"/>
      <c r="WSP189" s="14"/>
      <c r="WSQ189" s="14"/>
      <c r="WSR189" s="14"/>
      <c r="WSS189" s="14"/>
      <c r="WST189" s="14"/>
      <c r="WSU189" s="14"/>
      <c r="WSV189" s="14"/>
      <c r="WSW189" s="14"/>
      <c r="WSX189" s="14"/>
      <c r="WSY189" s="14"/>
      <c r="WSZ189" s="14"/>
      <c r="WTA189" s="14"/>
      <c r="WTB189" s="14"/>
      <c r="WTC189" s="14"/>
      <c r="WTD189" s="14"/>
      <c r="WTE189" s="14"/>
      <c r="WTF189" s="14"/>
      <c r="WTG189" s="14"/>
      <c r="WTH189" s="14"/>
      <c r="WTI189" s="14"/>
      <c r="WTJ189" s="14"/>
      <c r="WTK189" s="14"/>
      <c r="WTL189" s="14"/>
      <c r="WTM189" s="14"/>
      <c r="WTN189" s="14"/>
      <c r="WTO189" s="14"/>
      <c r="WTP189" s="14"/>
      <c r="WTQ189" s="14"/>
      <c r="WTR189" s="14"/>
      <c r="WTS189" s="14"/>
      <c r="WTT189" s="14"/>
      <c r="WTU189" s="14"/>
      <c r="WTV189" s="14"/>
      <c r="WTW189" s="14"/>
      <c r="WTX189" s="14"/>
      <c r="WTY189" s="14"/>
      <c r="WTZ189" s="14"/>
      <c r="WUA189" s="14"/>
      <c r="WUB189" s="14"/>
      <c r="WUC189" s="14"/>
      <c r="WUD189" s="14"/>
      <c r="WUE189" s="14"/>
      <c r="WUF189" s="14"/>
      <c r="WUG189" s="14"/>
      <c r="WUH189" s="14"/>
      <c r="WUI189" s="14"/>
      <c r="WUJ189" s="14"/>
      <c r="WUK189" s="14"/>
      <c r="WUL189" s="14"/>
      <c r="WUM189" s="14"/>
      <c r="WUN189" s="14"/>
      <c r="WUO189" s="14"/>
      <c r="WUP189" s="14"/>
      <c r="WUQ189" s="14"/>
      <c r="WUR189" s="14"/>
      <c r="WUS189" s="14"/>
      <c r="WUT189" s="14"/>
      <c r="WUU189" s="14"/>
      <c r="WUV189" s="14"/>
      <c r="WUW189" s="14"/>
      <c r="WUX189" s="14"/>
      <c r="WUY189" s="14"/>
      <c r="WUZ189" s="14"/>
      <c r="WVA189" s="14"/>
      <c r="WVB189" s="14"/>
      <c r="WVC189" s="14"/>
      <c r="WVD189" s="14"/>
      <c r="WVE189" s="14"/>
      <c r="WVF189" s="14"/>
      <c r="WVG189" s="14"/>
      <c r="WVH189" s="14"/>
      <c r="WVI189" s="14"/>
      <c r="WVJ189" s="14"/>
      <c r="WVK189" s="14"/>
      <c r="WVL189" s="14"/>
      <c r="WVM189" s="14"/>
      <c r="WVN189" s="14"/>
      <c r="WVO189" s="14"/>
      <c r="WVP189" s="14"/>
      <c r="WVQ189" s="14"/>
      <c r="WVR189" s="14"/>
      <c r="WVS189" s="14"/>
      <c r="WVT189" s="14"/>
      <c r="WVU189" s="14"/>
      <c r="WVV189" s="14"/>
      <c r="WVW189" s="14"/>
      <c r="WVX189" s="14"/>
      <c r="WVY189" s="14"/>
      <c r="WVZ189" s="14"/>
      <c r="WWA189" s="14"/>
      <c r="WWB189" s="14"/>
      <c r="WWC189" s="14"/>
      <c r="WWD189" s="14"/>
      <c r="WWE189" s="14"/>
      <c r="WWF189" s="14"/>
      <c r="WWG189" s="14"/>
      <c r="WWH189" s="14"/>
      <c r="WWI189" s="14"/>
      <c r="WWJ189" s="14"/>
      <c r="WWK189" s="14"/>
      <c r="WWL189" s="14"/>
      <c r="WWM189" s="14"/>
      <c r="WWN189" s="14"/>
      <c r="WWO189" s="14"/>
      <c r="WWP189" s="14"/>
      <c r="WWQ189" s="14"/>
      <c r="WWR189" s="14"/>
      <c r="WWS189" s="14"/>
      <c r="WWT189" s="14"/>
      <c r="WWU189" s="14"/>
      <c r="WWV189" s="14"/>
      <c r="WWW189" s="14"/>
      <c r="WWX189" s="14"/>
      <c r="WWY189" s="14"/>
      <c r="WWZ189" s="14"/>
      <c r="WXA189" s="14"/>
      <c r="WXB189" s="14"/>
      <c r="WXC189" s="14"/>
      <c r="WXD189" s="14"/>
      <c r="WXE189" s="14"/>
      <c r="WXF189" s="14"/>
      <c r="WXG189" s="14"/>
      <c r="WXH189" s="14"/>
      <c r="WXI189" s="14"/>
      <c r="WXJ189" s="14"/>
      <c r="WXK189" s="14"/>
      <c r="WXL189" s="14"/>
      <c r="WXM189" s="14"/>
      <c r="WXN189" s="14"/>
      <c r="WXO189" s="14"/>
      <c r="WXP189" s="14"/>
      <c r="WXQ189" s="14"/>
      <c r="WXR189" s="14"/>
      <c r="WXS189" s="14"/>
      <c r="WXT189" s="14"/>
      <c r="WXU189" s="14"/>
      <c r="WXV189" s="14"/>
      <c r="WXW189" s="14"/>
      <c r="WXX189" s="14"/>
      <c r="WXY189" s="14"/>
      <c r="WXZ189" s="14"/>
      <c r="WYA189" s="14"/>
      <c r="WYB189" s="14"/>
      <c r="WYC189" s="14"/>
      <c r="WYD189" s="14"/>
      <c r="WYE189" s="14"/>
      <c r="WYF189" s="14"/>
      <c r="WYG189" s="14"/>
      <c r="WYH189" s="14"/>
      <c r="WYI189" s="14"/>
      <c r="WYJ189" s="14"/>
      <c r="WYK189" s="14"/>
      <c r="WYL189" s="14"/>
      <c r="WYM189" s="14"/>
      <c r="WYN189" s="14"/>
      <c r="WYO189" s="14"/>
      <c r="WYP189" s="14"/>
      <c r="WYQ189" s="14"/>
      <c r="WYR189" s="14"/>
      <c r="WYS189" s="14"/>
      <c r="WYT189" s="14"/>
      <c r="WYU189" s="14"/>
      <c r="WYV189" s="14"/>
      <c r="WYW189" s="14"/>
      <c r="WYX189" s="14"/>
      <c r="WYY189" s="14"/>
      <c r="WYZ189" s="14"/>
      <c r="WZA189" s="14"/>
      <c r="WZB189" s="14"/>
      <c r="WZC189" s="14"/>
      <c r="WZD189" s="14"/>
      <c r="WZE189" s="14"/>
      <c r="WZF189" s="14"/>
      <c r="WZG189" s="14"/>
      <c r="WZH189" s="14"/>
      <c r="WZI189" s="14"/>
      <c r="WZJ189" s="14"/>
      <c r="WZK189" s="14"/>
      <c r="WZL189" s="14"/>
      <c r="WZM189" s="14"/>
      <c r="WZN189" s="14"/>
      <c r="WZO189" s="14"/>
      <c r="WZP189" s="14"/>
      <c r="WZQ189" s="14"/>
      <c r="WZR189" s="14"/>
      <c r="WZS189" s="14"/>
      <c r="WZT189" s="14"/>
      <c r="WZU189" s="14"/>
      <c r="WZV189" s="14"/>
      <c r="WZW189" s="14"/>
      <c r="WZX189" s="14"/>
      <c r="WZY189" s="14"/>
      <c r="WZZ189" s="14"/>
      <c r="XAA189" s="14"/>
      <c r="XAB189" s="14"/>
      <c r="XAC189" s="14"/>
      <c r="XAD189" s="14"/>
      <c r="XAE189" s="14"/>
      <c r="XAF189" s="14"/>
      <c r="XAG189" s="14"/>
      <c r="XAH189" s="14"/>
      <c r="XAI189" s="14"/>
      <c r="XAJ189" s="14"/>
      <c r="XAK189" s="14"/>
      <c r="XAL189" s="14"/>
      <c r="XAM189" s="14"/>
      <c r="XAN189" s="14"/>
      <c r="XAO189" s="14"/>
      <c r="XAP189" s="14"/>
      <c r="XAQ189" s="14"/>
      <c r="XAR189" s="14"/>
      <c r="XAS189" s="14"/>
      <c r="XAT189" s="14"/>
      <c r="XAU189" s="14"/>
      <c r="XAV189" s="14"/>
      <c r="XAW189" s="14"/>
      <c r="XAX189" s="14"/>
      <c r="XAY189" s="14"/>
      <c r="XAZ189" s="14"/>
      <c r="XBA189" s="14"/>
      <c r="XBB189" s="14"/>
      <c r="XBC189" s="14"/>
      <c r="XBD189" s="14"/>
      <c r="XBE189" s="14"/>
      <c r="XBF189" s="14"/>
      <c r="XBG189" s="14"/>
      <c r="XBH189" s="14"/>
      <c r="XBI189" s="14"/>
      <c r="XBJ189" s="14"/>
      <c r="XBK189" s="14"/>
      <c r="XBL189" s="14"/>
      <c r="XBM189" s="14"/>
      <c r="XBN189" s="14"/>
      <c r="XBO189" s="14"/>
      <c r="XBP189" s="14"/>
      <c r="XBQ189" s="14"/>
      <c r="XBR189" s="14"/>
      <c r="XBS189" s="14"/>
      <c r="XBT189" s="14"/>
      <c r="XBU189" s="14"/>
      <c r="XBV189" s="14"/>
      <c r="XBW189" s="14"/>
      <c r="XBX189" s="14"/>
      <c r="XBY189" s="14"/>
      <c r="XBZ189" s="14"/>
      <c r="XCA189" s="14"/>
      <c r="XCB189" s="14"/>
      <c r="XCC189" s="14"/>
      <c r="XCD189" s="14"/>
      <c r="XCE189" s="14"/>
      <c r="XCF189" s="14"/>
      <c r="XCG189" s="14"/>
      <c r="XCH189" s="14"/>
      <c r="XCI189" s="14"/>
      <c r="XCJ189" s="14"/>
      <c r="XCK189" s="14"/>
      <c r="XCL189" s="14"/>
      <c r="XCM189" s="14"/>
      <c r="XCN189" s="14"/>
      <c r="XCO189" s="14"/>
      <c r="XCP189" s="14"/>
      <c r="XCQ189" s="14"/>
      <c r="XCR189" s="14"/>
      <c r="XCS189" s="14"/>
      <c r="XCT189" s="14"/>
      <c r="XCU189" s="14"/>
      <c r="XCV189" s="14"/>
      <c r="XCW189" s="14"/>
      <c r="XCX189" s="14"/>
      <c r="XCY189" s="14"/>
      <c r="XCZ189" s="14"/>
      <c r="XDA189" s="14"/>
      <c r="XDB189" s="14"/>
      <c r="XDC189" s="14"/>
      <c r="XDD189" s="14"/>
      <c r="XDE189" s="14"/>
      <c r="XDF189" s="14"/>
      <c r="XDG189" s="14"/>
      <c r="XDH189" s="14"/>
      <c r="XDI189" s="14"/>
      <c r="XDJ189" s="14"/>
      <c r="XDK189" s="14"/>
      <c r="XDL189" s="14"/>
      <c r="XDM189" s="14"/>
      <c r="XDN189" s="14"/>
      <c r="XDO189" s="14"/>
      <c r="XDP189" s="14"/>
      <c r="XDQ189" s="14"/>
      <c r="XDR189" s="14"/>
      <c r="XDS189" s="14"/>
      <c r="XDT189" s="14"/>
      <c r="XDU189" s="14"/>
      <c r="XDV189" s="14"/>
      <c r="XDW189" s="14"/>
      <c r="XDX189" s="14"/>
      <c r="XDY189" s="14"/>
      <c r="XDZ189" s="14"/>
      <c r="XEA189" s="14"/>
      <c r="XEB189" s="14"/>
      <c r="XEC189" s="14"/>
      <c r="XED189" s="14"/>
      <c r="XEE189" s="14"/>
      <c r="XEF189" s="14"/>
      <c r="XEG189" s="14"/>
      <c r="XEH189" s="14"/>
      <c r="XEI189" s="14"/>
      <c r="XEJ189" s="14"/>
      <c r="XEK189" s="14"/>
      <c r="XEL189" s="14"/>
      <c r="XEM189" s="14"/>
      <c r="XEN189" s="14"/>
      <c r="XEO189" s="14"/>
      <c r="XEP189" s="14"/>
      <c r="XEQ189" s="14"/>
      <c r="XER189" s="14"/>
      <c r="XES189" s="14"/>
      <c r="XET189" s="14"/>
      <c r="XEU189" s="14"/>
      <c r="XEV189" s="14"/>
      <c r="XEW189" s="14"/>
      <c r="XEX189" s="14"/>
      <c r="XEY189" s="14"/>
      <c r="XEZ189" s="14"/>
      <c r="XFA189" s="14"/>
      <c r="XFB189" s="14"/>
      <c r="XFC189" s="14"/>
    </row>
    <row r="190" spans="1:16383" s="14" customFormat="1" ht="25.5" x14ac:dyDescent="0.2">
      <c r="A190" s="16"/>
      <c r="B190" s="51" t="s">
        <v>1480</v>
      </c>
      <c r="C190" s="53" t="s">
        <v>1481</v>
      </c>
      <c r="D190" s="51" t="s">
        <v>1829</v>
      </c>
      <c r="E190" s="51" t="s">
        <v>1830</v>
      </c>
      <c r="F190" s="51"/>
      <c r="G190" s="51" t="str">
        <f t="shared" si="15"/>
        <v xml:space="preserve">Morphin Biotika 1% inj 1ml 10x  </v>
      </c>
      <c r="H190" s="51"/>
      <c r="I190" s="53" t="s">
        <v>56</v>
      </c>
      <c r="J190" s="51">
        <v>10</v>
      </c>
      <c r="K190" s="51">
        <v>1</v>
      </c>
      <c r="L190" s="51"/>
      <c r="M190" s="53" t="s">
        <v>1406</v>
      </c>
      <c r="N190" s="54" t="s">
        <v>784</v>
      </c>
      <c r="O190" s="52">
        <v>1300</v>
      </c>
      <c r="P190" s="55">
        <f t="shared" si="16"/>
        <v>130</v>
      </c>
      <c r="Q190" s="53" t="s">
        <v>30</v>
      </c>
      <c r="R190" s="45">
        <v>44930</v>
      </c>
      <c r="S190" s="53"/>
      <c r="T190" s="56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  <c r="AK190" s="51"/>
      <c r="AL190" s="51"/>
      <c r="AM190" s="51"/>
      <c r="AN190" s="51"/>
      <c r="AO190" s="51"/>
      <c r="AP190" s="51"/>
      <c r="AQ190" s="51"/>
      <c r="AR190" s="51"/>
      <c r="AS190" s="51"/>
      <c r="AT190" s="51"/>
      <c r="AU190" s="51"/>
      <c r="AV190" s="51"/>
      <c r="AW190" s="51"/>
      <c r="AX190" s="51"/>
      <c r="AY190" s="51"/>
      <c r="AZ190" s="51"/>
      <c r="BA190" s="51"/>
      <c r="BB190" s="51"/>
      <c r="BC190" s="51"/>
      <c r="BD190" s="51"/>
      <c r="BE190" s="51"/>
      <c r="BF190" s="51"/>
      <c r="BG190" s="51"/>
      <c r="BH190" s="51"/>
      <c r="BI190" s="51"/>
      <c r="BJ190" s="51"/>
      <c r="BK190" s="51"/>
      <c r="BL190" s="51"/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  <c r="CS190" s="51"/>
      <c r="CT190" s="51"/>
      <c r="CU190" s="51"/>
      <c r="CV190" s="51"/>
      <c r="CW190" s="51"/>
      <c r="CX190" s="51"/>
      <c r="CY190" s="51"/>
      <c r="CZ190" s="51"/>
      <c r="DA190" s="51"/>
      <c r="DB190" s="51"/>
      <c r="DC190" s="51"/>
      <c r="DD190" s="51"/>
      <c r="DE190" s="51"/>
      <c r="DF190" s="51"/>
      <c r="DG190" s="51"/>
      <c r="DH190" s="51"/>
      <c r="DI190" s="51"/>
      <c r="DJ190" s="51"/>
      <c r="DK190" s="51"/>
      <c r="DL190" s="51"/>
      <c r="DM190" s="51"/>
      <c r="DN190" s="51"/>
      <c r="DO190" s="51"/>
      <c r="DP190" s="51"/>
      <c r="DQ190" s="51"/>
      <c r="DR190" s="51"/>
      <c r="DS190" s="51"/>
      <c r="DT190" s="51"/>
      <c r="DU190" s="51"/>
      <c r="DV190" s="51"/>
      <c r="DW190" s="51"/>
      <c r="DX190" s="51"/>
      <c r="DY190" s="51"/>
      <c r="DZ190" s="51"/>
      <c r="EA190" s="51"/>
      <c r="EB190" s="51"/>
      <c r="EC190" s="51"/>
      <c r="ED190" s="51"/>
      <c r="EE190" s="51"/>
      <c r="EF190" s="51"/>
      <c r="EG190" s="51"/>
      <c r="EH190" s="51"/>
      <c r="EI190" s="51"/>
      <c r="EJ190" s="51"/>
      <c r="EK190" s="51"/>
      <c r="EL190" s="51"/>
      <c r="EM190" s="51"/>
      <c r="EN190" s="51"/>
      <c r="EO190" s="51"/>
      <c r="EP190" s="51"/>
      <c r="EQ190" s="51"/>
      <c r="ER190" s="51"/>
      <c r="ES190" s="51"/>
      <c r="ET190" s="51"/>
      <c r="EU190" s="51"/>
      <c r="EV190" s="51"/>
      <c r="EW190" s="51"/>
      <c r="EX190" s="51"/>
      <c r="EY190" s="51"/>
      <c r="EZ190" s="51"/>
      <c r="FA190" s="51"/>
      <c r="FB190" s="51"/>
      <c r="FC190" s="51"/>
      <c r="FD190" s="51"/>
      <c r="FE190" s="51"/>
      <c r="FF190" s="51"/>
      <c r="FG190" s="51"/>
      <c r="FH190" s="51"/>
      <c r="FI190" s="51"/>
      <c r="FJ190" s="51"/>
      <c r="FK190" s="51"/>
      <c r="FL190" s="51"/>
      <c r="FM190" s="51"/>
      <c r="FN190" s="51"/>
      <c r="FO190" s="51"/>
      <c r="FP190" s="51"/>
      <c r="FQ190" s="51"/>
      <c r="FR190" s="51"/>
      <c r="FS190" s="51"/>
      <c r="FT190" s="51"/>
      <c r="FU190" s="51"/>
      <c r="FV190" s="51"/>
      <c r="FW190" s="51"/>
      <c r="FX190" s="51"/>
      <c r="FY190" s="51"/>
      <c r="FZ190" s="51"/>
      <c r="GA190" s="51"/>
      <c r="GB190" s="51"/>
      <c r="GC190" s="51"/>
      <c r="GD190" s="51"/>
      <c r="GE190" s="51"/>
      <c r="GF190" s="51"/>
      <c r="GG190" s="51"/>
      <c r="GH190" s="51"/>
      <c r="GI190" s="51"/>
      <c r="GJ190" s="51"/>
      <c r="GK190" s="51"/>
      <c r="GL190" s="51"/>
      <c r="GM190" s="51"/>
      <c r="GN190" s="51"/>
      <c r="GO190" s="51"/>
      <c r="GP190" s="51"/>
      <c r="GQ190" s="51"/>
      <c r="GR190" s="51"/>
      <c r="GS190" s="51"/>
      <c r="GT190" s="51"/>
      <c r="GU190" s="51"/>
      <c r="GV190" s="51"/>
      <c r="GW190" s="51"/>
      <c r="GX190" s="51"/>
      <c r="GY190" s="51"/>
      <c r="GZ190" s="51"/>
      <c r="HA190" s="51"/>
      <c r="HB190" s="51"/>
      <c r="HC190" s="51"/>
      <c r="HD190" s="51"/>
      <c r="HE190" s="51"/>
      <c r="HF190" s="51"/>
      <c r="HG190" s="51"/>
      <c r="HH190" s="51"/>
      <c r="HI190" s="51"/>
      <c r="HJ190" s="51"/>
      <c r="HK190" s="51"/>
      <c r="HL190" s="51"/>
      <c r="HM190" s="51"/>
      <c r="HN190" s="51"/>
      <c r="HO190" s="51"/>
      <c r="HP190" s="51"/>
      <c r="HQ190" s="51"/>
      <c r="HR190" s="51"/>
      <c r="HS190" s="51"/>
      <c r="HT190" s="51"/>
      <c r="HU190" s="51"/>
      <c r="HV190" s="51"/>
      <c r="HW190" s="51"/>
      <c r="HX190" s="51"/>
      <c r="HY190" s="51"/>
      <c r="HZ190" s="51"/>
      <c r="IA190" s="51"/>
      <c r="IB190" s="51"/>
      <c r="IC190" s="51"/>
      <c r="ID190" s="51"/>
      <c r="IE190" s="51"/>
      <c r="IF190" s="51"/>
      <c r="IG190" s="51"/>
      <c r="IH190" s="51"/>
      <c r="II190" s="51"/>
      <c r="IJ190" s="51"/>
      <c r="IK190" s="51"/>
      <c r="IL190" s="51"/>
      <c r="IM190" s="51"/>
      <c r="IN190" s="51"/>
      <c r="IO190" s="51"/>
      <c r="IP190" s="51"/>
      <c r="IQ190" s="51"/>
      <c r="IR190" s="51"/>
      <c r="IS190" s="51"/>
      <c r="IT190" s="51"/>
      <c r="IU190" s="51"/>
      <c r="IV190" s="51"/>
      <c r="IW190" s="51"/>
      <c r="IX190" s="51"/>
      <c r="IY190" s="51"/>
      <c r="IZ190" s="51"/>
      <c r="JA190" s="51"/>
      <c r="JB190" s="51"/>
      <c r="JC190" s="51"/>
      <c r="JD190" s="51"/>
      <c r="JE190" s="51"/>
      <c r="JF190" s="51"/>
      <c r="JG190" s="51"/>
      <c r="JH190" s="51"/>
      <c r="JI190" s="51"/>
      <c r="JJ190" s="51"/>
      <c r="JK190" s="51"/>
      <c r="JL190" s="51"/>
      <c r="JM190" s="51"/>
      <c r="JN190" s="51"/>
      <c r="JO190" s="51"/>
      <c r="JP190" s="51"/>
      <c r="JQ190" s="51"/>
      <c r="JR190" s="51"/>
      <c r="JS190" s="51"/>
      <c r="JT190" s="51"/>
      <c r="JU190" s="51"/>
      <c r="JV190" s="51"/>
      <c r="JW190" s="51"/>
      <c r="JX190" s="51"/>
      <c r="JY190" s="51"/>
      <c r="JZ190" s="51"/>
      <c r="KA190" s="51"/>
      <c r="KB190" s="51"/>
      <c r="KC190" s="51"/>
      <c r="KD190" s="51"/>
      <c r="KE190" s="51"/>
      <c r="KF190" s="51"/>
      <c r="KG190" s="51"/>
      <c r="KH190" s="51"/>
      <c r="KI190" s="51"/>
      <c r="KJ190" s="51"/>
      <c r="KK190" s="51"/>
      <c r="KL190" s="51"/>
      <c r="KM190" s="51"/>
      <c r="KN190" s="51"/>
      <c r="KO190" s="51"/>
      <c r="KP190" s="51"/>
      <c r="KQ190" s="51"/>
      <c r="KR190" s="51"/>
      <c r="KS190" s="51"/>
      <c r="KT190" s="51"/>
      <c r="KU190" s="51"/>
      <c r="KV190" s="51"/>
      <c r="KW190" s="51"/>
      <c r="KX190" s="51"/>
      <c r="KY190" s="51"/>
      <c r="KZ190" s="51"/>
      <c r="LA190" s="51"/>
      <c r="LB190" s="51"/>
      <c r="LC190" s="51"/>
      <c r="LD190" s="51"/>
      <c r="LE190" s="51"/>
      <c r="LF190" s="51"/>
      <c r="LG190" s="51"/>
      <c r="LH190" s="51"/>
      <c r="LI190" s="51"/>
      <c r="LJ190" s="51"/>
      <c r="LK190" s="51"/>
      <c r="LL190" s="51"/>
      <c r="LM190" s="51"/>
      <c r="LN190" s="51"/>
      <c r="LO190" s="51"/>
      <c r="LP190" s="51"/>
      <c r="LQ190" s="51"/>
      <c r="LR190" s="51"/>
      <c r="LS190" s="51"/>
      <c r="LT190" s="51"/>
      <c r="LU190" s="51"/>
      <c r="LV190" s="51"/>
      <c r="LW190" s="51"/>
      <c r="LX190" s="51"/>
      <c r="LY190" s="51"/>
      <c r="LZ190" s="51"/>
      <c r="MA190" s="51"/>
      <c r="MB190" s="51"/>
      <c r="MC190" s="51"/>
      <c r="MD190" s="51"/>
      <c r="ME190" s="51"/>
      <c r="MF190" s="51"/>
      <c r="MG190" s="51"/>
      <c r="MH190" s="51"/>
      <c r="MI190" s="51"/>
      <c r="MJ190" s="51"/>
      <c r="MK190" s="51"/>
      <c r="ML190" s="51"/>
      <c r="MM190" s="51"/>
      <c r="MN190" s="51"/>
      <c r="MO190" s="51"/>
      <c r="MP190" s="51"/>
      <c r="MQ190" s="51"/>
      <c r="MR190" s="51"/>
      <c r="MS190" s="51"/>
      <c r="MT190" s="51"/>
      <c r="MU190" s="51"/>
      <c r="MV190" s="51"/>
      <c r="MW190" s="51"/>
      <c r="MX190" s="51"/>
      <c r="MY190" s="51"/>
      <c r="MZ190" s="51"/>
      <c r="NA190" s="51"/>
      <c r="NB190" s="51"/>
      <c r="NC190" s="51"/>
      <c r="ND190" s="51"/>
      <c r="NE190" s="51"/>
      <c r="NF190" s="51"/>
      <c r="NG190" s="51"/>
      <c r="NH190" s="51"/>
      <c r="NI190" s="51"/>
      <c r="NJ190" s="51"/>
      <c r="NK190" s="51"/>
      <c r="NL190" s="51"/>
      <c r="NM190" s="51"/>
      <c r="NN190" s="51"/>
      <c r="NO190" s="51"/>
      <c r="NP190" s="51"/>
      <c r="NQ190" s="51"/>
      <c r="NR190" s="51"/>
      <c r="NS190" s="51"/>
      <c r="NT190" s="51"/>
      <c r="NU190" s="51"/>
      <c r="NV190" s="51"/>
      <c r="NW190" s="51"/>
      <c r="NX190" s="51"/>
      <c r="NY190" s="51"/>
      <c r="NZ190" s="51"/>
      <c r="OA190" s="51"/>
      <c r="OB190" s="51"/>
      <c r="OC190" s="51"/>
      <c r="OD190" s="51"/>
      <c r="OE190" s="51"/>
      <c r="OF190" s="51"/>
      <c r="OG190" s="51"/>
      <c r="OH190" s="51"/>
      <c r="OI190" s="51"/>
      <c r="OJ190" s="51"/>
      <c r="OK190" s="51"/>
      <c r="OL190" s="51"/>
      <c r="OM190" s="51"/>
      <c r="ON190" s="51"/>
      <c r="OO190" s="51"/>
      <c r="OP190" s="51"/>
      <c r="OQ190" s="51"/>
      <c r="OR190" s="51"/>
      <c r="OS190" s="51"/>
      <c r="OT190" s="51"/>
      <c r="OU190" s="51"/>
      <c r="OV190" s="51"/>
      <c r="OW190" s="51"/>
      <c r="OX190" s="51"/>
      <c r="OY190" s="51"/>
      <c r="OZ190" s="51"/>
      <c r="PA190" s="51"/>
      <c r="PB190" s="51"/>
      <c r="PC190" s="51"/>
      <c r="PD190" s="51"/>
      <c r="PE190" s="51"/>
      <c r="PF190" s="51"/>
      <c r="PG190" s="51"/>
      <c r="PH190" s="51"/>
      <c r="PI190" s="51"/>
      <c r="PJ190" s="51"/>
      <c r="PK190" s="51"/>
      <c r="PL190" s="51"/>
      <c r="PM190" s="51"/>
      <c r="PN190" s="51"/>
      <c r="PO190" s="51"/>
      <c r="PP190" s="51"/>
      <c r="PQ190" s="51"/>
      <c r="PR190" s="51"/>
      <c r="PS190" s="51"/>
      <c r="PT190" s="51"/>
      <c r="PU190" s="51"/>
      <c r="PV190" s="51"/>
      <c r="PW190" s="51"/>
      <c r="PX190" s="51"/>
      <c r="PY190" s="51"/>
      <c r="PZ190" s="51"/>
      <c r="QA190" s="51"/>
      <c r="QB190" s="51"/>
      <c r="QC190" s="51"/>
      <c r="QD190" s="51"/>
      <c r="QE190" s="51"/>
      <c r="QF190" s="51"/>
      <c r="QG190" s="51"/>
      <c r="QH190" s="51"/>
      <c r="QI190" s="51"/>
      <c r="QJ190" s="51"/>
      <c r="QK190" s="51"/>
      <c r="QL190" s="51"/>
      <c r="QM190" s="51"/>
      <c r="QN190" s="51"/>
      <c r="QO190" s="51"/>
      <c r="QP190" s="51"/>
      <c r="QQ190" s="51"/>
      <c r="QR190" s="51"/>
      <c r="QS190" s="51"/>
      <c r="QT190" s="51"/>
      <c r="QU190" s="51"/>
      <c r="QV190" s="51"/>
      <c r="QW190" s="51"/>
      <c r="QX190" s="51"/>
      <c r="QY190" s="51"/>
      <c r="QZ190" s="51"/>
      <c r="RA190" s="51"/>
      <c r="RB190" s="51"/>
      <c r="RC190" s="51"/>
      <c r="RD190" s="51"/>
      <c r="RE190" s="51"/>
      <c r="RF190" s="51"/>
      <c r="RG190" s="51"/>
      <c r="RH190" s="51"/>
      <c r="RI190" s="51"/>
      <c r="RJ190" s="51"/>
      <c r="RK190" s="51"/>
      <c r="RL190" s="51"/>
      <c r="RM190" s="51"/>
      <c r="RN190" s="51"/>
      <c r="RO190" s="51"/>
      <c r="RP190" s="51"/>
      <c r="RQ190" s="51"/>
      <c r="RR190" s="51"/>
      <c r="RS190" s="51"/>
      <c r="RT190" s="51"/>
      <c r="RU190" s="51"/>
      <c r="RV190" s="51"/>
      <c r="RW190" s="51"/>
      <c r="RX190" s="51"/>
      <c r="RY190" s="51"/>
      <c r="RZ190" s="51"/>
      <c r="SA190" s="51"/>
      <c r="SB190" s="51"/>
      <c r="SC190" s="51"/>
      <c r="SD190" s="51"/>
      <c r="SE190" s="51"/>
      <c r="SF190" s="51"/>
      <c r="SG190" s="51"/>
      <c r="SH190" s="51"/>
      <c r="SI190" s="51"/>
      <c r="SJ190" s="51"/>
      <c r="SK190" s="51"/>
      <c r="SL190" s="51"/>
      <c r="SM190" s="51"/>
      <c r="SN190" s="51"/>
      <c r="SO190" s="51"/>
      <c r="SP190" s="51"/>
      <c r="SQ190" s="51"/>
      <c r="SR190" s="51"/>
      <c r="SS190" s="51"/>
      <c r="ST190" s="51"/>
      <c r="SU190" s="51"/>
      <c r="SV190" s="51"/>
      <c r="SW190" s="51"/>
      <c r="SX190" s="51"/>
      <c r="SY190" s="51"/>
      <c r="SZ190" s="51"/>
      <c r="TA190" s="51"/>
      <c r="TB190" s="51"/>
      <c r="TC190" s="51"/>
      <c r="TD190" s="51"/>
      <c r="TE190" s="51"/>
      <c r="TF190" s="51"/>
      <c r="TG190" s="51"/>
      <c r="TH190" s="51"/>
      <c r="TI190" s="51"/>
      <c r="TJ190" s="51"/>
      <c r="TK190" s="51"/>
      <c r="TL190" s="51"/>
      <c r="TM190" s="51"/>
      <c r="TN190" s="51"/>
      <c r="TO190" s="51"/>
      <c r="TP190" s="51"/>
      <c r="TQ190" s="51"/>
      <c r="TR190" s="51"/>
      <c r="TS190" s="51"/>
      <c r="TT190" s="51"/>
      <c r="TU190" s="51"/>
      <c r="TV190" s="51"/>
      <c r="TW190" s="51"/>
      <c r="TX190" s="51"/>
      <c r="TY190" s="51"/>
      <c r="TZ190" s="51"/>
      <c r="UA190" s="51"/>
      <c r="UB190" s="51"/>
      <c r="UC190" s="51"/>
      <c r="UD190" s="51"/>
      <c r="UE190" s="51"/>
      <c r="UF190" s="51"/>
      <c r="UG190" s="51"/>
      <c r="UH190" s="51"/>
      <c r="UI190" s="51"/>
      <c r="UJ190" s="51"/>
      <c r="UK190" s="51"/>
      <c r="UL190" s="51"/>
      <c r="UM190" s="51"/>
      <c r="UN190" s="51"/>
      <c r="UO190" s="51"/>
      <c r="UP190" s="51"/>
      <c r="UQ190" s="51"/>
      <c r="UR190" s="51"/>
      <c r="US190" s="51"/>
      <c r="UT190" s="51"/>
      <c r="UU190" s="51"/>
      <c r="UV190" s="51"/>
      <c r="UW190" s="51"/>
      <c r="UX190" s="51"/>
      <c r="UY190" s="51"/>
      <c r="UZ190" s="51"/>
      <c r="VA190" s="51"/>
      <c r="VB190" s="51"/>
      <c r="VC190" s="51"/>
      <c r="VD190" s="51"/>
      <c r="VE190" s="51"/>
      <c r="VF190" s="51"/>
      <c r="VG190" s="51"/>
      <c r="VH190" s="51"/>
      <c r="VI190" s="51"/>
      <c r="VJ190" s="51"/>
      <c r="VK190" s="51"/>
      <c r="VL190" s="51"/>
      <c r="VM190" s="51"/>
      <c r="VN190" s="51"/>
      <c r="VO190" s="51"/>
      <c r="VP190" s="51"/>
      <c r="VQ190" s="51"/>
      <c r="VR190" s="51"/>
      <c r="VS190" s="51"/>
      <c r="VT190" s="51"/>
      <c r="VU190" s="51"/>
      <c r="VV190" s="51"/>
      <c r="VW190" s="51"/>
      <c r="VX190" s="51"/>
      <c r="VY190" s="51"/>
      <c r="VZ190" s="51"/>
      <c r="WA190" s="51"/>
      <c r="WB190" s="51"/>
      <c r="WC190" s="51"/>
      <c r="WD190" s="51"/>
      <c r="WE190" s="51"/>
      <c r="WF190" s="51"/>
      <c r="WG190" s="51"/>
      <c r="WH190" s="51"/>
      <c r="WI190" s="51"/>
      <c r="WJ190" s="51"/>
      <c r="WK190" s="51"/>
      <c r="WL190" s="51"/>
      <c r="WM190" s="51"/>
      <c r="WN190" s="51"/>
      <c r="WO190" s="51"/>
      <c r="WP190" s="51"/>
      <c r="WQ190" s="51"/>
      <c r="WR190" s="51"/>
      <c r="WS190" s="51"/>
      <c r="WT190" s="51"/>
      <c r="WU190" s="51"/>
      <c r="WV190" s="51"/>
      <c r="WW190" s="51"/>
      <c r="WX190" s="51"/>
      <c r="WY190" s="51"/>
      <c r="WZ190" s="51"/>
      <c r="XA190" s="51"/>
      <c r="XB190" s="51"/>
      <c r="XC190" s="51"/>
      <c r="XD190" s="51"/>
      <c r="XE190" s="51"/>
      <c r="XF190" s="51"/>
      <c r="XG190" s="51"/>
      <c r="XH190" s="51"/>
      <c r="XI190" s="51"/>
      <c r="XJ190" s="51"/>
      <c r="XK190" s="51"/>
      <c r="XL190" s="51"/>
      <c r="XM190" s="51"/>
      <c r="XN190" s="51"/>
      <c r="XO190" s="51"/>
      <c r="XP190" s="51"/>
      <c r="XQ190" s="51"/>
      <c r="XR190" s="51"/>
      <c r="XS190" s="51"/>
      <c r="XT190" s="51"/>
      <c r="XU190" s="51"/>
      <c r="XV190" s="51"/>
      <c r="XW190" s="51"/>
      <c r="XX190" s="51"/>
      <c r="XY190" s="51"/>
      <c r="XZ190" s="51"/>
      <c r="YA190" s="51"/>
      <c r="YB190" s="51"/>
      <c r="YC190" s="51"/>
      <c r="YD190" s="51"/>
      <c r="YE190" s="51"/>
      <c r="YF190" s="51"/>
      <c r="YG190" s="51"/>
      <c r="YH190" s="51"/>
      <c r="YI190" s="51"/>
      <c r="YJ190" s="51"/>
      <c r="YK190" s="51"/>
      <c r="YL190" s="51"/>
      <c r="YM190" s="51"/>
      <c r="YN190" s="51"/>
      <c r="YO190" s="51"/>
      <c r="YP190" s="51"/>
      <c r="YQ190" s="51"/>
      <c r="YR190" s="51"/>
      <c r="YS190" s="51"/>
      <c r="YT190" s="51"/>
      <c r="YU190" s="51"/>
      <c r="YV190" s="51"/>
      <c r="YW190" s="51"/>
      <c r="YX190" s="51"/>
      <c r="YY190" s="51"/>
      <c r="YZ190" s="51"/>
      <c r="ZA190" s="51"/>
      <c r="ZB190" s="51"/>
      <c r="ZC190" s="51"/>
      <c r="ZD190" s="51"/>
      <c r="ZE190" s="51"/>
      <c r="ZF190" s="51"/>
      <c r="ZG190" s="51"/>
      <c r="ZH190" s="51"/>
      <c r="ZI190" s="51"/>
      <c r="ZJ190" s="51"/>
      <c r="ZK190" s="51"/>
      <c r="ZL190" s="51"/>
      <c r="ZM190" s="51"/>
      <c r="ZN190" s="51"/>
      <c r="ZO190" s="51"/>
      <c r="ZP190" s="51"/>
      <c r="ZQ190" s="51"/>
      <c r="ZR190" s="51"/>
      <c r="ZS190" s="51"/>
      <c r="ZT190" s="51"/>
      <c r="ZU190" s="51"/>
      <c r="ZV190" s="51"/>
      <c r="ZW190" s="51"/>
      <c r="ZX190" s="51"/>
      <c r="ZY190" s="51"/>
      <c r="ZZ190" s="51"/>
      <c r="AAA190" s="51"/>
      <c r="AAB190" s="51"/>
      <c r="AAC190" s="51"/>
      <c r="AAD190" s="51"/>
      <c r="AAE190" s="51"/>
      <c r="AAF190" s="51"/>
      <c r="AAG190" s="51"/>
      <c r="AAH190" s="51"/>
      <c r="AAI190" s="51"/>
      <c r="AAJ190" s="51"/>
      <c r="AAK190" s="51"/>
      <c r="AAL190" s="51"/>
      <c r="AAM190" s="51"/>
      <c r="AAN190" s="51"/>
      <c r="AAO190" s="51"/>
      <c r="AAP190" s="51"/>
      <c r="AAQ190" s="51"/>
      <c r="AAR190" s="51"/>
      <c r="AAS190" s="51"/>
      <c r="AAT190" s="51"/>
      <c r="AAU190" s="51"/>
      <c r="AAV190" s="51"/>
      <c r="AAW190" s="51"/>
      <c r="AAX190" s="51"/>
      <c r="AAY190" s="51"/>
      <c r="AAZ190" s="51"/>
      <c r="ABA190" s="51"/>
      <c r="ABB190" s="51"/>
      <c r="ABC190" s="51"/>
      <c r="ABD190" s="51"/>
      <c r="ABE190" s="51"/>
      <c r="ABF190" s="51"/>
      <c r="ABG190" s="51"/>
      <c r="ABH190" s="51"/>
      <c r="ABI190" s="51"/>
      <c r="ABJ190" s="51"/>
      <c r="ABK190" s="51"/>
      <c r="ABL190" s="51"/>
      <c r="ABM190" s="51"/>
      <c r="ABN190" s="51"/>
      <c r="ABO190" s="51"/>
      <c r="ABP190" s="51"/>
      <c r="ABQ190" s="51"/>
      <c r="ABR190" s="51"/>
      <c r="ABS190" s="51"/>
      <c r="ABT190" s="51"/>
      <c r="ABU190" s="51"/>
      <c r="ABV190" s="51"/>
      <c r="ABW190" s="51"/>
      <c r="ABX190" s="51"/>
      <c r="ABY190" s="51"/>
      <c r="ABZ190" s="51"/>
      <c r="ACA190" s="51"/>
      <c r="ACB190" s="51"/>
      <c r="ACC190" s="51"/>
      <c r="ACD190" s="51"/>
      <c r="ACE190" s="51"/>
      <c r="ACF190" s="51"/>
      <c r="ACG190" s="51"/>
      <c r="ACH190" s="51"/>
      <c r="ACI190" s="51"/>
      <c r="ACJ190" s="51"/>
      <c r="ACK190" s="51"/>
      <c r="ACL190" s="51"/>
      <c r="ACM190" s="51"/>
      <c r="ACN190" s="51"/>
      <c r="ACO190" s="51"/>
      <c r="ACP190" s="51"/>
      <c r="ACQ190" s="51"/>
      <c r="ACR190" s="51"/>
      <c r="ACS190" s="51"/>
      <c r="ACT190" s="51"/>
      <c r="ACU190" s="51"/>
      <c r="ACV190" s="51"/>
      <c r="ACW190" s="51"/>
      <c r="ACX190" s="51"/>
      <c r="ACY190" s="51"/>
      <c r="ACZ190" s="51"/>
      <c r="ADA190" s="51"/>
      <c r="ADB190" s="51"/>
      <c r="ADC190" s="51"/>
      <c r="ADD190" s="51"/>
      <c r="ADE190" s="51"/>
      <c r="ADF190" s="51"/>
      <c r="ADG190" s="51"/>
      <c r="ADH190" s="51"/>
      <c r="ADI190" s="51"/>
      <c r="ADJ190" s="51"/>
      <c r="ADK190" s="51"/>
      <c r="ADL190" s="51"/>
      <c r="ADM190" s="51"/>
      <c r="ADN190" s="51"/>
      <c r="ADO190" s="51"/>
      <c r="ADP190" s="51"/>
      <c r="ADQ190" s="51"/>
      <c r="ADR190" s="51"/>
      <c r="ADS190" s="51"/>
      <c r="ADT190" s="51"/>
      <c r="ADU190" s="51"/>
      <c r="ADV190" s="51"/>
      <c r="ADW190" s="51"/>
      <c r="ADX190" s="51"/>
      <c r="ADY190" s="51"/>
      <c r="ADZ190" s="51"/>
      <c r="AEA190" s="51"/>
      <c r="AEB190" s="51"/>
      <c r="AEC190" s="51"/>
      <c r="AED190" s="51"/>
      <c r="AEE190" s="51"/>
      <c r="AEF190" s="51"/>
      <c r="AEG190" s="51"/>
      <c r="AEH190" s="51"/>
      <c r="AEI190" s="51"/>
      <c r="AEJ190" s="51"/>
      <c r="AEK190" s="51"/>
      <c r="AEL190" s="51"/>
      <c r="AEM190" s="51"/>
      <c r="AEN190" s="51"/>
      <c r="AEO190" s="51"/>
      <c r="AEP190" s="51"/>
      <c r="AEQ190" s="51"/>
      <c r="AER190" s="51"/>
      <c r="AES190" s="51"/>
      <c r="AET190" s="51"/>
      <c r="AEU190" s="51"/>
      <c r="AEV190" s="51"/>
      <c r="AEW190" s="51"/>
      <c r="AEX190" s="51"/>
      <c r="AEY190" s="51"/>
      <c r="AEZ190" s="51"/>
      <c r="AFA190" s="51"/>
      <c r="AFB190" s="51"/>
      <c r="AFC190" s="51"/>
      <c r="AFD190" s="51"/>
      <c r="AFE190" s="51"/>
      <c r="AFF190" s="51"/>
      <c r="AFG190" s="51"/>
      <c r="AFH190" s="51"/>
      <c r="AFI190" s="51"/>
      <c r="AFJ190" s="51"/>
      <c r="AFK190" s="51"/>
      <c r="AFL190" s="51"/>
      <c r="AFM190" s="51"/>
      <c r="AFN190" s="51"/>
      <c r="AFO190" s="51"/>
      <c r="AFP190" s="51"/>
      <c r="AFQ190" s="51"/>
      <c r="AFR190" s="51"/>
      <c r="AFS190" s="51"/>
      <c r="AFT190" s="51"/>
      <c r="AFU190" s="51"/>
      <c r="AFV190" s="51"/>
      <c r="AFW190" s="51"/>
      <c r="AFX190" s="51"/>
      <c r="AFY190" s="51"/>
      <c r="AFZ190" s="51"/>
      <c r="AGA190" s="51"/>
      <c r="AGB190" s="51"/>
      <c r="AGC190" s="51"/>
      <c r="AGD190" s="51"/>
      <c r="AGE190" s="51"/>
      <c r="AGF190" s="51"/>
      <c r="AGG190" s="51"/>
      <c r="AGH190" s="51"/>
      <c r="AGI190" s="51"/>
      <c r="AGJ190" s="51"/>
      <c r="AGK190" s="51"/>
      <c r="AGL190" s="51"/>
      <c r="AGM190" s="51"/>
      <c r="AGN190" s="51"/>
      <c r="AGO190" s="51"/>
      <c r="AGP190" s="51"/>
      <c r="AGQ190" s="51"/>
      <c r="AGR190" s="51"/>
      <c r="AGS190" s="51"/>
      <c r="AGT190" s="51"/>
      <c r="AGU190" s="51"/>
      <c r="AGV190" s="51"/>
      <c r="AGW190" s="51"/>
      <c r="AGX190" s="51"/>
      <c r="AGY190" s="51"/>
      <c r="AGZ190" s="51"/>
      <c r="AHA190" s="51"/>
      <c r="AHB190" s="51"/>
      <c r="AHC190" s="51"/>
      <c r="AHD190" s="51"/>
      <c r="AHE190" s="51"/>
      <c r="AHF190" s="51"/>
      <c r="AHG190" s="51"/>
      <c r="AHH190" s="51"/>
      <c r="AHI190" s="51"/>
      <c r="AHJ190" s="51"/>
      <c r="AHK190" s="51"/>
      <c r="AHL190" s="51"/>
      <c r="AHM190" s="51"/>
      <c r="AHN190" s="51"/>
      <c r="AHO190" s="51"/>
      <c r="AHP190" s="51"/>
      <c r="AHQ190" s="51"/>
      <c r="AHR190" s="51"/>
      <c r="AHS190" s="51"/>
      <c r="AHT190" s="51"/>
      <c r="AHU190" s="51"/>
      <c r="AHV190" s="51"/>
      <c r="AHW190" s="51"/>
      <c r="AHX190" s="51"/>
      <c r="AHY190" s="51"/>
      <c r="AHZ190" s="51"/>
      <c r="AIA190" s="51"/>
      <c r="AIB190" s="51"/>
      <c r="AIC190" s="51"/>
      <c r="AID190" s="51"/>
      <c r="AIE190" s="51"/>
      <c r="AIF190" s="51"/>
      <c r="AIG190" s="51"/>
      <c r="AIH190" s="51"/>
      <c r="AII190" s="51"/>
      <c r="AIJ190" s="51"/>
      <c r="AIK190" s="51"/>
      <c r="AIL190" s="51"/>
      <c r="AIM190" s="51"/>
      <c r="AIN190" s="51"/>
      <c r="AIO190" s="51"/>
      <c r="AIP190" s="51"/>
      <c r="AIQ190" s="51"/>
      <c r="AIR190" s="51"/>
      <c r="AIS190" s="51"/>
      <c r="AIT190" s="51"/>
      <c r="AIU190" s="51"/>
      <c r="AIV190" s="51"/>
      <c r="AIW190" s="51"/>
      <c r="AIX190" s="51"/>
      <c r="AIY190" s="51"/>
      <c r="AIZ190" s="51"/>
      <c r="AJA190" s="51"/>
      <c r="AJB190" s="51"/>
      <c r="AJC190" s="51"/>
      <c r="AJD190" s="51"/>
      <c r="AJE190" s="51"/>
      <c r="AJF190" s="51"/>
      <c r="AJG190" s="51"/>
      <c r="AJH190" s="51"/>
      <c r="AJI190" s="51"/>
      <c r="AJJ190" s="51"/>
      <c r="AJK190" s="51"/>
      <c r="AJL190" s="51"/>
      <c r="AJM190" s="51"/>
      <c r="AJN190" s="51"/>
      <c r="AJO190" s="51"/>
      <c r="AJP190" s="51"/>
      <c r="AJQ190" s="51"/>
      <c r="AJR190" s="51"/>
      <c r="AJS190" s="51"/>
      <c r="AJT190" s="51"/>
      <c r="AJU190" s="51"/>
      <c r="AJV190" s="51"/>
      <c r="AJW190" s="51"/>
      <c r="AJX190" s="51"/>
      <c r="AJY190" s="51"/>
      <c r="AJZ190" s="51"/>
      <c r="AKA190" s="51"/>
      <c r="AKB190" s="51"/>
      <c r="AKC190" s="51"/>
      <c r="AKD190" s="51"/>
      <c r="AKE190" s="51"/>
      <c r="AKF190" s="51"/>
      <c r="AKG190" s="51"/>
      <c r="AKH190" s="51"/>
      <c r="AKI190" s="51"/>
      <c r="AKJ190" s="51"/>
      <c r="AKK190" s="51"/>
      <c r="AKL190" s="51"/>
      <c r="AKM190" s="51"/>
      <c r="AKN190" s="51"/>
      <c r="AKO190" s="51"/>
      <c r="AKP190" s="51"/>
      <c r="AKQ190" s="51"/>
      <c r="AKR190" s="51"/>
      <c r="AKS190" s="51"/>
      <c r="AKT190" s="51"/>
      <c r="AKU190" s="51"/>
      <c r="AKV190" s="51"/>
      <c r="AKW190" s="51"/>
      <c r="AKX190" s="51"/>
      <c r="AKY190" s="51"/>
      <c r="AKZ190" s="51"/>
      <c r="ALA190" s="51"/>
      <c r="ALB190" s="51"/>
      <c r="ALC190" s="51"/>
      <c r="ALD190" s="51"/>
      <c r="ALE190" s="51"/>
      <c r="ALF190" s="51"/>
      <c r="ALG190" s="51"/>
      <c r="ALH190" s="51"/>
      <c r="ALI190" s="51"/>
      <c r="ALJ190" s="51"/>
      <c r="ALK190" s="51"/>
      <c r="ALL190" s="51"/>
      <c r="ALM190" s="51"/>
      <c r="ALN190" s="51"/>
      <c r="ALO190" s="51"/>
      <c r="ALP190" s="51"/>
      <c r="ALQ190" s="51"/>
      <c r="ALR190" s="51"/>
      <c r="ALS190" s="51"/>
      <c r="ALT190" s="51"/>
      <c r="ALU190" s="51"/>
      <c r="ALV190" s="51"/>
      <c r="ALW190" s="51"/>
      <c r="ALX190" s="51"/>
      <c r="ALY190" s="51"/>
      <c r="ALZ190" s="51"/>
      <c r="AMA190" s="51"/>
      <c r="AMB190" s="51"/>
      <c r="AMC190" s="51"/>
      <c r="AMD190" s="51"/>
      <c r="AME190" s="51"/>
      <c r="AMF190" s="51"/>
      <c r="AMG190" s="51"/>
      <c r="AMH190" s="51"/>
      <c r="AMI190" s="51"/>
      <c r="AMJ190" s="51"/>
      <c r="AMK190" s="51"/>
      <c r="AML190" s="51"/>
      <c r="AMM190" s="51"/>
      <c r="AMN190" s="51"/>
      <c r="AMO190" s="51"/>
      <c r="AMP190" s="51"/>
      <c r="AMQ190" s="51"/>
      <c r="AMR190" s="51"/>
      <c r="AMS190" s="51"/>
      <c r="AMT190" s="51"/>
      <c r="AMU190" s="51"/>
      <c r="AMV190" s="51"/>
      <c r="AMW190" s="51"/>
      <c r="AMX190" s="51"/>
      <c r="AMY190" s="51"/>
      <c r="AMZ190" s="51"/>
      <c r="ANA190" s="51"/>
      <c r="ANB190" s="51"/>
      <c r="ANC190" s="51"/>
      <c r="AND190" s="51"/>
      <c r="ANE190" s="51"/>
      <c r="ANF190" s="51"/>
      <c r="ANG190" s="51"/>
      <c r="ANH190" s="51"/>
      <c r="ANI190" s="51"/>
      <c r="ANJ190" s="51"/>
      <c r="ANK190" s="51"/>
      <c r="ANL190" s="51"/>
      <c r="ANM190" s="51"/>
      <c r="ANN190" s="51"/>
      <c r="ANO190" s="51"/>
      <c r="ANP190" s="51"/>
      <c r="ANQ190" s="51"/>
      <c r="ANR190" s="51"/>
      <c r="ANS190" s="51"/>
      <c r="ANT190" s="51"/>
      <c r="ANU190" s="51"/>
      <c r="ANV190" s="51"/>
      <c r="ANW190" s="51"/>
      <c r="ANX190" s="51"/>
      <c r="ANY190" s="51"/>
      <c r="ANZ190" s="51"/>
      <c r="AOA190" s="51"/>
      <c r="AOB190" s="51"/>
      <c r="AOC190" s="51"/>
      <c r="AOD190" s="51"/>
      <c r="AOE190" s="51"/>
      <c r="AOF190" s="51"/>
      <c r="AOG190" s="51"/>
      <c r="AOH190" s="51"/>
      <c r="AOI190" s="51"/>
      <c r="AOJ190" s="51"/>
      <c r="AOK190" s="51"/>
      <c r="AOL190" s="51"/>
      <c r="AOM190" s="51"/>
      <c r="AON190" s="51"/>
      <c r="AOO190" s="51"/>
      <c r="AOP190" s="51"/>
      <c r="AOQ190" s="51"/>
      <c r="AOR190" s="51"/>
      <c r="AOS190" s="51"/>
      <c r="AOT190" s="51"/>
      <c r="AOU190" s="51"/>
      <c r="AOV190" s="51"/>
      <c r="AOW190" s="51"/>
      <c r="AOX190" s="51"/>
      <c r="AOY190" s="51"/>
      <c r="AOZ190" s="51"/>
      <c r="APA190" s="51"/>
      <c r="APB190" s="51"/>
      <c r="APC190" s="51"/>
      <c r="APD190" s="51"/>
      <c r="APE190" s="51"/>
      <c r="APF190" s="51"/>
      <c r="APG190" s="51"/>
      <c r="APH190" s="51"/>
      <c r="API190" s="51"/>
      <c r="APJ190" s="51"/>
      <c r="APK190" s="51"/>
      <c r="APL190" s="51"/>
      <c r="APM190" s="51"/>
      <c r="APN190" s="51"/>
      <c r="APO190" s="51"/>
      <c r="APP190" s="51"/>
      <c r="APQ190" s="51"/>
      <c r="APR190" s="51"/>
      <c r="APS190" s="51"/>
      <c r="APT190" s="51"/>
      <c r="APU190" s="51"/>
      <c r="APV190" s="51"/>
      <c r="APW190" s="51"/>
      <c r="APX190" s="51"/>
      <c r="APY190" s="51"/>
      <c r="APZ190" s="51"/>
      <c r="AQA190" s="51"/>
      <c r="AQB190" s="51"/>
      <c r="AQC190" s="51"/>
      <c r="AQD190" s="51"/>
      <c r="AQE190" s="51"/>
      <c r="AQF190" s="51"/>
      <c r="AQG190" s="51"/>
      <c r="AQH190" s="51"/>
      <c r="AQI190" s="51"/>
      <c r="AQJ190" s="51"/>
      <c r="AQK190" s="51"/>
      <c r="AQL190" s="51"/>
      <c r="AQM190" s="51"/>
      <c r="AQN190" s="51"/>
      <c r="AQO190" s="51"/>
      <c r="AQP190" s="51"/>
      <c r="AQQ190" s="51"/>
      <c r="AQR190" s="51"/>
      <c r="AQS190" s="51"/>
      <c r="AQT190" s="51"/>
      <c r="AQU190" s="51"/>
      <c r="AQV190" s="51"/>
      <c r="AQW190" s="51"/>
      <c r="AQX190" s="51"/>
      <c r="AQY190" s="51"/>
      <c r="AQZ190" s="51"/>
      <c r="ARA190" s="51"/>
      <c r="ARB190" s="51"/>
      <c r="ARC190" s="51"/>
      <c r="ARD190" s="51"/>
      <c r="ARE190" s="51"/>
      <c r="ARF190" s="51"/>
      <c r="ARG190" s="51"/>
      <c r="ARH190" s="51"/>
      <c r="ARI190" s="51"/>
      <c r="ARJ190" s="51"/>
      <c r="ARK190" s="51"/>
      <c r="ARL190" s="51"/>
      <c r="ARM190" s="51"/>
      <c r="ARN190" s="51"/>
      <c r="ARO190" s="51"/>
      <c r="ARP190" s="51"/>
      <c r="ARQ190" s="51"/>
      <c r="ARR190" s="51"/>
      <c r="ARS190" s="51"/>
      <c r="ART190" s="51"/>
      <c r="ARU190" s="51"/>
      <c r="ARV190" s="51"/>
      <c r="ARW190" s="51"/>
      <c r="ARX190" s="51"/>
      <c r="ARY190" s="51"/>
      <c r="ARZ190" s="51"/>
      <c r="ASA190" s="51"/>
      <c r="ASB190" s="51"/>
      <c r="ASC190" s="51"/>
      <c r="ASD190" s="51"/>
      <c r="ASE190" s="51"/>
      <c r="ASF190" s="51"/>
      <c r="ASG190" s="51"/>
      <c r="ASH190" s="51"/>
      <c r="ASI190" s="51"/>
      <c r="ASJ190" s="51"/>
      <c r="ASK190" s="51"/>
      <c r="ASL190" s="51"/>
      <c r="ASM190" s="51"/>
      <c r="ASN190" s="51"/>
      <c r="ASO190" s="51"/>
      <c r="ASP190" s="51"/>
      <c r="ASQ190" s="51"/>
      <c r="ASR190" s="51"/>
      <c r="ASS190" s="51"/>
      <c r="AST190" s="51"/>
      <c r="ASU190" s="51"/>
      <c r="ASV190" s="51"/>
      <c r="ASW190" s="51"/>
      <c r="ASX190" s="51"/>
      <c r="ASY190" s="51"/>
      <c r="ASZ190" s="51"/>
      <c r="ATA190" s="51"/>
      <c r="ATB190" s="51"/>
      <c r="ATC190" s="51"/>
      <c r="ATD190" s="51"/>
      <c r="ATE190" s="51"/>
      <c r="ATF190" s="51"/>
      <c r="ATG190" s="51"/>
      <c r="ATH190" s="51"/>
      <c r="ATI190" s="51"/>
      <c r="ATJ190" s="51"/>
      <c r="ATK190" s="51"/>
      <c r="ATL190" s="51"/>
      <c r="ATM190" s="51"/>
      <c r="ATN190" s="51"/>
      <c r="ATO190" s="51"/>
      <c r="ATP190" s="51"/>
      <c r="ATQ190" s="51"/>
      <c r="ATR190" s="51"/>
      <c r="ATS190" s="51"/>
      <c r="ATT190" s="51"/>
      <c r="ATU190" s="51"/>
      <c r="ATV190" s="51"/>
      <c r="ATW190" s="51"/>
      <c r="ATX190" s="51"/>
      <c r="ATY190" s="51"/>
      <c r="ATZ190" s="51"/>
      <c r="AUA190" s="51"/>
      <c r="AUB190" s="51"/>
      <c r="AUC190" s="51"/>
      <c r="AUD190" s="51"/>
      <c r="AUE190" s="51"/>
      <c r="AUF190" s="51"/>
      <c r="AUG190" s="51"/>
      <c r="AUH190" s="51"/>
      <c r="AUI190" s="51"/>
      <c r="AUJ190" s="51"/>
      <c r="AUK190" s="51"/>
      <c r="AUL190" s="51"/>
      <c r="AUM190" s="51"/>
      <c r="AUN190" s="51"/>
      <c r="AUO190" s="51"/>
      <c r="AUP190" s="51"/>
      <c r="AUQ190" s="51"/>
      <c r="AUR190" s="51"/>
      <c r="AUS190" s="51"/>
      <c r="AUT190" s="51"/>
      <c r="AUU190" s="51"/>
      <c r="AUV190" s="51"/>
      <c r="AUW190" s="51"/>
      <c r="AUX190" s="51"/>
      <c r="AUY190" s="51"/>
      <c r="AUZ190" s="51"/>
      <c r="AVA190" s="51"/>
      <c r="AVB190" s="51"/>
      <c r="AVC190" s="51"/>
      <c r="AVD190" s="51"/>
      <c r="AVE190" s="51"/>
      <c r="AVF190" s="51"/>
      <c r="AVG190" s="51"/>
      <c r="AVH190" s="51"/>
      <c r="AVI190" s="51"/>
      <c r="AVJ190" s="51"/>
      <c r="AVK190" s="51"/>
      <c r="AVL190" s="51"/>
      <c r="AVM190" s="51"/>
      <c r="AVN190" s="51"/>
      <c r="AVO190" s="51"/>
      <c r="AVP190" s="51"/>
      <c r="AVQ190" s="51"/>
      <c r="AVR190" s="51"/>
      <c r="AVS190" s="51"/>
      <c r="AVT190" s="51"/>
      <c r="AVU190" s="51"/>
      <c r="AVV190" s="51"/>
      <c r="AVW190" s="51"/>
      <c r="AVX190" s="51"/>
      <c r="AVY190" s="51"/>
      <c r="AVZ190" s="51"/>
      <c r="AWA190" s="51"/>
      <c r="AWB190" s="51"/>
      <c r="AWC190" s="51"/>
      <c r="AWD190" s="51"/>
      <c r="AWE190" s="51"/>
      <c r="AWF190" s="51"/>
      <c r="AWG190" s="51"/>
      <c r="AWH190" s="51"/>
      <c r="AWI190" s="51"/>
      <c r="AWJ190" s="51"/>
      <c r="AWK190" s="51"/>
      <c r="AWL190" s="51"/>
      <c r="AWM190" s="51"/>
      <c r="AWN190" s="51"/>
      <c r="AWO190" s="51"/>
      <c r="AWP190" s="51"/>
      <c r="AWQ190" s="51"/>
      <c r="AWR190" s="51"/>
      <c r="AWS190" s="51"/>
      <c r="AWT190" s="51"/>
      <c r="AWU190" s="51"/>
      <c r="AWV190" s="51"/>
      <c r="AWW190" s="51"/>
      <c r="AWX190" s="51"/>
      <c r="AWY190" s="51"/>
      <c r="AWZ190" s="51"/>
      <c r="AXA190" s="51"/>
      <c r="AXB190" s="51"/>
      <c r="AXC190" s="51"/>
      <c r="AXD190" s="51"/>
      <c r="AXE190" s="51"/>
      <c r="AXF190" s="51"/>
      <c r="AXG190" s="51"/>
      <c r="AXH190" s="51"/>
      <c r="AXI190" s="51"/>
      <c r="AXJ190" s="51"/>
      <c r="AXK190" s="51"/>
      <c r="AXL190" s="51"/>
      <c r="AXM190" s="51"/>
      <c r="AXN190" s="51"/>
      <c r="AXO190" s="51"/>
      <c r="AXP190" s="51"/>
      <c r="AXQ190" s="51"/>
      <c r="AXR190" s="51"/>
      <c r="AXS190" s="51"/>
      <c r="AXT190" s="51"/>
      <c r="AXU190" s="51"/>
      <c r="AXV190" s="51"/>
      <c r="AXW190" s="51"/>
      <c r="AXX190" s="51"/>
      <c r="AXY190" s="51"/>
      <c r="AXZ190" s="51"/>
      <c r="AYA190" s="51"/>
      <c r="AYB190" s="51"/>
      <c r="AYC190" s="51"/>
      <c r="AYD190" s="51"/>
      <c r="AYE190" s="51"/>
      <c r="AYF190" s="51"/>
      <c r="AYG190" s="51"/>
      <c r="AYH190" s="51"/>
      <c r="AYI190" s="51"/>
      <c r="AYJ190" s="51"/>
      <c r="AYK190" s="51"/>
      <c r="AYL190" s="51"/>
      <c r="AYM190" s="51"/>
      <c r="AYN190" s="51"/>
      <c r="AYO190" s="51"/>
      <c r="AYP190" s="51"/>
      <c r="AYQ190" s="51"/>
      <c r="AYR190" s="51"/>
      <c r="AYS190" s="51"/>
      <c r="AYT190" s="51"/>
      <c r="AYU190" s="51"/>
      <c r="AYV190" s="51"/>
      <c r="AYW190" s="51"/>
      <c r="AYX190" s="51"/>
      <c r="AYY190" s="51"/>
      <c r="AYZ190" s="51"/>
      <c r="AZA190" s="51"/>
      <c r="AZB190" s="51"/>
      <c r="AZC190" s="51"/>
      <c r="AZD190" s="51"/>
      <c r="AZE190" s="51"/>
      <c r="AZF190" s="51"/>
      <c r="AZG190" s="51"/>
      <c r="AZH190" s="51"/>
      <c r="AZI190" s="51"/>
      <c r="AZJ190" s="51"/>
      <c r="AZK190" s="51"/>
      <c r="AZL190" s="51"/>
      <c r="AZM190" s="51"/>
      <c r="AZN190" s="51"/>
      <c r="AZO190" s="51"/>
      <c r="AZP190" s="51"/>
      <c r="AZQ190" s="51"/>
      <c r="AZR190" s="51"/>
      <c r="AZS190" s="51"/>
      <c r="AZT190" s="51"/>
      <c r="AZU190" s="51"/>
      <c r="AZV190" s="51"/>
      <c r="AZW190" s="51"/>
      <c r="AZX190" s="51"/>
      <c r="AZY190" s="51"/>
      <c r="AZZ190" s="51"/>
      <c r="BAA190" s="51"/>
      <c r="BAB190" s="51"/>
      <c r="BAC190" s="51"/>
      <c r="BAD190" s="51"/>
      <c r="BAE190" s="51"/>
      <c r="BAF190" s="51"/>
      <c r="BAG190" s="51"/>
      <c r="BAH190" s="51"/>
      <c r="BAI190" s="51"/>
      <c r="BAJ190" s="51"/>
      <c r="BAK190" s="51"/>
      <c r="BAL190" s="51"/>
      <c r="BAM190" s="51"/>
      <c r="BAN190" s="51"/>
      <c r="BAO190" s="51"/>
      <c r="BAP190" s="51"/>
      <c r="BAQ190" s="51"/>
      <c r="BAR190" s="51"/>
      <c r="BAS190" s="51"/>
      <c r="BAT190" s="51"/>
      <c r="BAU190" s="51"/>
      <c r="BAV190" s="51"/>
      <c r="BAW190" s="51"/>
      <c r="BAX190" s="51"/>
      <c r="BAY190" s="51"/>
      <c r="BAZ190" s="51"/>
      <c r="BBA190" s="51"/>
      <c r="BBB190" s="51"/>
      <c r="BBC190" s="51"/>
      <c r="BBD190" s="51"/>
      <c r="BBE190" s="51"/>
      <c r="BBF190" s="51"/>
      <c r="BBG190" s="51"/>
      <c r="BBH190" s="51"/>
      <c r="BBI190" s="51"/>
      <c r="BBJ190" s="51"/>
      <c r="BBK190" s="51"/>
      <c r="BBL190" s="51"/>
      <c r="BBM190" s="51"/>
      <c r="BBN190" s="51"/>
      <c r="BBO190" s="51"/>
      <c r="BBP190" s="51"/>
      <c r="BBQ190" s="51"/>
      <c r="BBR190" s="51"/>
      <c r="BBS190" s="51"/>
      <c r="BBT190" s="51"/>
      <c r="BBU190" s="51"/>
      <c r="BBV190" s="51"/>
      <c r="BBW190" s="51"/>
      <c r="BBX190" s="51"/>
      <c r="BBY190" s="51"/>
      <c r="BBZ190" s="51"/>
      <c r="BCA190" s="51"/>
      <c r="BCB190" s="51"/>
      <c r="BCC190" s="51"/>
      <c r="BCD190" s="51"/>
      <c r="BCE190" s="51"/>
      <c r="BCF190" s="51"/>
      <c r="BCG190" s="51"/>
      <c r="BCH190" s="51"/>
      <c r="BCI190" s="51"/>
      <c r="BCJ190" s="51"/>
      <c r="BCK190" s="51"/>
      <c r="BCL190" s="51"/>
      <c r="BCM190" s="51"/>
      <c r="BCN190" s="51"/>
      <c r="BCO190" s="51"/>
      <c r="BCP190" s="51"/>
      <c r="BCQ190" s="51"/>
      <c r="BCR190" s="51"/>
      <c r="BCS190" s="51"/>
      <c r="BCT190" s="51"/>
      <c r="BCU190" s="51"/>
      <c r="BCV190" s="51"/>
      <c r="BCW190" s="51"/>
      <c r="BCX190" s="51"/>
      <c r="BCY190" s="51"/>
      <c r="BCZ190" s="51"/>
      <c r="BDA190" s="51"/>
      <c r="BDB190" s="51"/>
      <c r="BDC190" s="51"/>
      <c r="BDD190" s="51"/>
      <c r="BDE190" s="51"/>
      <c r="BDF190" s="51"/>
      <c r="BDG190" s="51"/>
      <c r="BDH190" s="51"/>
      <c r="BDI190" s="51"/>
      <c r="BDJ190" s="51"/>
      <c r="BDK190" s="51"/>
      <c r="BDL190" s="51"/>
      <c r="BDM190" s="51"/>
      <c r="BDN190" s="51"/>
      <c r="BDO190" s="51"/>
      <c r="BDP190" s="51"/>
      <c r="BDQ190" s="51"/>
      <c r="BDR190" s="51"/>
      <c r="BDS190" s="51"/>
      <c r="BDT190" s="51"/>
      <c r="BDU190" s="51"/>
      <c r="BDV190" s="51"/>
      <c r="BDW190" s="51"/>
      <c r="BDX190" s="51"/>
      <c r="BDY190" s="51"/>
      <c r="BDZ190" s="51"/>
      <c r="BEA190" s="51"/>
      <c r="BEB190" s="51"/>
      <c r="BEC190" s="51"/>
      <c r="BED190" s="51"/>
      <c r="BEE190" s="51"/>
      <c r="BEF190" s="51"/>
      <c r="BEG190" s="51"/>
      <c r="BEH190" s="51"/>
      <c r="BEI190" s="51"/>
      <c r="BEJ190" s="51"/>
      <c r="BEK190" s="51"/>
      <c r="BEL190" s="51"/>
      <c r="BEM190" s="51"/>
      <c r="BEN190" s="51"/>
      <c r="BEO190" s="51"/>
      <c r="BEP190" s="51"/>
      <c r="BEQ190" s="51"/>
      <c r="BER190" s="51"/>
      <c r="BES190" s="51"/>
      <c r="BET190" s="51"/>
      <c r="BEU190" s="51"/>
      <c r="BEV190" s="51"/>
      <c r="BEW190" s="51"/>
      <c r="BEX190" s="51"/>
      <c r="BEY190" s="51"/>
      <c r="BEZ190" s="51"/>
      <c r="BFA190" s="51"/>
      <c r="BFB190" s="51"/>
      <c r="BFC190" s="51"/>
      <c r="BFD190" s="51"/>
      <c r="BFE190" s="51"/>
      <c r="BFF190" s="51"/>
      <c r="BFG190" s="51"/>
      <c r="BFH190" s="51"/>
      <c r="BFI190" s="51"/>
      <c r="BFJ190" s="51"/>
      <c r="BFK190" s="51"/>
      <c r="BFL190" s="51"/>
      <c r="BFM190" s="51"/>
      <c r="BFN190" s="51"/>
      <c r="BFO190" s="51"/>
      <c r="BFP190" s="51"/>
      <c r="BFQ190" s="51"/>
      <c r="BFR190" s="51"/>
      <c r="BFS190" s="51"/>
      <c r="BFT190" s="51"/>
      <c r="BFU190" s="51"/>
      <c r="BFV190" s="51"/>
      <c r="BFW190" s="51"/>
      <c r="BFX190" s="51"/>
      <c r="BFY190" s="51"/>
      <c r="BFZ190" s="51"/>
      <c r="BGA190" s="51"/>
      <c r="BGB190" s="51"/>
      <c r="BGC190" s="51"/>
      <c r="BGD190" s="51"/>
      <c r="BGE190" s="51"/>
      <c r="BGF190" s="51"/>
      <c r="BGG190" s="51"/>
      <c r="BGH190" s="51"/>
      <c r="BGI190" s="51"/>
      <c r="BGJ190" s="51"/>
      <c r="BGK190" s="51"/>
      <c r="BGL190" s="51"/>
      <c r="BGM190" s="51"/>
      <c r="BGN190" s="51"/>
      <c r="BGO190" s="51"/>
      <c r="BGP190" s="51"/>
      <c r="BGQ190" s="51"/>
      <c r="BGR190" s="51"/>
      <c r="BGS190" s="51"/>
      <c r="BGT190" s="51"/>
      <c r="BGU190" s="51"/>
      <c r="BGV190" s="51"/>
      <c r="BGW190" s="51"/>
      <c r="BGX190" s="51"/>
      <c r="BGY190" s="51"/>
      <c r="BGZ190" s="51"/>
      <c r="BHA190" s="51"/>
      <c r="BHB190" s="51"/>
      <c r="BHC190" s="51"/>
      <c r="BHD190" s="51"/>
      <c r="BHE190" s="51"/>
      <c r="BHF190" s="51"/>
      <c r="BHG190" s="51"/>
      <c r="BHH190" s="51"/>
      <c r="BHI190" s="51"/>
      <c r="BHJ190" s="51"/>
      <c r="BHK190" s="51"/>
      <c r="BHL190" s="51"/>
      <c r="BHM190" s="51"/>
      <c r="BHN190" s="51"/>
      <c r="BHO190" s="51"/>
      <c r="BHP190" s="51"/>
      <c r="BHQ190" s="51"/>
      <c r="BHR190" s="51"/>
      <c r="BHS190" s="51"/>
      <c r="BHT190" s="51"/>
      <c r="BHU190" s="51"/>
      <c r="BHV190" s="51"/>
      <c r="BHW190" s="51"/>
      <c r="BHX190" s="51"/>
      <c r="BHY190" s="51"/>
      <c r="BHZ190" s="51"/>
      <c r="BIA190" s="51"/>
      <c r="BIB190" s="51"/>
      <c r="BIC190" s="51"/>
      <c r="BID190" s="51"/>
      <c r="BIE190" s="51"/>
      <c r="BIF190" s="51"/>
      <c r="BIG190" s="51"/>
      <c r="BIH190" s="51"/>
      <c r="BII190" s="51"/>
      <c r="BIJ190" s="51"/>
      <c r="BIK190" s="51"/>
      <c r="BIL190" s="51"/>
      <c r="BIM190" s="51"/>
      <c r="BIN190" s="51"/>
      <c r="BIO190" s="51"/>
      <c r="BIP190" s="51"/>
      <c r="BIQ190" s="51"/>
      <c r="BIR190" s="51"/>
      <c r="BIS190" s="51"/>
      <c r="BIT190" s="51"/>
      <c r="BIU190" s="51"/>
      <c r="BIV190" s="51"/>
      <c r="BIW190" s="51"/>
      <c r="BIX190" s="51"/>
      <c r="BIY190" s="51"/>
      <c r="BIZ190" s="51"/>
      <c r="BJA190" s="51"/>
      <c r="BJB190" s="51"/>
      <c r="BJC190" s="51"/>
      <c r="BJD190" s="51"/>
      <c r="BJE190" s="51"/>
      <c r="BJF190" s="51"/>
      <c r="BJG190" s="51"/>
      <c r="BJH190" s="51"/>
      <c r="BJI190" s="51"/>
      <c r="BJJ190" s="51"/>
      <c r="BJK190" s="51"/>
      <c r="BJL190" s="51"/>
      <c r="BJM190" s="51"/>
      <c r="BJN190" s="51"/>
      <c r="BJO190" s="51"/>
      <c r="BJP190" s="51"/>
      <c r="BJQ190" s="51"/>
      <c r="BJR190" s="51"/>
      <c r="BJS190" s="51"/>
      <c r="BJT190" s="51"/>
      <c r="BJU190" s="51"/>
      <c r="BJV190" s="51"/>
      <c r="BJW190" s="51"/>
      <c r="BJX190" s="51"/>
      <c r="BJY190" s="51"/>
      <c r="BJZ190" s="51"/>
      <c r="BKA190" s="51"/>
      <c r="BKB190" s="51"/>
      <c r="BKC190" s="51"/>
      <c r="BKD190" s="51"/>
      <c r="BKE190" s="51"/>
      <c r="BKF190" s="51"/>
      <c r="BKG190" s="51"/>
      <c r="BKH190" s="51"/>
      <c r="BKI190" s="51"/>
      <c r="BKJ190" s="51"/>
      <c r="BKK190" s="51"/>
      <c r="BKL190" s="51"/>
      <c r="BKM190" s="51"/>
      <c r="BKN190" s="51"/>
      <c r="BKO190" s="51"/>
      <c r="BKP190" s="51"/>
      <c r="BKQ190" s="51"/>
      <c r="BKR190" s="51"/>
      <c r="BKS190" s="51"/>
      <c r="BKT190" s="51"/>
      <c r="BKU190" s="51"/>
      <c r="BKV190" s="51"/>
      <c r="BKW190" s="51"/>
      <c r="BKX190" s="51"/>
      <c r="BKY190" s="51"/>
      <c r="BKZ190" s="51"/>
      <c r="BLA190" s="51"/>
      <c r="BLB190" s="51"/>
      <c r="BLC190" s="51"/>
      <c r="BLD190" s="51"/>
      <c r="BLE190" s="51"/>
      <c r="BLF190" s="51"/>
      <c r="BLG190" s="51"/>
      <c r="BLH190" s="51"/>
      <c r="BLI190" s="51"/>
      <c r="BLJ190" s="51"/>
      <c r="BLK190" s="51"/>
      <c r="BLL190" s="51"/>
      <c r="BLM190" s="51"/>
      <c r="BLN190" s="51"/>
      <c r="BLO190" s="51"/>
      <c r="BLP190" s="51"/>
      <c r="BLQ190" s="51"/>
      <c r="BLR190" s="51"/>
      <c r="BLS190" s="51"/>
      <c r="BLT190" s="51"/>
      <c r="BLU190" s="51"/>
      <c r="BLV190" s="51"/>
      <c r="BLW190" s="51"/>
      <c r="BLX190" s="51"/>
      <c r="BLY190" s="51"/>
      <c r="BLZ190" s="51"/>
      <c r="BMA190" s="51"/>
      <c r="BMB190" s="51"/>
      <c r="BMC190" s="51"/>
      <c r="BMD190" s="51"/>
      <c r="BME190" s="51"/>
      <c r="BMF190" s="51"/>
      <c r="BMG190" s="51"/>
      <c r="BMH190" s="51"/>
      <c r="BMI190" s="51"/>
      <c r="BMJ190" s="51"/>
      <c r="BMK190" s="51"/>
      <c r="BML190" s="51"/>
      <c r="BMM190" s="51"/>
      <c r="BMN190" s="51"/>
      <c r="BMO190" s="51"/>
      <c r="BMP190" s="51"/>
      <c r="BMQ190" s="51"/>
      <c r="BMR190" s="51"/>
      <c r="BMS190" s="51"/>
      <c r="BMT190" s="51"/>
      <c r="BMU190" s="51"/>
      <c r="BMV190" s="51"/>
      <c r="BMW190" s="51"/>
      <c r="BMX190" s="51"/>
      <c r="BMY190" s="51"/>
      <c r="BMZ190" s="51"/>
      <c r="BNA190" s="51"/>
      <c r="BNB190" s="51"/>
      <c r="BNC190" s="51"/>
      <c r="BND190" s="51"/>
      <c r="BNE190" s="51"/>
      <c r="BNF190" s="51"/>
      <c r="BNG190" s="51"/>
      <c r="BNH190" s="51"/>
      <c r="BNI190" s="51"/>
      <c r="BNJ190" s="51"/>
      <c r="BNK190" s="51"/>
      <c r="BNL190" s="51"/>
      <c r="BNM190" s="51"/>
      <c r="BNN190" s="51"/>
      <c r="BNO190" s="51"/>
      <c r="BNP190" s="51"/>
      <c r="BNQ190" s="51"/>
      <c r="BNR190" s="51"/>
      <c r="BNS190" s="51"/>
      <c r="BNT190" s="51"/>
      <c r="BNU190" s="51"/>
      <c r="BNV190" s="51"/>
      <c r="BNW190" s="51"/>
      <c r="BNX190" s="51"/>
      <c r="BNY190" s="51"/>
      <c r="BNZ190" s="51"/>
      <c r="BOA190" s="51"/>
      <c r="BOB190" s="51"/>
      <c r="BOC190" s="51"/>
      <c r="BOD190" s="51"/>
      <c r="BOE190" s="51"/>
      <c r="BOF190" s="51"/>
      <c r="BOG190" s="51"/>
      <c r="BOH190" s="51"/>
      <c r="BOI190" s="51"/>
      <c r="BOJ190" s="51"/>
      <c r="BOK190" s="51"/>
      <c r="BOL190" s="51"/>
      <c r="BOM190" s="51"/>
      <c r="BON190" s="51"/>
      <c r="BOO190" s="51"/>
      <c r="BOP190" s="51"/>
      <c r="BOQ190" s="51"/>
      <c r="BOR190" s="51"/>
      <c r="BOS190" s="51"/>
      <c r="BOT190" s="51"/>
      <c r="BOU190" s="51"/>
      <c r="BOV190" s="51"/>
      <c r="BOW190" s="51"/>
      <c r="BOX190" s="51"/>
      <c r="BOY190" s="51"/>
      <c r="BOZ190" s="51"/>
      <c r="BPA190" s="51"/>
      <c r="BPB190" s="51"/>
      <c r="BPC190" s="51"/>
      <c r="BPD190" s="51"/>
      <c r="BPE190" s="51"/>
      <c r="BPF190" s="51"/>
      <c r="BPG190" s="51"/>
      <c r="BPH190" s="51"/>
      <c r="BPI190" s="51"/>
      <c r="BPJ190" s="51"/>
      <c r="BPK190" s="51"/>
      <c r="BPL190" s="51"/>
      <c r="BPM190" s="51"/>
      <c r="BPN190" s="51"/>
      <c r="BPO190" s="51"/>
      <c r="BPP190" s="51"/>
      <c r="BPQ190" s="51"/>
      <c r="BPR190" s="51"/>
      <c r="BPS190" s="51"/>
      <c r="BPT190" s="51"/>
      <c r="BPU190" s="51"/>
      <c r="BPV190" s="51"/>
      <c r="BPW190" s="51"/>
      <c r="BPX190" s="51"/>
      <c r="BPY190" s="51"/>
      <c r="BPZ190" s="51"/>
      <c r="BQA190" s="51"/>
      <c r="BQB190" s="51"/>
      <c r="BQC190" s="51"/>
      <c r="BQD190" s="51"/>
      <c r="BQE190" s="51"/>
      <c r="BQF190" s="51"/>
      <c r="BQG190" s="51"/>
      <c r="BQH190" s="51"/>
      <c r="BQI190" s="51"/>
      <c r="BQJ190" s="51"/>
      <c r="BQK190" s="51"/>
      <c r="BQL190" s="51"/>
      <c r="BQM190" s="51"/>
      <c r="BQN190" s="51"/>
      <c r="BQO190" s="51"/>
      <c r="BQP190" s="51"/>
      <c r="BQQ190" s="51"/>
      <c r="BQR190" s="51"/>
      <c r="BQS190" s="51"/>
      <c r="BQT190" s="51"/>
      <c r="BQU190" s="51"/>
      <c r="BQV190" s="51"/>
      <c r="BQW190" s="51"/>
      <c r="BQX190" s="51"/>
      <c r="BQY190" s="51"/>
      <c r="BQZ190" s="51"/>
      <c r="BRA190" s="51"/>
      <c r="BRB190" s="51"/>
      <c r="BRC190" s="51"/>
      <c r="BRD190" s="51"/>
      <c r="BRE190" s="51"/>
      <c r="BRF190" s="51"/>
      <c r="BRG190" s="51"/>
      <c r="BRH190" s="51"/>
      <c r="BRI190" s="51"/>
      <c r="BRJ190" s="51"/>
      <c r="BRK190" s="51"/>
      <c r="BRL190" s="51"/>
      <c r="BRM190" s="51"/>
      <c r="BRN190" s="51"/>
      <c r="BRO190" s="51"/>
      <c r="BRP190" s="51"/>
      <c r="BRQ190" s="51"/>
      <c r="BRR190" s="51"/>
      <c r="BRS190" s="51"/>
      <c r="BRT190" s="51"/>
      <c r="BRU190" s="51"/>
      <c r="BRV190" s="51"/>
      <c r="BRW190" s="51"/>
      <c r="BRX190" s="51"/>
      <c r="BRY190" s="51"/>
      <c r="BRZ190" s="51"/>
      <c r="BSA190" s="51"/>
      <c r="BSB190" s="51"/>
      <c r="BSC190" s="51"/>
      <c r="BSD190" s="51"/>
      <c r="BSE190" s="51"/>
      <c r="BSF190" s="51"/>
      <c r="BSG190" s="51"/>
      <c r="BSH190" s="51"/>
      <c r="BSI190" s="51"/>
      <c r="BSJ190" s="51"/>
      <c r="BSK190" s="51"/>
      <c r="BSL190" s="51"/>
      <c r="BSM190" s="51"/>
      <c r="BSN190" s="51"/>
      <c r="BSO190" s="51"/>
      <c r="BSP190" s="51"/>
      <c r="BSQ190" s="51"/>
      <c r="BSR190" s="51"/>
      <c r="BSS190" s="51"/>
      <c r="BST190" s="51"/>
      <c r="BSU190" s="51"/>
      <c r="BSV190" s="51"/>
      <c r="BSW190" s="51"/>
      <c r="BSX190" s="51"/>
      <c r="BSY190" s="51"/>
      <c r="BSZ190" s="51"/>
      <c r="BTA190" s="51"/>
      <c r="BTB190" s="51"/>
      <c r="BTC190" s="51"/>
      <c r="BTD190" s="51"/>
      <c r="BTE190" s="51"/>
      <c r="BTF190" s="51"/>
      <c r="BTG190" s="51"/>
      <c r="BTH190" s="51"/>
      <c r="BTI190" s="51"/>
      <c r="BTJ190" s="51"/>
      <c r="BTK190" s="51"/>
      <c r="BTL190" s="51"/>
      <c r="BTM190" s="51"/>
      <c r="BTN190" s="51"/>
      <c r="BTO190" s="51"/>
      <c r="BTP190" s="51"/>
      <c r="BTQ190" s="51"/>
      <c r="BTR190" s="51"/>
      <c r="BTS190" s="51"/>
      <c r="BTT190" s="51"/>
      <c r="BTU190" s="51"/>
      <c r="BTV190" s="51"/>
      <c r="BTW190" s="51"/>
      <c r="BTX190" s="51"/>
      <c r="BTY190" s="51"/>
      <c r="BTZ190" s="51"/>
      <c r="BUA190" s="51"/>
      <c r="BUB190" s="51"/>
      <c r="BUC190" s="51"/>
      <c r="BUD190" s="51"/>
      <c r="BUE190" s="51"/>
      <c r="BUF190" s="51"/>
      <c r="BUG190" s="51"/>
      <c r="BUH190" s="51"/>
      <c r="BUI190" s="51"/>
      <c r="BUJ190" s="51"/>
      <c r="BUK190" s="51"/>
      <c r="BUL190" s="51"/>
      <c r="BUM190" s="51"/>
      <c r="BUN190" s="51"/>
      <c r="BUO190" s="51"/>
      <c r="BUP190" s="51"/>
      <c r="BUQ190" s="51"/>
      <c r="BUR190" s="51"/>
      <c r="BUS190" s="51"/>
      <c r="BUT190" s="51"/>
      <c r="BUU190" s="51"/>
      <c r="BUV190" s="51"/>
      <c r="BUW190" s="51"/>
      <c r="BUX190" s="51"/>
      <c r="BUY190" s="51"/>
      <c r="BUZ190" s="51"/>
      <c r="BVA190" s="51"/>
      <c r="BVB190" s="51"/>
      <c r="BVC190" s="51"/>
      <c r="BVD190" s="51"/>
      <c r="BVE190" s="51"/>
      <c r="BVF190" s="51"/>
      <c r="BVG190" s="51"/>
      <c r="BVH190" s="51"/>
      <c r="BVI190" s="51"/>
      <c r="BVJ190" s="51"/>
      <c r="BVK190" s="51"/>
      <c r="BVL190" s="51"/>
      <c r="BVM190" s="51"/>
      <c r="BVN190" s="51"/>
      <c r="BVO190" s="51"/>
      <c r="BVP190" s="51"/>
      <c r="BVQ190" s="51"/>
      <c r="BVR190" s="51"/>
      <c r="BVS190" s="51"/>
      <c r="BVT190" s="51"/>
      <c r="BVU190" s="51"/>
      <c r="BVV190" s="51"/>
      <c r="BVW190" s="51"/>
      <c r="BVX190" s="51"/>
      <c r="BVY190" s="51"/>
      <c r="BVZ190" s="51"/>
      <c r="BWA190" s="51"/>
      <c r="BWB190" s="51"/>
      <c r="BWC190" s="51"/>
      <c r="BWD190" s="51"/>
      <c r="BWE190" s="51"/>
      <c r="BWF190" s="51"/>
      <c r="BWG190" s="51"/>
      <c r="BWH190" s="51"/>
      <c r="BWI190" s="51"/>
      <c r="BWJ190" s="51"/>
      <c r="BWK190" s="51"/>
      <c r="BWL190" s="51"/>
      <c r="BWM190" s="51"/>
      <c r="BWN190" s="51"/>
      <c r="BWO190" s="51"/>
      <c r="BWP190" s="51"/>
      <c r="BWQ190" s="51"/>
      <c r="BWR190" s="51"/>
      <c r="BWS190" s="51"/>
      <c r="BWT190" s="51"/>
      <c r="BWU190" s="51"/>
      <c r="BWV190" s="51"/>
      <c r="BWW190" s="51"/>
      <c r="BWX190" s="51"/>
      <c r="BWY190" s="51"/>
      <c r="BWZ190" s="51"/>
      <c r="BXA190" s="51"/>
      <c r="BXB190" s="51"/>
      <c r="BXC190" s="51"/>
      <c r="BXD190" s="51"/>
      <c r="BXE190" s="51"/>
      <c r="BXF190" s="51"/>
      <c r="BXG190" s="51"/>
      <c r="BXH190" s="51"/>
      <c r="BXI190" s="51"/>
      <c r="BXJ190" s="51"/>
      <c r="BXK190" s="51"/>
      <c r="BXL190" s="51"/>
      <c r="BXM190" s="51"/>
      <c r="BXN190" s="51"/>
      <c r="BXO190" s="51"/>
      <c r="BXP190" s="51"/>
      <c r="BXQ190" s="51"/>
      <c r="BXR190" s="51"/>
      <c r="BXS190" s="51"/>
      <c r="BXT190" s="51"/>
      <c r="BXU190" s="51"/>
      <c r="BXV190" s="51"/>
      <c r="BXW190" s="51"/>
      <c r="BXX190" s="51"/>
      <c r="BXY190" s="51"/>
      <c r="BXZ190" s="51"/>
      <c r="BYA190" s="51"/>
      <c r="BYB190" s="51"/>
      <c r="BYC190" s="51"/>
      <c r="BYD190" s="51"/>
      <c r="BYE190" s="51"/>
      <c r="BYF190" s="51"/>
      <c r="BYG190" s="51"/>
      <c r="BYH190" s="51"/>
      <c r="BYI190" s="51"/>
      <c r="BYJ190" s="51"/>
      <c r="BYK190" s="51"/>
      <c r="BYL190" s="51"/>
      <c r="BYM190" s="51"/>
      <c r="BYN190" s="51"/>
      <c r="BYO190" s="51"/>
      <c r="BYP190" s="51"/>
      <c r="BYQ190" s="51"/>
      <c r="BYR190" s="51"/>
      <c r="BYS190" s="51"/>
      <c r="BYT190" s="51"/>
      <c r="BYU190" s="51"/>
      <c r="BYV190" s="51"/>
      <c r="BYW190" s="51"/>
      <c r="BYX190" s="51"/>
      <c r="BYY190" s="51"/>
      <c r="BYZ190" s="51"/>
      <c r="BZA190" s="51"/>
      <c r="BZB190" s="51"/>
      <c r="BZC190" s="51"/>
      <c r="BZD190" s="51"/>
      <c r="BZE190" s="51"/>
      <c r="BZF190" s="51"/>
      <c r="BZG190" s="51"/>
      <c r="BZH190" s="51"/>
      <c r="BZI190" s="51"/>
      <c r="BZJ190" s="51"/>
      <c r="BZK190" s="51"/>
      <c r="BZL190" s="51"/>
      <c r="BZM190" s="51"/>
      <c r="BZN190" s="51"/>
      <c r="BZO190" s="51"/>
      <c r="BZP190" s="51"/>
      <c r="BZQ190" s="51"/>
      <c r="BZR190" s="51"/>
      <c r="BZS190" s="51"/>
      <c r="BZT190" s="51"/>
      <c r="BZU190" s="51"/>
      <c r="BZV190" s="51"/>
      <c r="BZW190" s="51"/>
      <c r="BZX190" s="51"/>
      <c r="BZY190" s="51"/>
      <c r="BZZ190" s="51"/>
      <c r="CAA190" s="51"/>
      <c r="CAB190" s="51"/>
      <c r="CAC190" s="51"/>
      <c r="CAD190" s="51"/>
      <c r="CAE190" s="51"/>
      <c r="CAF190" s="51"/>
      <c r="CAG190" s="51"/>
      <c r="CAH190" s="51"/>
      <c r="CAI190" s="51"/>
      <c r="CAJ190" s="51"/>
      <c r="CAK190" s="51"/>
      <c r="CAL190" s="51"/>
      <c r="CAM190" s="51"/>
      <c r="CAN190" s="51"/>
      <c r="CAO190" s="51"/>
      <c r="CAP190" s="51"/>
      <c r="CAQ190" s="51"/>
      <c r="CAR190" s="51"/>
      <c r="CAS190" s="51"/>
      <c r="CAT190" s="51"/>
      <c r="CAU190" s="51"/>
      <c r="CAV190" s="51"/>
      <c r="CAW190" s="51"/>
      <c r="CAX190" s="51"/>
      <c r="CAY190" s="51"/>
      <c r="CAZ190" s="51"/>
      <c r="CBA190" s="51"/>
      <c r="CBB190" s="51"/>
      <c r="CBC190" s="51"/>
      <c r="CBD190" s="51"/>
      <c r="CBE190" s="51"/>
      <c r="CBF190" s="51"/>
      <c r="CBG190" s="51"/>
      <c r="CBH190" s="51"/>
      <c r="CBI190" s="51"/>
      <c r="CBJ190" s="51"/>
      <c r="CBK190" s="51"/>
      <c r="CBL190" s="51"/>
      <c r="CBM190" s="51"/>
      <c r="CBN190" s="51"/>
      <c r="CBO190" s="51"/>
      <c r="CBP190" s="51"/>
      <c r="CBQ190" s="51"/>
      <c r="CBR190" s="51"/>
      <c r="CBS190" s="51"/>
      <c r="CBT190" s="51"/>
      <c r="CBU190" s="51"/>
      <c r="CBV190" s="51"/>
      <c r="CBW190" s="51"/>
      <c r="CBX190" s="51"/>
      <c r="CBY190" s="51"/>
      <c r="CBZ190" s="51"/>
      <c r="CCA190" s="51"/>
      <c r="CCB190" s="51"/>
      <c r="CCC190" s="51"/>
      <c r="CCD190" s="51"/>
      <c r="CCE190" s="51"/>
      <c r="CCF190" s="51"/>
      <c r="CCG190" s="51"/>
      <c r="CCH190" s="51"/>
      <c r="CCI190" s="51"/>
      <c r="CCJ190" s="51"/>
      <c r="CCK190" s="51"/>
      <c r="CCL190" s="51"/>
      <c r="CCM190" s="51"/>
      <c r="CCN190" s="51"/>
      <c r="CCO190" s="51"/>
      <c r="CCP190" s="51"/>
      <c r="CCQ190" s="51"/>
      <c r="CCR190" s="51"/>
      <c r="CCS190" s="51"/>
      <c r="CCT190" s="51"/>
      <c r="CCU190" s="51"/>
      <c r="CCV190" s="51"/>
      <c r="CCW190" s="51"/>
      <c r="CCX190" s="51"/>
      <c r="CCY190" s="51"/>
      <c r="CCZ190" s="51"/>
      <c r="CDA190" s="51"/>
      <c r="CDB190" s="51"/>
      <c r="CDC190" s="51"/>
      <c r="CDD190" s="51"/>
      <c r="CDE190" s="51"/>
      <c r="CDF190" s="51"/>
      <c r="CDG190" s="51"/>
      <c r="CDH190" s="51"/>
      <c r="CDI190" s="51"/>
      <c r="CDJ190" s="51"/>
      <c r="CDK190" s="51"/>
      <c r="CDL190" s="51"/>
      <c r="CDM190" s="51"/>
      <c r="CDN190" s="51"/>
      <c r="CDO190" s="51"/>
      <c r="CDP190" s="51"/>
      <c r="CDQ190" s="51"/>
      <c r="CDR190" s="51"/>
      <c r="CDS190" s="51"/>
      <c r="CDT190" s="51"/>
      <c r="CDU190" s="51"/>
      <c r="CDV190" s="51"/>
      <c r="CDW190" s="51"/>
      <c r="CDX190" s="51"/>
      <c r="CDY190" s="51"/>
      <c r="CDZ190" s="51"/>
      <c r="CEA190" s="51"/>
      <c r="CEB190" s="51"/>
      <c r="CEC190" s="51"/>
      <c r="CED190" s="51"/>
      <c r="CEE190" s="51"/>
      <c r="CEF190" s="51"/>
      <c r="CEG190" s="51"/>
      <c r="CEH190" s="51"/>
      <c r="CEI190" s="51"/>
      <c r="CEJ190" s="51"/>
      <c r="CEK190" s="51"/>
      <c r="CEL190" s="51"/>
      <c r="CEM190" s="51"/>
      <c r="CEN190" s="51"/>
      <c r="CEO190" s="51"/>
      <c r="CEP190" s="51"/>
      <c r="CEQ190" s="51"/>
      <c r="CER190" s="51"/>
      <c r="CES190" s="51"/>
      <c r="CET190" s="51"/>
      <c r="CEU190" s="51"/>
      <c r="CEV190" s="51"/>
      <c r="CEW190" s="51"/>
      <c r="CEX190" s="51"/>
      <c r="CEY190" s="51"/>
      <c r="CEZ190" s="51"/>
      <c r="CFA190" s="51"/>
      <c r="CFB190" s="51"/>
      <c r="CFC190" s="51"/>
      <c r="CFD190" s="51"/>
      <c r="CFE190" s="51"/>
      <c r="CFF190" s="51"/>
      <c r="CFG190" s="51"/>
      <c r="CFH190" s="51"/>
      <c r="CFI190" s="51"/>
      <c r="CFJ190" s="51"/>
      <c r="CFK190" s="51"/>
      <c r="CFL190" s="51"/>
      <c r="CFM190" s="51"/>
      <c r="CFN190" s="51"/>
      <c r="CFO190" s="51"/>
      <c r="CFP190" s="51"/>
      <c r="CFQ190" s="51"/>
      <c r="CFR190" s="51"/>
      <c r="CFS190" s="51"/>
      <c r="CFT190" s="51"/>
      <c r="CFU190" s="51"/>
      <c r="CFV190" s="51"/>
      <c r="CFW190" s="51"/>
      <c r="CFX190" s="51"/>
      <c r="CFY190" s="51"/>
      <c r="CFZ190" s="51"/>
      <c r="CGA190" s="51"/>
      <c r="CGB190" s="51"/>
      <c r="CGC190" s="51"/>
      <c r="CGD190" s="51"/>
      <c r="CGE190" s="51"/>
      <c r="CGF190" s="51"/>
      <c r="CGG190" s="51"/>
      <c r="CGH190" s="51"/>
      <c r="CGI190" s="51"/>
      <c r="CGJ190" s="51"/>
      <c r="CGK190" s="51"/>
      <c r="CGL190" s="51"/>
      <c r="CGM190" s="51"/>
      <c r="CGN190" s="51"/>
      <c r="CGO190" s="51"/>
      <c r="CGP190" s="51"/>
      <c r="CGQ190" s="51"/>
      <c r="CGR190" s="51"/>
      <c r="CGS190" s="51"/>
      <c r="CGT190" s="51"/>
      <c r="CGU190" s="51"/>
      <c r="CGV190" s="51"/>
      <c r="CGW190" s="51"/>
      <c r="CGX190" s="51"/>
      <c r="CGY190" s="51"/>
      <c r="CGZ190" s="51"/>
      <c r="CHA190" s="51"/>
      <c r="CHB190" s="51"/>
      <c r="CHC190" s="51"/>
      <c r="CHD190" s="51"/>
      <c r="CHE190" s="51"/>
      <c r="CHF190" s="51"/>
      <c r="CHG190" s="51"/>
      <c r="CHH190" s="51"/>
      <c r="CHI190" s="51"/>
      <c r="CHJ190" s="51"/>
      <c r="CHK190" s="51"/>
      <c r="CHL190" s="51"/>
      <c r="CHM190" s="51"/>
      <c r="CHN190" s="51"/>
      <c r="CHO190" s="51"/>
      <c r="CHP190" s="51"/>
      <c r="CHQ190" s="51"/>
      <c r="CHR190" s="51"/>
      <c r="CHS190" s="51"/>
      <c r="CHT190" s="51"/>
      <c r="CHU190" s="51"/>
      <c r="CHV190" s="51"/>
      <c r="CHW190" s="51"/>
      <c r="CHX190" s="51"/>
      <c r="CHY190" s="51"/>
      <c r="CHZ190" s="51"/>
      <c r="CIA190" s="51"/>
      <c r="CIB190" s="51"/>
      <c r="CIC190" s="51"/>
      <c r="CID190" s="51"/>
      <c r="CIE190" s="51"/>
      <c r="CIF190" s="51"/>
      <c r="CIG190" s="51"/>
      <c r="CIH190" s="51"/>
      <c r="CII190" s="51"/>
      <c r="CIJ190" s="51"/>
      <c r="CIK190" s="51"/>
      <c r="CIL190" s="51"/>
      <c r="CIM190" s="51"/>
      <c r="CIN190" s="51"/>
      <c r="CIO190" s="51"/>
      <c r="CIP190" s="51"/>
      <c r="CIQ190" s="51"/>
      <c r="CIR190" s="51"/>
      <c r="CIS190" s="51"/>
      <c r="CIT190" s="51"/>
      <c r="CIU190" s="51"/>
      <c r="CIV190" s="51"/>
      <c r="CIW190" s="51"/>
      <c r="CIX190" s="51"/>
      <c r="CIY190" s="51"/>
      <c r="CIZ190" s="51"/>
      <c r="CJA190" s="51"/>
      <c r="CJB190" s="51"/>
      <c r="CJC190" s="51"/>
      <c r="CJD190" s="51"/>
      <c r="CJE190" s="51"/>
      <c r="CJF190" s="51"/>
      <c r="CJG190" s="51"/>
      <c r="CJH190" s="51"/>
      <c r="CJI190" s="51"/>
      <c r="CJJ190" s="51"/>
      <c r="CJK190" s="51"/>
      <c r="CJL190" s="51"/>
      <c r="CJM190" s="51"/>
      <c r="CJN190" s="51"/>
      <c r="CJO190" s="51"/>
      <c r="CJP190" s="51"/>
      <c r="CJQ190" s="51"/>
      <c r="CJR190" s="51"/>
      <c r="CJS190" s="51"/>
      <c r="CJT190" s="51"/>
      <c r="CJU190" s="51"/>
      <c r="CJV190" s="51"/>
      <c r="CJW190" s="51"/>
      <c r="CJX190" s="51"/>
      <c r="CJY190" s="51"/>
      <c r="CJZ190" s="51"/>
      <c r="CKA190" s="51"/>
      <c r="CKB190" s="51"/>
      <c r="CKC190" s="51"/>
      <c r="CKD190" s="51"/>
      <c r="CKE190" s="51"/>
      <c r="CKF190" s="51"/>
      <c r="CKG190" s="51"/>
      <c r="CKH190" s="51"/>
      <c r="CKI190" s="51"/>
      <c r="CKJ190" s="51"/>
      <c r="CKK190" s="51"/>
      <c r="CKL190" s="51"/>
      <c r="CKM190" s="51"/>
      <c r="CKN190" s="51"/>
      <c r="CKO190" s="51"/>
      <c r="CKP190" s="51"/>
      <c r="CKQ190" s="51"/>
      <c r="CKR190" s="51"/>
      <c r="CKS190" s="51"/>
      <c r="CKT190" s="51"/>
      <c r="CKU190" s="51"/>
      <c r="CKV190" s="51"/>
      <c r="CKW190" s="51"/>
      <c r="CKX190" s="51"/>
      <c r="CKY190" s="51"/>
      <c r="CKZ190" s="51"/>
      <c r="CLA190" s="51"/>
      <c r="CLB190" s="51"/>
      <c r="CLC190" s="51"/>
      <c r="CLD190" s="51"/>
      <c r="CLE190" s="51"/>
      <c r="CLF190" s="51"/>
      <c r="CLG190" s="51"/>
      <c r="CLH190" s="51"/>
      <c r="CLI190" s="51"/>
      <c r="CLJ190" s="51"/>
      <c r="CLK190" s="51"/>
      <c r="CLL190" s="51"/>
      <c r="CLM190" s="51"/>
      <c r="CLN190" s="51"/>
      <c r="CLO190" s="51"/>
      <c r="CLP190" s="51"/>
      <c r="CLQ190" s="51"/>
      <c r="CLR190" s="51"/>
      <c r="CLS190" s="51"/>
      <c r="CLT190" s="51"/>
      <c r="CLU190" s="51"/>
      <c r="CLV190" s="51"/>
      <c r="CLW190" s="51"/>
      <c r="CLX190" s="51"/>
      <c r="CLY190" s="51"/>
      <c r="CLZ190" s="51"/>
      <c r="CMA190" s="51"/>
      <c r="CMB190" s="51"/>
      <c r="CMC190" s="51"/>
      <c r="CMD190" s="51"/>
      <c r="CME190" s="51"/>
      <c r="CMF190" s="51"/>
      <c r="CMG190" s="51"/>
      <c r="CMH190" s="51"/>
      <c r="CMI190" s="51"/>
      <c r="CMJ190" s="51"/>
      <c r="CMK190" s="51"/>
      <c r="CML190" s="51"/>
      <c r="CMM190" s="51"/>
      <c r="CMN190" s="51"/>
      <c r="CMO190" s="51"/>
      <c r="CMP190" s="51"/>
      <c r="CMQ190" s="51"/>
      <c r="CMR190" s="51"/>
      <c r="CMS190" s="51"/>
      <c r="CMT190" s="51"/>
      <c r="CMU190" s="51"/>
      <c r="CMV190" s="51"/>
      <c r="CMW190" s="51"/>
      <c r="CMX190" s="51"/>
      <c r="CMY190" s="51"/>
      <c r="CMZ190" s="51"/>
      <c r="CNA190" s="51"/>
      <c r="CNB190" s="51"/>
      <c r="CNC190" s="51"/>
      <c r="CND190" s="51"/>
      <c r="CNE190" s="51"/>
      <c r="CNF190" s="51"/>
      <c r="CNG190" s="51"/>
      <c r="CNH190" s="51"/>
      <c r="CNI190" s="51"/>
      <c r="CNJ190" s="51"/>
      <c r="CNK190" s="51"/>
      <c r="CNL190" s="51"/>
      <c r="CNM190" s="51"/>
      <c r="CNN190" s="51"/>
      <c r="CNO190" s="51"/>
      <c r="CNP190" s="51"/>
      <c r="CNQ190" s="51"/>
      <c r="CNR190" s="51"/>
      <c r="CNS190" s="51"/>
      <c r="CNT190" s="51"/>
      <c r="CNU190" s="51"/>
      <c r="CNV190" s="51"/>
      <c r="CNW190" s="51"/>
      <c r="CNX190" s="51"/>
      <c r="CNY190" s="51"/>
      <c r="CNZ190" s="51"/>
      <c r="COA190" s="51"/>
      <c r="COB190" s="51"/>
      <c r="COC190" s="51"/>
      <c r="COD190" s="51"/>
      <c r="COE190" s="51"/>
      <c r="COF190" s="51"/>
      <c r="COG190" s="51"/>
      <c r="COH190" s="51"/>
      <c r="COI190" s="51"/>
      <c r="COJ190" s="51"/>
      <c r="COK190" s="51"/>
      <c r="COL190" s="51"/>
      <c r="COM190" s="51"/>
      <c r="CON190" s="51"/>
      <c r="COO190" s="51"/>
      <c r="COP190" s="51"/>
      <c r="COQ190" s="51"/>
      <c r="COR190" s="51"/>
      <c r="COS190" s="51"/>
      <c r="COT190" s="51"/>
      <c r="COU190" s="51"/>
      <c r="COV190" s="51"/>
      <c r="COW190" s="51"/>
      <c r="COX190" s="51"/>
      <c r="COY190" s="51"/>
      <c r="COZ190" s="51"/>
      <c r="CPA190" s="51"/>
      <c r="CPB190" s="51"/>
      <c r="CPC190" s="51"/>
      <c r="CPD190" s="51"/>
      <c r="CPE190" s="51"/>
      <c r="CPF190" s="51"/>
      <c r="CPG190" s="51"/>
      <c r="CPH190" s="51"/>
      <c r="CPI190" s="51"/>
      <c r="CPJ190" s="51"/>
      <c r="CPK190" s="51"/>
      <c r="CPL190" s="51"/>
      <c r="CPM190" s="51"/>
      <c r="CPN190" s="51"/>
      <c r="CPO190" s="51"/>
      <c r="CPP190" s="51"/>
      <c r="CPQ190" s="51"/>
      <c r="CPR190" s="51"/>
      <c r="CPS190" s="51"/>
      <c r="CPT190" s="51"/>
      <c r="CPU190" s="51"/>
      <c r="CPV190" s="51"/>
      <c r="CPW190" s="51"/>
      <c r="CPX190" s="51"/>
      <c r="CPY190" s="51"/>
      <c r="CPZ190" s="51"/>
      <c r="CQA190" s="51"/>
      <c r="CQB190" s="51"/>
      <c r="CQC190" s="51"/>
      <c r="CQD190" s="51"/>
      <c r="CQE190" s="51"/>
      <c r="CQF190" s="51"/>
      <c r="CQG190" s="51"/>
      <c r="CQH190" s="51"/>
      <c r="CQI190" s="51"/>
      <c r="CQJ190" s="51"/>
      <c r="CQK190" s="51"/>
      <c r="CQL190" s="51"/>
      <c r="CQM190" s="51"/>
      <c r="CQN190" s="51"/>
      <c r="CQO190" s="51"/>
      <c r="CQP190" s="51"/>
      <c r="CQQ190" s="51"/>
      <c r="CQR190" s="51"/>
      <c r="CQS190" s="51"/>
      <c r="CQT190" s="51"/>
      <c r="CQU190" s="51"/>
      <c r="CQV190" s="51"/>
      <c r="CQW190" s="51"/>
      <c r="CQX190" s="51"/>
      <c r="CQY190" s="51"/>
      <c r="CQZ190" s="51"/>
      <c r="CRA190" s="51"/>
      <c r="CRB190" s="51"/>
      <c r="CRC190" s="51"/>
      <c r="CRD190" s="51"/>
      <c r="CRE190" s="51"/>
      <c r="CRF190" s="51"/>
      <c r="CRG190" s="51"/>
      <c r="CRH190" s="51"/>
      <c r="CRI190" s="51"/>
      <c r="CRJ190" s="51"/>
      <c r="CRK190" s="51"/>
      <c r="CRL190" s="51"/>
      <c r="CRM190" s="51"/>
      <c r="CRN190" s="51"/>
      <c r="CRO190" s="51"/>
      <c r="CRP190" s="51"/>
      <c r="CRQ190" s="51"/>
      <c r="CRR190" s="51"/>
      <c r="CRS190" s="51"/>
      <c r="CRT190" s="51"/>
      <c r="CRU190" s="51"/>
      <c r="CRV190" s="51"/>
      <c r="CRW190" s="51"/>
      <c r="CRX190" s="51"/>
      <c r="CRY190" s="51"/>
      <c r="CRZ190" s="51"/>
      <c r="CSA190" s="51"/>
      <c r="CSB190" s="51"/>
      <c r="CSC190" s="51"/>
      <c r="CSD190" s="51"/>
      <c r="CSE190" s="51"/>
      <c r="CSF190" s="51"/>
      <c r="CSG190" s="51"/>
      <c r="CSH190" s="51"/>
      <c r="CSI190" s="51"/>
      <c r="CSJ190" s="51"/>
      <c r="CSK190" s="51"/>
      <c r="CSL190" s="51"/>
      <c r="CSM190" s="51"/>
      <c r="CSN190" s="51"/>
      <c r="CSO190" s="51"/>
      <c r="CSP190" s="51"/>
      <c r="CSQ190" s="51"/>
      <c r="CSR190" s="51"/>
      <c r="CSS190" s="51"/>
      <c r="CST190" s="51"/>
      <c r="CSU190" s="51"/>
      <c r="CSV190" s="51"/>
      <c r="CSW190" s="51"/>
      <c r="CSX190" s="51"/>
      <c r="CSY190" s="51"/>
      <c r="CSZ190" s="51"/>
      <c r="CTA190" s="51"/>
      <c r="CTB190" s="51"/>
      <c r="CTC190" s="51"/>
      <c r="CTD190" s="51"/>
      <c r="CTE190" s="51"/>
      <c r="CTF190" s="51"/>
      <c r="CTG190" s="51"/>
      <c r="CTH190" s="51"/>
      <c r="CTI190" s="51"/>
      <c r="CTJ190" s="51"/>
      <c r="CTK190" s="51"/>
      <c r="CTL190" s="51"/>
      <c r="CTM190" s="51"/>
      <c r="CTN190" s="51"/>
      <c r="CTO190" s="51"/>
      <c r="CTP190" s="51"/>
      <c r="CTQ190" s="51"/>
      <c r="CTR190" s="51"/>
      <c r="CTS190" s="51"/>
      <c r="CTT190" s="51"/>
      <c r="CTU190" s="51"/>
      <c r="CTV190" s="51"/>
      <c r="CTW190" s="51"/>
      <c r="CTX190" s="51"/>
      <c r="CTY190" s="51"/>
      <c r="CTZ190" s="51"/>
      <c r="CUA190" s="51"/>
      <c r="CUB190" s="51"/>
      <c r="CUC190" s="51"/>
      <c r="CUD190" s="51"/>
      <c r="CUE190" s="51"/>
      <c r="CUF190" s="51"/>
      <c r="CUG190" s="51"/>
      <c r="CUH190" s="51"/>
      <c r="CUI190" s="51"/>
      <c r="CUJ190" s="51"/>
      <c r="CUK190" s="51"/>
      <c r="CUL190" s="51"/>
      <c r="CUM190" s="51"/>
      <c r="CUN190" s="51"/>
      <c r="CUO190" s="51"/>
      <c r="CUP190" s="51"/>
      <c r="CUQ190" s="51"/>
      <c r="CUR190" s="51"/>
      <c r="CUS190" s="51"/>
      <c r="CUT190" s="51"/>
      <c r="CUU190" s="51"/>
      <c r="CUV190" s="51"/>
      <c r="CUW190" s="51"/>
      <c r="CUX190" s="51"/>
      <c r="CUY190" s="51"/>
      <c r="CUZ190" s="51"/>
      <c r="CVA190" s="51"/>
      <c r="CVB190" s="51"/>
      <c r="CVC190" s="51"/>
      <c r="CVD190" s="51"/>
      <c r="CVE190" s="51"/>
      <c r="CVF190" s="51"/>
      <c r="CVG190" s="51"/>
      <c r="CVH190" s="51"/>
      <c r="CVI190" s="51"/>
      <c r="CVJ190" s="51"/>
      <c r="CVK190" s="51"/>
      <c r="CVL190" s="51"/>
      <c r="CVM190" s="51"/>
      <c r="CVN190" s="51"/>
      <c r="CVO190" s="51"/>
      <c r="CVP190" s="51"/>
      <c r="CVQ190" s="51"/>
      <c r="CVR190" s="51"/>
      <c r="CVS190" s="51"/>
      <c r="CVT190" s="51"/>
      <c r="CVU190" s="51"/>
      <c r="CVV190" s="51"/>
      <c r="CVW190" s="51"/>
      <c r="CVX190" s="51"/>
      <c r="CVY190" s="51"/>
      <c r="CVZ190" s="51"/>
      <c r="CWA190" s="51"/>
      <c r="CWB190" s="51"/>
      <c r="CWC190" s="51"/>
      <c r="CWD190" s="51"/>
      <c r="CWE190" s="51"/>
      <c r="CWF190" s="51"/>
      <c r="CWG190" s="51"/>
      <c r="CWH190" s="51"/>
      <c r="CWI190" s="51"/>
      <c r="CWJ190" s="51"/>
      <c r="CWK190" s="51"/>
      <c r="CWL190" s="51"/>
      <c r="CWM190" s="51"/>
      <c r="CWN190" s="51"/>
      <c r="CWO190" s="51"/>
      <c r="CWP190" s="51"/>
      <c r="CWQ190" s="51"/>
      <c r="CWR190" s="51"/>
      <c r="CWS190" s="51"/>
      <c r="CWT190" s="51"/>
      <c r="CWU190" s="51"/>
      <c r="CWV190" s="51"/>
      <c r="CWW190" s="51"/>
      <c r="CWX190" s="51"/>
      <c r="CWY190" s="51"/>
      <c r="CWZ190" s="51"/>
      <c r="CXA190" s="51"/>
      <c r="CXB190" s="51"/>
      <c r="CXC190" s="51"/>
      <c r="CXD190" s="51"/>
      <c r="CXE190" s="51"/>
      <c r="CXF190" s="51"/>
      <c r="CXG190" s="51"/>
      <c r="CXH190" s="51"/>
      <c r="CXI190" s="51"/>
      <c r="CXJ190" s="51"/>
      <c r="CXK190" s="51"/>
      <c r="CXL190" s="51"/>
      <c r="CXM190" s="51"/>
      <c r="CXN190" s="51"/>
      <c r="CXO190" s="51"/>
      <c r="CXP190" s="51"/>
      <c r="CXQ190" s="51"/>
      <c r="CXR190" s="51"/>
      <c r="CXS190" s="51"/>
      <c r="CXT190" s="51"/>
      <c r="CXU190" s="51"/>
      <c r="CXV190" s="51"/>
      <c r="CXW190" s="51"/>
      <c r="CXX190" s="51"/>
      <c r="CXY190" s="51"/>
      <c r="CXZ190" s="51"/>
      <c r="CYA190" s="51"/>
      <c r="CYB190" s="51"/>
      <c r="CYC190" s="51"/>
      <c r="CYD190" s="51"/>
      <c r="CYE190" s="51"/>
      <c r="CYF190" s="51"/>
      <c r="CYG190" s="51"/>
      <c r="CYH190" s="51"/>
      <c r="CYI190" s="51"/>
      <c r="CYJ190" s="51"/>
      <c r="CYK190" s="51"/>
      <c r="CYL190" s="51"/>
      <c r="CYM190" s="51"/>
      <c r="CYN190" s="51"/>
      <c r="CYO190" s="51"/>
      <c r="CYP190" s="51"/>
      <c r="CYQ190" s="51"/>
      <c r="CYR190" s="51"/>
      <c r="CYS190" s="51"/>
      <c r="CYT190" s="51"/>
      <c r="CYU190" s="51"/>
      <c r="CYV190" s="51"/>
      <c r="CYW190" s="51"/>
      <c r="CYX190" s="51"/>
      <c r="CYY190" s="51"/>
      <c r="CYZ190" s="51"/>
      <c r="CZA190" s="51"/>
      <c r="CZB190" s="51"/>
      <c r="CZC190" s="51"/>
      <c r="CZD190" s="51"/>
      <c r="CZE190" s="51"/>
      <c r="CZF190" s="51"/>
      <c r="CZG190" s="51"/>
      <c r="CZH190" s="51"/>
      <c r="CZI190" s="51"/>
      <c r="CZJ190" s="51"/>
      <c r="CZK190" s="51"/>
      <c r="CZL190" s="51"/>
      <c r="CZM190" s="51"/>
      <c r="CZN190" s="51"/>
      <c r="CZO190" s="51"/>
      <c r="CZP190" s="51"/>
      <c r="CZQ190" s="51"/>
      <c r="CZR190" s="51"/>
      <c r="CZS190" s="51"/>
      <c r="CZT190" s="51"/>
      <c r="CZU190" s="51"/>
      <c r="CZV190" s="51"/>
      <c r="CZW190" s="51"/>
      <c r="CZX190" s="51"/>
      <c r="CZY190" s="51"/>
      <c r="CZZ190" s="51"/>
      <c r="DAA190" s="51"/>
      <c r="DAB190" s="51"/>
      <c r="DAC190" s="51"/>
      <c r="DAD190" s="51"/>
      <c r="DAE190" s="51"/>
      <c r="DAF190" s="51"/>
      <c r="DAG190" s="51"/>
      <c r="DAH190" s="51"/>
      <c r="DAI190" s="51"/>
      <c r="DAJ190" s="51"/>
      <c r="DAK190" s="51"/>
      <c r="DAL190" s="51"/>
      <c r="DAM190" s="51"/>
      <c r="DAN190" s="51"/>
      <c r="DAO190" s="51"/>
      <c r="DAP190" s="51"/>
      <c r="DAQ190" s="51"/>
      <c r="DAR190" s="51"/>
      <c r="DAS190" s="51"/>
      <c r="DAT190" s="51"/>
      <c r="DAU190" s="51"/>
      <c r="DAV190" s="51"/>
      <c r="DAW190" s="51"/>
      <c r="DAX190" s="51"/>
      <c r="DAY190" s="51"/>
      <c r="DAZ190" s="51"/>
      <c r="DBA190" s="51"/>
      <c r="DBB190" s="51"/>
      <c r="DBC190" s="51"/>
      <c r="DBD190" s="51"/>
      <c r="DBE190" s="51"/>
      <c r="DBF190" s="51"/>
      <c r="DBG190" s="51"/>
      <c r="DBH190" s="51"/>
      <c r="DBI190" s="51"/>
      <c r="DBJ190" s="51"/>
      <c r="DBK190" s="51"/>
      <c r="DBL190" s="51"/>
      <c r="DBM190" s="51"/>
      <c r="DBN190" s="51"/>
      <c r="DBO190" s="51"/>
      <c r="DBP190" s="51"/>
      <c r="DBQ190" s="51"/>
      <c r="DBR190" s="51"/>
      <c r="DBS190" s="51"/>
      <c r="DBT190" s="51"/>
      <c r="DBU190" s="51"/>
      <c r="DBV190" s="51"/>
      <c r="DBW190" s="51"/>
      <c r="DBX190" s="51"/>
      <c r="DBY190" s="51"/>
      <c r="DBZ190" s="51"/>
      <c r="DCA190" s="51"/>
      <c r="DCB190" s="51"/>
      <c r="DCC190" s="51"/>
      <c r="DCD190" s="51"/>
      <c r="DCE190" s="51"/>
      <c r="DCF190" s="51"/>
      <c r="DCG190" s="51"/>
      <c r="DCH190" s="51"/>
      <c r="DCI190" s="51"/>
      <c r="DCJ190" s="51"/>
      <c r="DCK190" s="51"/>
      <c r="DCL190" s="51"/>
      <c r="DCM190" s="51"/>
      <c r="DCN190" s="51"/>
      <c r="DCO190" s="51"/>
      <c r="DCP190" s="51"/>
      <c r="DCQ190" s="51"/>
      <c r="DCR190" s="51"/>
      <c r="DCS190" s="51"/>
      <c r="DCT190" s="51"/>
      <c r="DCU190" s="51"/>
      <c r="DCV190" s="51"/>
      <c r="DCW190" s="51"/>
      <c r="DCX190" s="51"/>
      <c r="DCY190" s="51"/>
      <c r="DCZ190" s="51"/>
      <c r="DDA190" s="51"/>
      <c r="DDB190" s="51"/>
      <c r="DDC190" s="51"/>
      <c r="DDD190" s="51"/>
      <c r="DDE190" s="51"/>
      <c r="DDF190" s="51"/>
      <c r="DDG190" s="51"/>
      <c r="DDH190" s="51"/>
      <c r="DDI190" s="51"/>
      <c r="DDJ190" s="51"/>
      <c r="DDK190" s="51"/>
      <c r="DDL190" s="51"/>
      <c r="DDM190" s="51"/>
      <c r="DDN190" s="51"/>
      <c r="DDO190" s="51"/>
      <c r="DDP190" s="51"/>
      <c r="DDQ190" s="51"/>
      <c r="DDR190" s="51"/>
      <c r="DDS190" s="51"/>
      <c r="DDT190" s="51"/>
      <c r="DDU190" s="51"/>
      <c r="DDV190" s="51"/>
      <c r="DDW190" s="51"/>
      <c r="DDX190" s="51"/>
      <c r="DDY190" s="51"/>
      <c r="DDZ190" s="51"/>
      <c r="DEA190" s="51"/>
      <c r="DEB190" s="51"/>
      <c r="DEC190" s="51"/>
      <c r="DED190" s="51"/>
      <c r="DEE190" s="51"/>
      <c r="DEF190" s="51"/>
      <c r="DEG190" s="51"/>
      <c r="DEH190" s="51"/>
      <c r="DEI190" s="51"/>
      <c r="DEJ190" s="51"/>
      <c r="DEK190" s="51"/>
      <c r="DEL190" s="51"/>
      <c r="DEM190" s="51"/>
      <c r="DEN190" s="51"/>
      <c r="DEO190" s="51"/>
      <c r="DEP190" s="51"/>
      <c r="DEQ190" s="51"/>
      <c r="DER190" s="51"/>
      <c r="DES190" s="51"/>
      <c r="DET190" s="51"/>
      <c r="DEU190" s="51"/>
      <c r="DEV190" s="51"/>
      <c r="DEW190" s="51"/>
      <c r="DEX190" s="51"/>
      <c r="DEY190" s="51"/>
      <c r="DEZ190" s="51"/>
      <c r="DFA190" s="51"/>
      <c r="DFB190" s="51"/>
      <c r="DFC190" s="51"/>
      <c r="DFD190" s="51"/>
      <c r="DFE190" s="51"/>
      <c r="DFF190" s="51"/>
      <c r="DFG190" s="51"/>
      <c r="DFH190" s="51"/>
      <c r="DFI190" s="51"/>
      <c r="DFJ190" s="51"/>
      <c r="DFK190" s="51"/>
      <c r="DFL190" s="51"/>
      <c r="DFM190" s="51"/>
      <c r="DFN190" s="51"/>
      <c r="DFO190" s="51"/>
      <c r="DFP190" s="51"/>
      <c r="DFQ190" s="51"/>
      <c r="DFR190" s="51"/>
      <c r="DFS190" s="51"/>
      <c r="DFT190" s="51"/>
      <c r="DFU190" s="51"/>
      <c r="DFV190" s="51"/>
      <c r="DFW190" s="51"/>
      <c r="DFX190" s="51"/>
      <c r="DFY190" s="51"/>
      <c r="DFZ190" s="51"/>
      <c r="DGA190" s="51"/>
      <c r="DGB190" s="51"/>
      <c r="DGC190" s="51"/>
      <c r="DGD190" s="51"/>
      <c r="DGE190" s="51"/>
      <c r="DGF190" s="51"/>
      <c r="DGG190" s="51"/>
      <c r="DGH190" s="51"/>
      <c r="DGI190" s="51"/>
      <c r="DGJ190" s="51"/>
      <c r="DGK190" s="51"/>
      <c r="DGL190" s="51"/>
      <c r="DGM190" s="51"/>
      <c r="DGN190" s="51"/>
      <c r="DGO190" s="51"/>
      <c r="DGP190" s="51"/>
      <c r="DGQ190" s="51"/>
      <c r="DGR190" s="51"/>
      <c r="DGS190" s="51"/>
      <c r="DGT190" s="51"/>
      <c r="DGU190" s="51"/>
      <c r="DGV190" s="51"/>
      <c r="DGW190" s="51"/>
      <c r="DGX190" s="51"/>
      <c r="DGY190" s="51"/>
      <c r="DGZ190" s="51"/>
      <c r="DHA190" s="51"/>
      <c r="DHB190" s="51"/>
      <c r="DHC190" s="51"/>
      <c r="DHD190" s="51"/>
      <c r="DHE190" s="51"/>
      <c r="DHF190" s="51"/>
      <c r="DHG190" s="51"/>
      <c r="DHH190" s="51"/>
      <c r="DHI190" s="51"/>
      <c r="DHJ190" s="51"/>
      <c r="DHK190" s="51"/>
      <c r="DHL190" s="51"/>
      <c r="DHM190" s="51"/>
      <c r="DHN190" s="51"/>
      <c r="DHO190" s="51"/>
      <c r="DHP190" s="51"/>
      <c r="DHQ190" s="51"/>
      <c r="DHR190" s="51"/>
      <c r="DHS190" s="51"/>
      <c r="DHT190" s="51"/>
      <c r="DHU190" s="51"/>
      <c r="DHV190" s="51"/>
      <c r="DHW190" s="51"/>
      <c r="DHX190" s="51"/>
      <c r="DHY190" s="51"/>
      <c r="DHZ190" s="51"/>
      <c r="DIA190" s="51"/>
      <c r="DIB190" s="51"/>
      <c r="DIC190" s="51"/>
      <c r="DID190" s="51"/>
      <c r="DIE190" s="51"/>
      <c r="DIF190" s="51"/>
      <c r="DIG190" s="51"/>
      <c r="DIH190" s="51"/>
      <c r="DII190" s="51"/>
      <c r="DIJ190" s="51"/>
      <c r="DIK190" s="51"/>
      <c r="DIL190" s="51"/>
      <c r="DIM190" s="51"/>
      <c r="DIN190" s="51"/>
      <c r="DIO190" s="51"/>
      <c r="DIP190" s="51"/>
      <c r="DIQ190" s="51"/>
      <c r="DIR190" s="51"/>
      <c r="DIS190" s="51"/>
      <c r="DIT190" s="51"/>
      <c r="DIU190" s="51"/>
      <c r="DIV190" s="51"/>
      <c r="DIW190" s="51"/>
      <c r="DIX190" s="51"/>
      <c r="DIY190" s="51"/>
      <c r="DIZ190" s="51"/>
      <c r="DJA190" s="51"/>
      <c r="DJB190" s="51"/>
      <c r="DJC190" s="51"/>
      <c r="DJD190" s="51"/>
      <c r="DJE190" s="51"/>
      <c r="DJF190" s="51"/>
      <c r="DJG190" s="51"/>
      <c r="DJH190" s="51"/>
      <c r="DJI190" s="51"/>
      <c r="DJJ190" s="51"/>
      <c r="DJK190" s="51"/>
      <c r="DJL190" s="51"/>
      <c r="DJM190" s="51"/>
      <c r="DJN190" s="51"/>
      <c r="DJO190" s="51"/>
      <c r="DJP190" s="51"/>
      <c r="DJQ190" s="51"/>
      <c r="DJR190" s="51"/>
      <c r="DJS190" s="51"/>
      <c r="DJT190" s="51"/>
      <c r="DJU190" s="51"/>
      <c r="DJV190" s="51"/>
      <c r="DJW190" s="51"/>
      <c r="DJX190" s="51"/>
      <c r="DJY190" s="51"/>
      <c r="DJZ190" s="51"/>
      <c r="DKA190" s="51"/>
      <c r="DKB190" s="51"/>
      <c r="DKC190" s="51"/>
      <c r="DKD190" s="51"/>
      <c r="DKE190" s="51"/>
      <c r="DKF190" s="51"/>
      <c r="DKG190" s="51"/>
      <c r="DKH190" s="51"/>
      <c r="DKI190" s="51"/>
      <c r="DKJ190" s="51"/>
      <c r="DKK190" s="51"/>
      <c r="DKL190" s="51"/>
      <c r="DKM190" s="51"/>
      <c r="DKN190" s="51"/>
      <c r="DKO190" s="51"/>
      <c r="DKP190" s="51"/>
      <c r="DKQ190" s="51"/>
      <c r="DKR190" s="51"/>
      <c r="DKS190" s="51"/>
      <c r="DKT190" s="51"/>
      <c r="DKU190" s="51"/>
      <c r="DKV190" s="51"/>
      <c r="DKW190" s="51"/>
      <c r="DKX190" s="51"/>
      <c r="DKY190" s="51"/>
      <c r="DKZ190" s="51"/>
      <c r="DLA190" s="51"/>
      <c r="DLB190" s="51"/>
      <c r="DLC190" s="51"/>
      <c r="DLD190" s="51"/>
      <c r="DLE190" s="51"/>
      <c r="DLF190" s="51"/>
      <c r="DLG190" s="51"/>
      <c r="DLH190" s="51"/>
      <c r="DLI190" s="51"/>
      <c r="DLJ190" s="51"/>
      <c r="DLK190" s="51"/>
      <c r="DLL190" s="51"/>
      <c r="DLM190" s="51"/>
      <c r="DLN190" s="51"/>
      <c r="DLO190" s="51"/>
      <c r="DLP190" s="51"/>
      <c r="DLQ190" s="51"/>
      <c r="DLR190" s="51"/>
      <c r="DLS190" s="51"/>
      <c r="DLT190" s="51"/>
      <c r="DLU190" s="51"/>
      <c r="DLV190" s="51"/>
      <c r="DLW190" s="51"/>
      <c r="DLX190" s="51"/>
      <c r="DLY190" s="51"/>
      <c r="DLZ190" s="51"/>
      <c r="DMA190" s="51"/>
      <c r="DMB190" s="51"/>
      <c r="DMC190" s="51"/>
      <c r="DMD190" s="51"/>
      <c r="DME190" s="51"/>
      <c r="DMF190" s="51"/>
      <c r="DMG190" s="51"/>
      <c r="DMH190" s="51"/>
      <c r="DMI190" s="51"/>
      <c r="DMJ190" s="51"/>
      <c r="DMK190" s="51"/>
      <c r="DML190" s="51"/>
      <c r="DMM190" s="51"/>
      <c r="DMN190" s="51"/>
      <c r="DMO190" s="51"/>
      <c r="DMP190" s="51"/>
      <c r="DMQ190" s="51"/>
      <c r="DMR190" s="51"/>
      <c r="DMS190" s="51"/>
      <c r="DMT190" s="51"/>
      <c r="DMU190" s="51"/>
      <c r="DMV190" s="51"/>
      <c r="DMW190" s="51"/>
      <c r="DMX190" s="51"/>
      <c r="DMY190" s="51"/>
      <c r="DMZ190" s="51"/>
      <c r="DNA190" s="51"/>
      <c r="DNB190" s="51"/>
      <c r="DNC190" s="51"/>
      <c r="DND190" s="51"/>
      <c r="DNE190" s="51"/>
      <c r="DNF190" s="51"/>
      <c r="DNG190" s="51"/>
      <c r="DNH190" s="51"/>
      <c r="DNI190" s="51"/>
      <c r="DNJ190" s="51"/>
      <c r="DNK190" s="51"/>
      <c r="DNL190" s="51"/>
      <c r="DNM190" s="51"/>
      <c r="DNN190" s="51"/>
      <c r="DNO190" s="51"/>
      <c r="DNP190" s="51"/>
      <c r="DNQ190" s="51"/>
      <c r="DNR190" s="51"/>
      <c r="DNS190" s="51"/>
      <c r="DNT190" s="51"/>
      <c r="DNU190" s="51"/>
      <c r="DNV190" s="51"/>
      <c r="DNW190" s="51"/>
      <c r="DNX190" s="51"/>
      <c r="DNY190" s="51"/>
      <c r="DNZ190" s="51"/>
      <c r="DOA190" s="51"/>
      <c r="DOB190" s="51"/>
      <c r="DOC190" s="51"/>
      <c r="DOD190" s="51"/>
      <c r="DOE190" s="51"/>
      <c r="DOF190" s="51"/>
      <c r="DOG190" s="51"/>
      <c r="DOH190" s="51"/>
      <c r="DOI190" s="51"/>
      <c r="DOJ190" s="51"/>
      <c r="DOK190" s="51"/>
      <c r="DOL190" s="51"/>
      <c r="DOM190" s="51"/>
      <c r="DON190" s="51"/>
      <c r="DOO190" s="51"/>
      <c r="DOP190" s="51"/>
      <c r="DOQ190" s="51"/>
      <c r="DOR190" s="51"/>
      <c r="DOS190" s="51"/>
      <c r="DOT190" s="51"/>
      <c r="DOU190" s="51"/>
      <c r="DOV190" s="51"/>
      <c r="DOW190" s="51"/>
      <c r="DOX190" s="51"/>
      <c r="DOY190" s="51"/>
      <c r="DOZ190" s="51"/>
      <c r="DPA190" s="51"/>
      <c r="DPB190" s="51"/>
      <c r="DPC190" s="51"/>
      <c r="DPD190" s="51"/>
      <c r="DPE190" s="51"/>
      <c r="DPF190" s="51"/>
      <c r="DPG190" s="51"/>
      <c r="DPH190" s="51"/>
      <c r="DPI190" s="51"/>
      <c r="DPJ190" s="51"/>
      <c r="DPK190" s="51"/>
      <c r="DPL190" s="51"/>
      <c r="DPM190" s="51"/>
      <c r="DPN190" s="51"/>
      <c r="DPO190" s="51"/>
      <c r="DPP190" s="51"/>
      <c r="DPQ190" s="51"/>
      <c r="DPR190" s="51"/>
      <c r="DPS190" s="51"/>
      <c r="DPT190" s="51"/>
      <c r="DPU190" s="51"/>
      <c r="DPV190" s="51"/>
      <c r="DPW190" s="51"/>
      <c r="DPX190" s="51"/>
      <c r="DPY190" s="51"/>
      <c r="DPZ190" s="51"/>
      <c r="DQA190" s="51"/>
      <c r="DQB190" s="51"/>
      <c r="DQC190" s="51"/>
      <c r="DQD190" s="51"/>
      <c r="DQE190" s="51"/>
      <c r="DQF190" s="51"/>
      <c r="DQG190" s="51"/>
      <c r="DQH190" s="51"/>
      <c r="DQI190" s="51"/>
      <c r="DQJ190" s="51"/>
      <c r="DQK190" s="51"/>
      <c r="DQL190" s="51"/>
      <c r="DQM190" s="51"/>
      <c r="DQN190" s="51"/>
      <c r="DQO190" s="51"/>
      <c r="DQP190" s="51"/>
      <c r="DQQ190" s="51"/>
      <c r="DQR190" s="51"/>
      <c r="DQS190" s="51"/>
      <c r="DQT190" s="51"/>
      <c r="DQU190" s="51"/>
      <c r="DQV190" s="51"/>
      <c r="DQW190" s="51"/>
      <c r="DQX190" s="51"/>
      <c r="DQY190" s="51"/>
      <c r="DQZ190" s="51"/>
      <c r="DRA190" s="51"/>
      <c r="DRB190" s="51"/>
      <c r="DRC190" s="51"/>
      <c r="DRD190" s="51"/>
      <c r="DRE190" s="51"/>
      <c r="DRF190" s="51"/>
      <c r="DRG190" s="51"/>
      <c r="DRH190" s="51"/>
      <c r="DRI190" s="51"/>
      <c r="DRJ190" s="51"/>
      <c r="DRK190" s="51"/>
      <c r="DRL190" s="51"/>
      <c r="DRM190" s="51"/>
      <c r="DRN190" s="51"/>
      <c r="DRO190" s="51"/>
      <c r="DRP190" s="51"/>
      <c r="DRQ190" s="51"/>
      <c r="DRR190" s="51"/>
      <c r="DRS190" s="51"/>
      <c r="DRT190" s="51"/>
      <c r="DRU190" s="51"/>
      <c r="DRV190" s="51"/>
      <c r="DRW190" s="51"/>
      <c r="DRX190" s="51"/>
      <c r="DRY190" s="51"/>
      <c r="DRZ190" s="51"/>
      <c r="DSA190" s="51"/>
      <c r="DSB190" s="51"/>
      <c r="DSC190" s="51"/>
      <c r="DSD190" s="51"/>
      <c r="DSE190" s="51"/>
      <c r="DSF190" s="51"/>
      <c r="DSG190" s="51"/>
      <c r="DSH190" s="51"/>
      <c r="DSI190" s="51"/>
      <c r="DSJ190" s="51"/>
      <c r="DSK190" s="51"/>
      <c r="DSL190" s="51"/>
      <c r="DSM190" s="51"/>
      <c r="DSN190" s="51"/>
      <c r="DSO190" s="51"/>
      <c r="DSP190" s="51"/>
      <c r="DSQ190" s="51"/>
      <c r="DSR190" s="51"/>
      <c r="DSS190" s="51"/>
      <c r="DST190" s="51"/>
      <c r="DSU190" s="51"/>
      <c r="DSV190" s="51"/>
      <c r="DSW190" s="51"/>
      <c r="DSX190" s="51"/>
      <c r="DSY190" s="51"/>
      <c r="DSZ190" s="51"/>
      <c r="DTA190" s="51"/>
      <c r="DTB190" s="51"/>
      <c r="DTC190" s="51"/>
      <c r="DTD190" s="51"/>
      <c r="DTE190" s="51"/>
      <c r="DTF190" s="51"/>
      <c r="DTG190" s="51"/>
      <c r="DTH190" s="51"/>
      <c r="DTI190" s="51"/>
      <c r="DTJ190" s="51"/>
      <c r="DTK190" s="51"/>
      <c r="DTL190" s="51"/>
      <c r="DTM190" s="51"/>
      <c r="DTN190" s="51"/>
      <c r="DTO190" s="51"/>
      <c r="DTP190" s="51"/>
      <c r="DTQ190" s="51"/>
      <c r="DTR190" s="51"/>
      <c r="DTS190" s="51"/>
      <c r="DTT190" s="51"/>
      <c r="DTU190" s="51"/>
      <c r="DTV190" s="51"/>
      <c r="DTW190" s="51"/>
      <c r="DTX190" s="51"/>
      <c r="DTY190" s="51"/>
      <c r="DTZ190" s="51"/>
      <c r="DUA190" s="51"/>
      <c r="DUB190" s="51"/>
      <c r="DUC190" s="51"/>
      <c r="DUD190" s="51"/>
      <c r="DUE190" s="51"/>
      <c r="DUF190" s="51"/>
      <c r="DUG190" s="51"/>
      <c r="DUH190" s="51"/>
      <c r="DUI190" s="51"/>
      <c r="DUJ190" s="51"/>
      <c r="DUK190" s="51"/>
      <c r="DUL190" s="51"/>
      <c r="DUM190" s="51"/>
      <c r="DUN190" s="51"/>
      <c r="DUO190" s="51"/>
      <c r="DUP190" s="51"/>
      <c r="DUQ190" s="51"/>
      <c r="DUR190" s="51"/>
      <c r="DUS190" s="51"/>
      <c r="DUT190" s="51"/>
      <c r="DUU190" s="51"/>
      <c r="DUV190" s="51"/>
      <c r="DUW190" s="51"/>
      <c r="DUX190" s="51"/>
      <c r="DUY190" s="51"/>
      <c r="DUZ190" s="51"/>
      <c r="DVA190" s="51"/>
      <c r="DVB190" s="51"/>
      <c r="DVC190" s="51"/>
      <c r="DVD190" s="51"/>
      <c r="DVE190" s="51"/>
      <c r="DVF190" s="51"/>
      <c r="DVG190" s="51"/>
      <c r="DVH190" s="51"/>
      <c r="DVI190" s="51"/>
      <c r="DVJ190" s="51"/>
      <c r="DVK190" s="51"/>
      <c r="DVL190" s="51"/>
      <c r="DVM190" s="51"/>
      <c r="DVN190" s="51"/>
      <c r="DVO190" s="51"/>
      <c r="DVP190" s="51"/>
      <c r="DVQ190" s="51"/>
      <c r="DVR190" s="51"/>
      <c r="DVS190" s="51"/>
      <c r="DVT190" s="51"/>
      <c r="DVU190" s="51"/>
      <c r="DVV190" s="51"/>
      <c r="DVW190" s="51"/>
      <c r="DVX190" s="51"/>
      <c r="DVY190" s="51"/>
      <c r="DVZ190" s="51"/>
      <c r="DWA190" s="51"/>
      <c r="DWB190" s="51"/>
      <c r="DWC190" s="51"/>
      <c r="DWD190" s="51"/>
      <c r="DWE190" s="51"/>
      <c r="DWF190" s="51"/>
      <c r="DWG190" s="51"/>
      <c r="DWH190" s="51"/>
      <c r="DWI190" s="51"/>
      <c r="DWJ190" s="51"/>
      <c r="DWK190" s="51"/>
      <c r="DWL190" s="51"/>
      <c r="DWM190" s="51"/>
      <c r="DWN190" s="51"/>
      <c r="DWO190" s="51"/>
      <c r="DWP190" s="51"/>
      <c r="DWQ190" s="51"/>
      <c r="DWR190" s="51"/>
      <c r="DWS190" s="51"/>
      <c r="DWT190" s="51"/>
      <c r="DWU190" s="51"/>
      <c r="DWV190" s="51"/>
      <c r="DWW190" s="51"/>
      <c r="DWX190" s="51"/>
      <c r="DWY190" s="51"/>
      <c r="DWZ190" s="51"/>
      <c r="DXA190" s="51"/>
      <c r="DXB190" s="51"/>
      <c r="DXC190" s="51"/>
      <c r="DXD190" s="51"/>
      <c r="DXE190" s="51"/>
      <c r="DXF190" s="51"/>
      <c r="DXG190" s="51"/>
      <c r="DXH190" s="51"/>
      <c r="DXI190" s="51"/>
      <c r="DXJ190" s="51"/>
      <c r="DXK190" s="51"/>
      <c r="DXL190" s="51"/>
      <c r="DXM190" s="51"/>
      <c r="DXN190" s="51"/>
      <c r="DXO190" s="51"/>
      <c r="DXP190" s="51"/>
      <c r="DXQ190" s="51"/>
      <c r="DXR190" s="51"/>
      <c r="DXS190" s="51"/>
      <c r="DXT190" s="51"/>
      <c r="DXU190" s="51"/>
      <c r="DXV190" s="51"/>
      <c r="DXW190" s="51"/>
      <c r="DXX190" s="51"/>
      <c r="DXY190" s="51"/>
      <c r="DXZ190" s="51"/>
      <c r="DYA190" s="51"/>
      <c r="DYB190" s="51"/>
      <c r="DYC190" s="51"/>
      <c r="DYD190" s="51"/>
      <c r="DYE190" s="51"/>
      <c r="DYF190" s="51"/>
      <c r="DYG190" s="51"/>
      <c r="DYH190" s="51"/>
      <c r="DYI190" s="51"/>
      <c r="DYJ190" s="51"/>
      <c r="DYK190" s="51"/>
      <c r="DYL190" s="51"/>
      <c r="DYM190" s="51"/>
      <c r="DYN190" s="51"/>
      <c r="DYO190" s="51"/>
      <c r="DYP190" s="51"/>
      <c r="DYQ190" s="51"/>
      <c r="DYR190" s="51"/>
      <c r="DYS190" s="51"/>
      <c r="DYT190" s="51"/>
      <c r="DYU190" s="51"/>
      <c r="DYV190" s="51"/>
      <c r="DYW190" s="51"/>
      <c r="DYX190" s="51"/>
      <c r="DYY190" s="51"/>
      <c r="DYZ190" s="51"/>
      <c r="DZA190" s="51"/>
      <c r="DZB190" s="51"/>
      <c r="DZC190" s="51"/>
      <c r="DZD190" s="51"/>
      <c r="DZE190" s="51"/>
      <c r="DZF190" s="51"/>
      <c r="DZG190" s="51"/>
      <c r="DZH190" s="51"/>
      <c r="DZI190" s="51"/>
      <c r="DZJ190" s="51"/>
      <c r="DZK190" s="51"/>
      <c r="DZL190" s="51"/>
      <c r="DZM190" s="51"/>
      <c r="DZN190" s="51"/>
      <c r="DZO190" s="51"/>
      <c r="DZP190" s="51"/>
      <c r="DZQ190" s="51"/>
      <c r="DZR190" s="51"/>
      <c r="DZS190" s="51"/>
      <c r="DZT190" s="51"/>
      <c r="DZU190" s="51"/>
      <c r="DZV190" s="51"/>
      <c r="DZW190" s="51"/>
      <c r="DZX190" s="51"/>
      <c r="DZY190" s="51"/>
      <c r="DZZ190" s="51"/>
      <c r="EAA190" s="51"/>
      <c r="EAB190" s="51"/>
      <c r="EAC190" s="51"/>
      <c r="EAD190" s="51"/>
      <c r="EAE190" s="51"/>
      <c r="EAF190" s="51"/>
      <c r="EAG190" s="51"/>
      <c r="EAH190" s="51"/>
      <c r="EAI190" s="51"/>
      <c r="EAJ190" s="51"/>
      <c r="EAK190" s="51"/>
      <c r="EAL190" s="51"/>
      <c r="EAM190" s="51"/>
      <c r="EAN190" s="51"/>
      <c r="EAO190" s="51"/>
      <c r="EAP190" s="51"/>
      <c r="EAQ190" s="51"/>
      <c r="EAR190" s="51"/>
      <c r="EAS190" s="51"/>
      <c r="EAT190" s="51"/>
      <c r="EAU190" s="51"/>
      <c r="EAV190" s="51"/>
      <c r="EAW190" s="51"/>
      <c r="EAX190" s="51"/>
      <c r="EAY190" s="51"/>
      <c r="EAZ190" s="51"/>
      <c r="EBA190" s="51"/>
      <c r="EBB190" s="51"/>
      <c r="EBC190" s="51"/>
      <c r="EBD190" s="51"/>
      <c r="EBE190" s="51"/>
      <c r="EBF190" s="51"/>
      <c r="EBG190" s="51"/>
      <c r="EBH190" s="51"/>
      <c r="EBI190" s="51"/>
      <c r="EBJ190" s="51"/>
      <c r="EBK190" s="51"/>
      <c r="EBL190" s="51"/>
      <c r="EBM190" s="51"/>
      <c r="EBN190" s="51"/>
      <c r="EBO190" s="51"/>
      <c r="EBP190" s="51"/>
      <c r="EBQ190" s="51"/>
      <c r="EBR190" s="51"/>
      <c r="EBS190" s="51"/>
      <c r="EBT190" s="51"/>
      <c r="EBU190" s="51"/>
      <c r="EBV190" s="51"/>
      <c r="EBW190" s="51"/>
      <c r="EBX190" s="51"/>
      <c r="EBY190" s="51"/>
      <c r="EBZ190" s="51"/>
      <c r="ECA190" s="51"/>
      <c r="ECB190" s="51"/>
      <c r="ECC190" s="51"/>
      <c r="ECD190" s="51"/>
      <c r="ECE190" s="51"/>
      <c r="ECF190" s="51"/>
      <c r="ECG190" s="51"/>
      <c r="ECH190" s="51"/>
      <c r="ECI190" s="51"/>
      <c r="ECJ190" s="51"/>
      <c r="ECK190" s="51"/>
      <c r="ECL190" s="51"/>
      <c r="ECM190" s="51"/>
      <c r="ECN190" s="51"/>
      <c r="ECO190" s="51"/>
      <c r="ECP190" s="51"/>
      <c r="ECQ190" s="51"/>
      <c r="ECR190" s="51"/>
      <c r="ECS190" s="51"/>
      <c r="ECT190" s="51"/>
      <c r="ECU190" s="51"/>
      <c r="ECV190" s="51"/>
      <c r="ECW190" s="51"/>
      <c r="ECX190" s="51"/>
      <c r="ECY190" s="51"/>
      <c r="ECZ190" s="51"/>
      <c r="EDA190" s="51"/>
      <c r="EDB190" s="51"/>
      <c r="EDC190" s="51"/>
      <c r="EDD190" s="51"/>
      <c r="EDE190" s="51"/>
      <c r="EDF190" s="51"/>
      <c r="EDG190" s="51"/>
      <c r="EDH190" s="51"/>
      <c r="EDI190" s="51"/>
      <c r="EDJ190" s="51"/>
      <c r="EDK190" s="51"/>
      <c r="EDL190" s="51"/>
      <c r="EDM190" s="51"/>
      <c r="EDN190" s="51"/>
      <c r="EDO190" s="51"/>
      <c r="EDP190" s="51"/>
      <c r="EDQ190" s="51"/>
      <c r="EDR190" s="51"/>
      <c r="EDS190" s="51"/>
      <c r="EDT190" s="51"/>
      <c r="EDU190" s="51"/>
      <c r="EDV190" s="51"/>
      <c r="EDW190" s="51"/>
      <c r="EDX190" s="51"/>
      <c r="EDY190" s="51"/>
      <c r="EDZ190" s="51"/>
      <c r="EEA190" s="51"/>
      <c r="EEB190" s="51"/>
      <c r="EEC190" s="51"/>
      <c r="EED190" s="51"/>
      <c r="EEE190" s="51"/>
      <c r="EEF190" s="51"/>
      <c r="EEG190" s="51"/>
      <c r="EEH190" s="51"/>
      <c r="EEI190" s="51"/>
      <c r="EEJ190" s="51"/>
      <c r="EEK190" s="51"/>
      <c r="EEL190" s="51"/>
      <c r="EEM190" s="51"/>
      <c r="EEN190" s="51"/>
      <c r="EEO190" s="51"/>
      <c r="EEP190" s="51"/>
      <c r="EEQ190" s="51"/>
      <c r="EER190" s="51"/>
      <c r="EES190" s="51"/>
      <c r="EET190" s="51"/>
      <c r="EEU190" s="51"/>
      <c r="EEV190" s="51"/>
      <c r="EEW190" s="51"/>
      <c r="EEX190" s="51"/>
      <c r="EEY190" s="51"/>
      <c r="EEZ190" s="51"/>
      <c r="EFA190" s="51"/>
      <c r="EFB190" s="51"/>
      <c r="EFC190" s="51"/>
      <c r="EFD190" s="51"/>
      <c r="EFE190" s="51"/>
      <c r="EFF190" s="51"/>
      <c r="EFG190" s="51"/>
      <c r="EFH190" s="51"/>
      <c r="EFI190" s="51"/>
      <c r="EFJ190" s="51"/>
      <c r="EFK190" s="51"/>
      <c r="EFL190" s="51"/>
      <c r="EFM190" s="51"/>
      <c r="EFN190" s="51"/>
      <c r="EFO190" s="51"/>
      <c r="EFP190" s="51"/>
      <c r="EFQ190" s="51"/>
      <c r="EFR190" s="51"/>
      <c r="EFS190" s="51"/>
      <c r="EFT190" s="51"/>
      <c r="EFU190" s="51"/>
      <c r="EFV190" s="51"/>
      <c r="EFW190" s="51"/>
      <c r="EFX190" s="51"/>
      <c r="EFY190" s="51"/>
      <c r="EFZ190" s="51"/>
      <c r="EGA190" s="51"/>
      <c r="EGB190" s="51"/>
      <c r="EGC190" s="51"/>
      <c r="EGD190" s="51"/>
      <c r="EGE190" s="51"/>
      <c r="EGF190" s="51"/>
      <c r="EGG190" s="51"/>
      <c r="EGH190" s="51"/>
      <c r="EGI190" s="51"/>
      <c r="EGJ190" s="51"/>
      <c r="EGK190" s="51"/>
      <c r="EGL190" s="51"/>
      <c r="EGM190" s="51"/>
      <c r="EGN190" s="51"/>
      <c r="EGO190" s="51"/>
      <c r="EGP190" s="51"/>
      <c r="EGQ190" s="51"/>
      <c r="EGR190" s="51"/>
      <c r="EGS190" s="51"/>
      <c r="EGT190" s="51"/>
      <c r="EGU190" s="51"/>
      <c r="EGV190" s="51"/>
      <c r="EGW190" s="51"/>
      <c r="EGX190" s="51"/>
      <c r="EGY190" s="51"/>
      <c r="EGZ190" s="51"/>
      <c r="EHA190" s="51"/>
      <c r="EHB190" s="51"/>
      <c r="EHC190" s="51"/>
      <c r="EHD190" s="51"/>
      <c r="EHE190" s="51"/>
      <c r="EHF190" s="51"/>
      <c r="EHG190" s="51"/>
      <c r="EHH190" s="51"/>
      <c r="EHI190" s="51"/>
      <c r="EHJ190" s="51"/>
      <c r="EHK190" s="51"/>
      <c r="EHL190" s="51"/>
      <c r="EHM190" s="51"/>
      <c r="EHN190" s="51"/>
      <c r="EHO190" s="51"/>
      <c r="EHP190" s="51"/>
      <c r="EHQ190" s="51"/>
      <c r="EHR190" s="51"/>
      <c r="EHS190" s="51"/>
      <c r="EHT190" s="51"/>
      <c r="EHU190" s="51"/>
      <c r="EHV190" s="51"/>
      <c r="EHW190" s="51"/>
      <c r="EHX190" s="51"/>
      <c r="EHY190" s="51"/>
      <c r="EHZ190" s="51"/>
      <c r="EIA190" s="51"/>
      <c r="EIB190" s="51"/>
      <c r="EIC190" s="51"/>
      <c r="EID190" s="51"/>
      <c r="EIE190" s="51"/>
      <c r="EIF190" s="51"/>
      <c r="EIG190" s="51"/>
      <c r="EIH190" s="51"/>
      <c r="EII190" s="51"/>
      <c r="EIJ190" s="51"/>
      <c r="EIK190" s="51"/>
      <c r="EIL190" s="51"/>
      <c r="EIM190" s="51"/>
      <c r="EIN190" s="51"/>
      <c r="EIO190" s="51"/>
      <c r="EIP190" s="51"/>
      <c r="EIQ190" s="51"/>
      <c r="EIR190" s="51"/>
      <c r="EIS190" s="51"/>
      <c r="EIT190" s="51"/>
      <c r="EIU190" s="51"/>
      <c r="EIV190" s="51"/>
      <c r="EIW190" s="51"/>
      <c r="EIX190" s="51"/>
      <c r="EIY190" s="51"/>
      <c r="EIZ190" s="51"/>
      <c r="EJA190" s="51"/>
      <c r="EJB190" s="51"/>
      <c r="EJC190" s="51"/>
      <c r="EJD190" s="51"/>
      <c r="EJE190" s="51"/>
      <c r="EJF190" s="51"/>
      <c r="EJG190" s="51"/>
      <c r="EJH190" s="51"/>
      <c r="EJI190" s="51"/>
      <c r="EJJ190" s="51"/>
      <c r="EJK190" s="51"/>
      <c r="EJL190" s="51"/>
      <c r="EJM190" s="51"/>
      <c r="EJN190" s="51"/>
      <c r="EJO190" s="51"/>
      <c r="EJP190" s="51"/>
      <c r="EJQ190" s="51"/>
      <c r="EJR190" s="51"/>
      <c r="EJS190" s="51"/>
      <c r="EJT190" s="51"/>
      <c r="EJU190" s="51"/>
      <c r="EJV190" s="51"/>
      <c r="EJW190" s="51"/>
      <c r="EJX190" s="51"/>
      <c r="EJY190" s="51"/>
      <c r="EJZ190" s="51"/>
      <c r="EKA190" s="51"/>
      <c r="EKB190" s="51"/>
      <c r="EKC190" s="51"/>
      <c r="EKD190" s="51"/>
      <c r="EKE190" s="51"/>
      <c r="EKF190" s="51"/>
      <c r="EKG190" s="51"/>
      <c r="EKH190" s="51"/>
      <c r="EKI190" s="51"/>
      <c r="EKJ190" s="51"/>
      <c r="EKK190" s="51"/>
      <c r="EKL190" s="51"/>
      <c r="EKM190" s="51"/>
      <c r="EKN190" s="51"/>
      <c r="EKO190" s="51"/>
      <c r="EKP190" s="51"/>
      <c r="EKQ190" s="51"/>
      <c r="EKR190" s="51"/>
      <c r="EKS190" s="51"/>
      <c r="EKT190" s="51"/>
      <c r="EKU190" s="51"/>
      <c r="EKV190" s="51"/>
      <c r="EKW190" s="51"/>
      <c r="EKX190" s="51"/>
      <c r="EKY190" s="51"/>
      <c r="EKZ190" s="51"/>
      <c r="ELA190" s="51"/>
      <c r="ELB190" s="51"/>
      <c r="ELC190" s="51"/>
      <c r="ELD190" s="51"/>
      <c r="ELE190" s="51"/>
      <c r="ELF190" s="51"/>
      <c r="ELG190" s="51"/>
      <c r="ELH190" s="51"/>
      <c r="ELI190" s="51"/>
      <c r="ELJ190" s="51"/>
      <c r="ELK190" s="51"/>
      <c r="ELL190" s="51"/>
      <c r="ELM190" s="51"/>
      <c r="ELN190" s="51"/>
      <c r="ELO190" s="51"/>
      <c r="ELP190" s="51"/>
      <c r="ELQ190" s="51"/>
      <c r="ELR190" s="51"/>
      <c r="ELS190" s="51"/>
      <c r="ELT190" s="51"/>
      <c r="ELU190" s="51"/>
      <c r="ELV190" s="51"/>
      <c r="ELW190" s="51"/>
      <c r="ELX190" s="51"/>
      <c r="ELY190" s="51"/>
      <c r="ELZ190" s="51"/>
      <c r="EMA190" s="51"/>
      <c r="EMB190" s="51"/>
      <c r="EMC190" s="51"/>
      <c r="EMD190" s="51"/>
      <c r="EME190" s="51"/>
      <c r="EMF190" s="51"/>
      <c r="EMG190" s="51"/>
      <c r="EMH190" s="51"/>
      <c r="EMI190" s="51"/>
      <c r="EMJ190" s="51"/>
      <c r="EMK190" s="51"/>
      <c r="EML190" s="51"/>
      <c r="EMM190" s="51"/>
      <c r="EMN190" s="51"/>
      <c r="EMO190" s="51"/>
      <c r="EMP190" s="51"/>
      <c r="EMQ190" s="51"/>
      <c r="EMR190" s="51"/>
      <c r="EMS190" s="51"/>
      <c r="EMT190" s="51"/>
      <c r="EMU190" s="51"/>
      <c r="EMV190" s="51"/>
      <c r="EMW190" s="51"/>
      <c r="EMX190" s="51"/>
      <c r="EMY190" s="51"/>
      <c r="EMZ190" s="51"/>
      <c r="ENA190" s="51"/>
      <c r="ENB190" s="51"/>
      <c r="ENC190" s="51"/>
      <c r="END190" s="51"/>
      <c r="ENE190" s="51"/>
      <c r="ENF190" s="51"/>
      <c r="ENG190" s="51"/>
      <c r="ENH190" s="51"/>
      <c r="ENI190" s="51"/>
      <c r="ENJ190" s="51"/>
      <c r="ENK190" s="51"/>
      <c r="ENL190" s="51"/>
      <c r="ENM190" s="51"/>
      <c r="ENN190" s="51"/>
      <c r="ENO190" s="51"/>
      <c r="ENP190" s="51"/>
      <c r="ENQ190" s="51"/>
      <c r="ENR190" s="51"/>
      <c r="ENS190" s="51"/>
      <c r="ENT190" s="51"/>
      <c r="ENU190" s="51"/>
      <c r="ENV190" s="51"/>
      <c r="ENW190" s="51"/>
      <c r="ENX190" s="51"/>
      <c r="ENY190" s="51"/>
      <c r="ENZ190" s="51"/>
      <c r="EOA190" s="51"/>
      <c r="EOB190" s="51"/>
      <c r="EOC190" s="51"/>
      <c r="EOD190" s="51"/>
      <c r="EOE190" s="51"/>
      <c r="EOF190" s="51"/>
      <c r="EOG190" s="51"/>
      <c r="EOH190" s="51"/>
      <c r="EOI190" s="51"/>
      <c r="EOJ190" s="51"/>
      <c r="EOK190" s="51"/>
      <c r="EOL190" s="51"/>
      <c r="EOM190" s="51"/>
      <c r="EON190" s="51"/>
      <c r="EOO190" s="51"/>
      <c r="EOP190" s="51"/>
      <c r="EOQ190" s="51"/>
      <c r="EOR190" s="51"/>
      <c r="EOS190" s="51"/>
      <c r="EOT190" s="51"/>
      <c r="EOU190" s="51"/>
      <c r="EOV190" s="51"/>
      <c r="EOW190" s="51"/>
      <c r="EOX190" s="51"/>
      <c r="EOY190" s="51"/>
      <c r="EOZ190" s="51"/>
      <c r="EPA190" s="51"/>
      <c r="EPB190" s="51"/>
      <c r="EPC190" s="51"/>
      <c r="EPD190" s="51"/>
      <c r="EPE190" s="51"/>
      <c r="EPF190" s="51"/>
      <c r="EPG190" s="51"/>
      <c r="EPH190" s="51"/>
      <c r="EPI190" s="51"/>
      <c r="EPJ190" s="51"/>
      <c r="EPK190" s="51"/>
      <c r="EPL190" s="51"/>
      <c r="EPM190" s="51"/>
      <c r="EPN190" s="51"/>
      <c r="EPO190" s="51"/>
      <c r="EPP190" s="51"/>
      <c r="EPQ190" s="51"/>
      <c r="EPR190" s="51"/>
      <c r="EPS190" s="51"/>
      <c r="EPT190" s="51"/>
      <c r="EPU190" s="51"/>
      <c r="EPV190" s="51"/>
      <c r="EPW190" s="51"/>
      <c r="EPX190" s="51"/>
      <c r="EPY190" s="51"/>
      <c r="EPZ190" s="51"/>
      <c r="EQA190" s="51"/>
      <c r="EQB190" s="51"/>
      <c r="EQC190" s="51"/>
      <c r="EQD190" s="51"/>
      <c r="EQE190" s="51"/>
      <c r="EQF190" s="51"/>
      <c r="EQG190" s="51"/>
      <c r="EQH190" s="51"/>
      <c r="EQI190" s="51"/>
      <c r="EQJ190" s="51"/>
      <c r="EQK190" s="51"/>
      <c r="EQL190" s="51"/>
      <c r="EQM190" s="51"/>
      <c r="EQN190" s="51"/>
      <c r="EQO190" s="51"/>
      <c r="EQP190" s="51"/>
      <c r="EQQ190" s="51"/>
      <c r="EQR190" s="51"/>
      <c r="EQS190" s="51"/>
      <c r="EQT190" s="51"/>
      <c r="EQU190" s="51"/>
      <c r="EQV190" s="51"/>
      <c r="EQW190" s="51"/>
      <c r="EQX190" s="51"/>
      <c r="EQY190" s="51"/>
      <c r="EQZ190" s="51"/>
      <c r="ERA190" s="51"/>
      <c r="ERB190" s="51"/>
      <c r="ERC190" s="51"/>
      <c r="ERD190" s="51"/>
      <c r="ERE190" s="51"/>
      <c r="ERF190" s="51"/>
      <c r="ERG190" s="51"/>
      <c r="ERH190" s="51"/>
      <c r="ERI190" s="51"/>
      <c r="ERJ190" s="51"/>
      <c r="ERK190" s="51"/>
      <c r="ERL190" s="51"/>
      <c r="ERM190" s="51"/>
      <c r="ERN190" s="51"/>
      <c r="ERO190" s="51"/>
      <c r="ERP190" s="51"/>
      <c r="ERQ190" s="51"/>
      <c r="ERR190" s="51"/>
      <c r="ERS190" s="51"/>
      <c r="ERT190" s="51"/>
      <c r="ERU190" s="51"/>
      <c r="ERV190" s="51"/>
      <c r="ERW190" s="51"/>
      <c r="ERX190" s="51"/>
      <c r="ERY190" s="51"/>
      <c r="ERZ190" s="51"/>
      <c r="ESA190" s="51"/>
      <c r="ESB190" s="51"/>
      <c r="ESC190" s="51"/>
      <c r="ESD190" s="51"/>
      <c r="ESE190" s="51"/>
      <c r="ESF190" s="51"/>
      <c r="ESG190" s="51"/>
      <c r="ESH190" s="51"/>
      <c r="ESI190" s="51"/>
      <c r="ESJ190" s="51"/>
      <c r="ESK190" s="51"/>
      <c r="ESL190" s="51"/>
      <c r="ESM190" s="51"/>
      <c r="ESN190" s="51"/>
      <c r="ESO190" s="51"/>
      <c r="ESP190" s="51"/>
      <c r="ESQ190" s="51"/>
      <c r="ESR190" s="51"/>
      <c r="ESS190" s="51"/>
      <c r="EST190" s="51"/>
      <c r="ESU190" s="51"/>
      <c r="ESV190" s="51"/>
      <c r="ESW190" s="51"/>
      <c r="ESX190" s="51"/>
      <c r="ESY190" s="51"/>
      <c r="ESZ190" s="51"/>
      <c r="ETA190" s="51"/>
      <c r="ETB190" s="51"/>
      <c r="ETC190" s="51"/>
      <c r="ETD190" s="51"/>
      <c r="ETE190" s="51"/>
      <c r="ETF190" s="51"/>
      <c r="ETG190" s="51"/>
      <c r="ETH190" s="51"/>
      <c r="ETI190" s="51"/>
      <c r="ETJ190" s="51"/>
      <c r="ETK190" s="51"/>
      <c r="ETL190" s="51"/>
      <c r="ETM190" s="51"/>
      <c r="ETN190" s="51"/>
      <c r="ETO190" s="51"/>
      <c r="ETP190" s="51"/>
      <c r="ETQ190" s="51"/>
      <c r="ETR190" s="51"/>
      <c r="ETS190" s="51"/>
      <c r="ETT190" s="51"/>
      <c r="ETU190" s="51"/>
      <c r="ETV190" s="51"/>
      <c r="ETW190" s="51"/>
      <c r="ETX190" s="51"/>
      <c r="ETY190" s="51"/>
      <c r="ETZ190" s="51"/>
      <c r="EUA190" s="51"/>
      <c r="EUB190" s="51"/>
      <c r="EUC190" s="51"/>
      <c r="EUD190" s="51"/>
      <c r="EUE190" s="51"/>
      <c r="EUF190" s="51"/>
      <c r="EUG190" s="51"/>
      <c r="EUH190" s="51"/>
      <c r="EUI190" s="51"/>
      <c r="EUJ190" s="51"/>
      <c r="EUK190" s="51"/>
      <c r="EUL190" s="51"/>
      <c r="EUM190" s="51"/>
      <c r="EUN190" s="51"/>
      <c r="EUO190" s="51"/>
      <c r="EUP190" s="51"/>
      <c r="EUQ190" s="51"/>
      <c r="EUR190" s="51"/>
      <c r="EUS190" s="51"/>
      <c r="EUT190" s="51"/>
      <c r="EUU190" s="51"/>
      <c r="EUV190" s="51"/>
      <c r="EUW190" s="51"/>
      <c r="EUX190" s="51"/>
      <c r="EUY190" s="51"/>
      <c r="EUZ190" s="51"/>
      <c r="EVA190" s="51"/>
      <c r="EVB190" s="51"/>
      <c r="EVC190" s="51"/>
      <c r="EVD190" s="51"/>
      <c r="EVE190" s="51"/>
      <c r="EVF190" s="51"/>
      <c r="EVG190" s="51"/>
      <c r="EVH190" s="51"/>
      <c r="EVI190" s="51"/>
      <c r="EVJ190" s="51"/>
      <c r="EVK190" s="51"/>
      <c r="EVL190" s="51"/>
      <c r="EVM190" s="51"/>
      <c r="EVN190" s="51"/>
      <c r="EVO190" s="51"/>
      <c r="EVP190" s="51"/>
      <c r="EVQ190" s="51"/>
      <c r="EVR190" s="51"/>
      <c r="EVS190" s="51"/>
      <c r="EVT190" s="51"/>
      <c r="EVU190" s="51"/>
      <c r="EVV190" s="51"/>
      <c r="EVW190" s="51"/>
      <c r="EVX190" s="51"/>
      <c r="EVY190" s="51"/>
      <c r="EVZ190" s="51"/>
      <c r="EWA190" s="51"/>
      <c r="EWB190" s="51"/>
      <c r="EWC190" s="51"/>
      <c r="EWD190" s="51"/>
      <c r="EWE190" s="51"/>
      <c r="EWF190" s="51"/>
      <c r="EWG190" s="51"/>
      <c r="EWH190" s="51"/>
      <c r="EWI190" s="51"/>
      <c r="EWJ190" s="51"/>
      <c r="EWK190" s="51"/>
      <c r="EWL190" s="51"/>
      <c r="EWM190" s="51"/>
      <c r="EWN190" s="51"/>
      <c r="EWO190" s="51"/>
      <c r="EWP190" s="51"/>
      <c r="EWQ190" s="51"/>
      <c r="EWR190" s="51"/>
      <c r="EWS190" s="51"/>
      <c r="EWT190" s="51"/>
      <c r="EWU190" s="51"/>
      <c r="EWV190" s="51"/>
      <c r="EWW190" s="51"/>
      <c r="EWX190" s="51"/>
      <c r="EWY190" s="51"/>
      <c r="EWZ190" s="51"/>
      <c r="EXA190" s="51"/>
      <c r="EXB190" s="51"/>
      <c r="EXC190" s="51"/>
      <c r="EXD190" s="51"/>
      <c r="EXE190" s="51"/>
      <c r="EXF190" s="51"/>
      <c r="EXG190" s="51"/>
      <c r="EXH190" s="51"/>
      <c r="EXI190" s="51"/>
      <c r="EXJ190" s="51"/>
      <c r="EXK190" s="51"/>
      <c r="EXL190" s="51"/>
      <c r="EXM190" s="51"/>
      <c r="EXN190" s="51"/>
      <c r="EXO190" s="51"/>
      <c r="EXP190" s="51"/>
      <c r="EXQ190" s="51"/>
      <c r="EXR190" s="51"/>
      <c r="EXS190" s="51"/>
      <c r="EXT190" s="51"/>
      <c r="EXU190" s="51"/>
      <c r="EXV190" s="51"/>
      <c r="EXW190" s="51"/>
      <c r="EXX190" s="51"/>
      <c r="EXY190" s="51"/>
      <c r="EXZ190" s="51"/>
      <c r="EYA190" s="51"/>
      <c r="EYB190" s="51"/>
      <c r="EYC190" s="51"/>
      <c r="EYD190" s="51"/>
      <c r="EYE190" s="51"/>
      <c r="EYF190" s="51"/>
      <c r="EYG190" s="51"/>
      <c r="EYH190" s="51"/>
      <c r="EYI190" s="51"/>
      <c r="EYJ190" s="51"/>
      <c r="EYK190" s="51"/>
      <c r="EYL190" s="51"/>
      <c r="EYM190" s="51"/>
      <c r="EYN190" s="51"/>
      <c r="EYO190" s="51"/>
      <c r="EYP190" s="51"/>
      <c r="EYQ190" s="51"/>
      <c r="EYR190" s="51"/>
      <c r="EYS190" s="51"/>
      <c r="EYT190" s="51"/>
      <c r="EYU190" s="51"/>
      <c r="EYV190" s="51"/>
      <c r="EYW190" s="51"/>
      <c r="EYX190" s="51"/>
      <c r="EYY190" s="51"/>
      <c r="EYZ190" s="51"/>
      <c r="EZA190" s="51"/>
      <c r="EZB190" s="51"/>
      <c r="EZC190" s="51"/>
      <c r="EZD190" s="51"/>
      <c r="EZE190" s="51"/>
      <c r="EZF190" s="51"/>
      <c r="EZG190" s="51"/>
      <c r="EZH190" s="51"/>
      <c r="EZI190" s="51"/>
      <c r="EZJ190" s="51"/>
      <c r="EZK190" s="51"/>
      <c r="EZL190" s="51"/>
      <c r="EZM190" s="51"/>
      <c r="EZN190" s="51"/>
      <c r="EZO190" s="51"/>
      <c r="EZP190" s="51"/>
      <c r="EZQ190" s="51"/>
      <c r="EZR190" s="51"/>
      <c r="EZS190" s="51"/>
      <c r="EZT190" s="51"/>
      <c r="EZU190" s="51"/>
      <c r="EZV190" s="51"/>
      <c r="EZW190" s="51"/>
      <c r="EZX190" s="51"/>
      <c r="EZY190" s="51"/>
      <c r="EZZ190" s="51"/>
      <c r="FAA190" s="51"/>
      <c r="FAB190" s="51"/>
      <c r="FAC190" s="51"/>
      <c r="FAD190" s="51"/>
      <c r="FAE190" s="51"/>
      <c r="FAF190" s="51"/>
      <c r="FAG190" s="51"/>
      <c r="FAH190" s="51"/>
      <c r="FAI190" s="51"/>
      <c r="FAJ190" s="51"/>
      <c r="FAK190" s="51"/>
      <c r="FAL190" s="51"/>
      <c r="FAM190" s="51"/>
      <c r="FAN190" s="51"/>
      <c r="FAO190" s="51"/>
      <c r="FAP190" s="51"/>
      <c r="FAQ190" s="51"/>
      <c r="FAR190" s="51"/>
      <c r="FAS190" s="51"/>
      <c r="FAT190" s="51"/>
      <c r="FAU190" s="51"/>
      <c r="FAV190" s="51"/>
      <c r="FAW190" s="51"/>
      <c r="FAX190" s="51"/>
      <c r="FAY190" s="51"/>
      <c r="FAZ190" s="51"/>
      <c r="FBA190" s="51"/>
      <c r="FBB190" s="51"/>
      <c r="FBC190" s="51"/>
      <c r="FBD190" s="51"/>
      <c r="FBE190" s="51"/>
      <c r="FBF190" s="51"/>
      <c r="FBG190" s="51"/>
      <c r="FBH190" s="51"/>
      <c r="FBI190" s="51"/>
      <c r="FBJ190" s="51"/>
      <c r="FBK190" s="51"/>
      <c r="FBL190" s="51"/>
      <c r="FBM190" s="51"/>
      <c r="FBN190" s="51"/>
      <c r="FBO190" s="51"/>
      <c r="FBP190" s="51"/>
      <c r="FBQ190" s="51"/>
      <c r="FBR190" s="51"/>
      <c r="FBS190" s="51"/>
      <c r="FBT190" s="51"/>
      <c r="FBU190" s="51"/>
      <c r="FBV190" s="51"/>
      <c r="FBW190" s="51"/>
      <c r="FBX190" s="51"/>
      <c r="FBY190" s="51"/>
      <c r="FBZ190" s="51"/>
      <c r="FCA190" s="51"/>
      <c r="FCB190" s="51"/>
      <c r="FCC190" s="51"/>
      <c r="FCD190" s="51"/>
      <c r="FCE190" s="51"/>
      <c r="FCF190" s="51"/>
      <c r="FCG190" s="51"/>
      <c r="FCH190" s="51"/>
      <c r="FCI190" s="51"/>
      <c r="FCJ190" s="51"/>
      <c r="FCK190" s="51"/>
      <c r="FCL190" s="51"/>
      <c r="FCM190" s="51"/>
      <c r="FCN190" s="51"/>
      <c r="FCO190" s="51"/>
      <c r="FCP190" s="51"/>
      <c r="FCQ190" s="51"/>
      <c r="FCR190" s="51"/>
      <c r="FCS190" s="51"/>
      <c r="FCT190" s="51"/>
      <c r="FCU190" s="51"/>
      <c r="FCV190" s="51"/>
      <c r="FCW190" s="51"/>
      <c r="FCX190" s="51"/>
      <c r="FCY190" s="51"/>
      <c r="FCZ190" s="51"/>
      <c r="FDA190" s="51"/>
      <c r="FDB190" s="51"/>
      <c r="FDC190" s="51"/>
      <c r="FDD190" s="51"/>
      <c r="FDE190" s="51"/>
      <c r="FDF190" s="51"/>
      <c r="FDG190" s="51"/>
      <c r="FDH190" s="51"/>
      <c r="FDI190" s="51"/>
      <c r="FDJ190" s="51"/>
      <c r="FDK190" s="51"/>
      <c r="FDL190" s="51"/>
      <c r="FDM190" s="51"/>
      <c r="FDN190" s="51"/>
      <c r="FDO190" s="51"/>
      <c r="FDP190" s="51"/>
      <c r="FDQ190" s="51"/>
      <c r="FDR190" s="51"/>
      <c r="FDS190" s="51"/>
      <c r="FDT190" s="51"/>
      <c r="FDU190" s="51"/>
      <c r="FDV190" s="51"/>
      <c r="FDW190" s="51"/>
      <c r="FDX190" s="51"/>
      <c r="FDY190" s="51"/>
      <c r="FDZ190" s="51"/>
      <c r="FEA190" s="51"/>
      <c r="FEB190" s="51"/>
      <c r="FEC190" s="51"/>
      <c r="FED190" s="51"/>
      <c r="FEE190" s="51"/>
      <c r="FEF190" s="51"/>
      <c r="FEG190" s="51"/>
      <c r="FEH190" s="51"/>
      <c r="FEI190" s="51"/>
      <c r="FEJ190" s="51"/>
      <c r="FEK190" s="51"/>
      <c r="FEL190" s="51"/>
      <c r="FEM190" s="51"/>
      <c r="FEN190" s="51"/>
      <c r="FEO190" s="51"/>
      <c r="FEP190" s="51"/>
      <c r="FEQ190" s="51"/>
      <c r="FER190" s="51"/>
      <c r="FES190" s="51"/>
      <c r="FET190" s="51"/>
      <c r="FEU190" s="51"/>
      <c r="FEV190" s="51"/>
      <c r="FEW190" s="51"/>
      <c r="FEX190" s="51"/>
      <c r="FEY190" s="51"/>
      <c r="FEZ190" s="51"/>
      <c r="FFA190" s="51"/>
      <c r="FFB190" s="51"/>
      <c r="FFC190" s="51"/>
      <c r="FFD190" s="51"/>
      <c r="FFE190" s="51"/>
      <c r="FFF190" s="51"/>
      <c r="FFG190" s="51"/>
      <c r="FFH190" s="51"/>
      <c r="FFI190" s="51"/>
      <c r="FFJ190" s="51"/>
      <c r="FFK190" s="51"/>
      <c r="FFL190" s="51"/>
      <c r="FFM190" s="51"/>
      <c r="FFN190" s="51"/>
      <c r="FFO190" s="51"/>
      <c r="FFP190" s="51"/>
      <c r="FFQ190" s="51"/>
      <c r="FFR190" s="51"/>
      <c r="FFS190" s="51"/>
      <c r="FFT190" s="51"/>
      <c r="FFU190" s="51"/>
      <c r="FFV190" s="51"/>
      <c r="FFW190" s="51"/>
      <c r="FFX190" s="51"/>
      <c r="FFY190" s="51"/>
      <c r="FFZ190" s="51"/>
      <c r="FGA190" s="51"/>
      <c r="FGB190" s="51"/>
      <c r="FGC190" s="51"/>
      <c r="FGD190" s="51"/>
      <c r="FGE190" s="51"/>
      <c r="FGF190" s="51"/>
      <c r="FGG190" s="51"/>
      <c r="FGH190" s="51"/>
      <c r="FGI190" s="51"/>
      <c r="FGJ190" s="51"/>
      <c r="FGK190" s="51"/>
      <c r="FGL190" s="51"/>
      <c r="FGM190" s="51"/>
      <c r="FGN190" s="51"/>
      <c r="FGO190" s="51"/>
      <c r="FGP190" s="51"/>
      <c r="FGQ190" s="51"/>
      <c r="FGR190" s="51"/>
      <c r="FGS190" s="51"/>
      <c r="FGT190" s="51"/>
      <c r="FGU190" s="51"/>
      <c r="FGV190" s="51"/>
      <c r="FGW190" s="51"/>
      <c r="FGX190" s="51"/>
      <c r="FGY190" s="51"/>
      <c r="FGZ190" s="51"/>
      <c r="FHA190" s="51"/>
      <c r="FHB190" s="51"/>
      <c r="FHC190" s="51"/>
      <c r="FHD190" s="51"/>
      <c r="FHE190" s="51"/>
      <c r="FHF190" s="51"/>
      <c r="FHG190" s="51"/>
      <c r="FHH190" s="51"/>
      <c r="FHI190" s="51"/>
      <c r="FHJ190" s="51"/>
      <c r="FHK190" s="51"/>
      <c r="FHL190" s="51"/>
      <c r="FHM190" s="51"/>
      <c r="FHN190" s="51"/>
      <c r="FHO190" s="51"/>
      <c r="FHP190" s="51"/>
      <c r="FHQ190" s="51"/>
      <c r="FHR190" s="51"/>
      <c r="FHS190" s="51"/>
      <c r="FHT190" s="51"/>
      <c r="FHU190" s="51"/>
      <c r="FHV190" s="51"/>
      <c r="FHW190" s="51"/>
      <c r="FHX190" s="51"/>
      <c r="FHY190" s="51"/>
      <c r="FHZ190" s="51"/>
      <c r="FIA190" s="51"/>
      <c r="FIB190" s="51"/>
      <c r="FIC190" s="51"/>
      <c r="FID190" s="51"/>
      <c r="FIE190" s="51"/>
      <c r="FIF190" s="51"/>
      <c r="FIG190" s="51"/>
      <c r="FIH190" s="51"/>
      <c r="FII190" s="51"/>
      <c r="FIJ190" s="51"/>
      <c r="FIK190" s="51"/>
      <c r="FIL190" s="51"/>
      <c r="FIM190" s="51"/>
      <c r="FIN190" s="51"/>
      <c r="FIO190" s="51"/>
      <c r="FIP190" s="51"/>
      <c r="FIQ190" s="51"/>
      <c r="FIR190" s="51"/>
      <c r="FIS190" s="51"/>
      <c r="FIT190" s="51"/>
      <c r="FIU190" s="51"/>
      <c r="FIV190" s="51"/>
      <c r="FIW190" s="51"/>
      <c r="FIX190" s="51"/>
      <c r="FIY190" s="51"/>
      <c r="FIZ190" s="51"/>
      <c r="FJA190" s="51"/>
      <c r="FJB190" s="51"/>
      <c r="FJC190" s="51"/>
      <c r="FJD190" s="51"/>
      <c r="FJE190" s="51"/>
      <c r="FJF190" s="51"/>
      <c r="FJG190" s="51"/>
      <c r="FJH190" s="51"/>
      <c r="FJI190" s="51"/>
      <c r="FJJ190" s="51"/>
      <c r="FJK190" s="51"/>
      <c r="FJL190" s="51"/>
      <c r="FJM190" s="51"/>
      <c r="FJN190" s="51"/>
      <c r="FJO190" s="51"/>
      <c r="FJP190" s="51"/>
      <c r="FJQ190" s="51"/>
      <c r="FJR190" s="51"/>
      <c r="FJS190" s="51"/>
      <c r="FJT190" s="51"/>
      <c r="FJU190" s="51"/>
      <c r="FJV190" s="51"/>
      <c r="FJW190" s="51"/>
      <c r="FJX190" s="51"/>
      <c r="FJY190" s="51"/>
      <c r="FJZ190" s="51"/>
      <c r="FKA190" s="51"/>
      <c r="FKB190" s="51"/>
      <c r="FKC190" s="51"/>
      <c r="FKD190" s="51"/>
      <c r="FKE190" s="51"/>
      <c r="FKF190" s="51"/>
      <c r="FKG190" s="51"/>
      <c r="FKH190" s="51"/>
      <c r="FKI190" s="51"/>
      <c r="FKJ190" s="51"/>
      <c r="FKK190" s="51"/>
      <c r="FKL190" s="51"/>
      <c r="FKM190" s="51"/>
      <c r="FKN190" s="51"/>
      <c r="FKO190" s="51"/>
      <c r="FKP190" s="51"/>
      <c r="FKQ190" s="51"/>
      <c r="FKR190" s="51"/>
      <c r="FKS190" s="51"/>
      <c r="FKT190" s="51"/>
      <c r="FKU190" s="51"/>
      <c r="FKV190" s="51"/>
      <c r="FKW190" s="51"/>
      <c r="FKX190" s="51"/>
      <c r="FKY190" s="51"/>
      <c r="FKZ190" s="51"/>
      <c r="FLA190" s="51"/>
      <c r="FLB190" s="51"/>
      <c r="FLC190" s="51"/>
      <c r="FLD190" s="51"/>
      <c r="FLE190" s="51"/>
      <c r="FLF190" s="51"/>
      <c r="FLG190" s="51"/>
      <c r="FLH190" s="51"/>
      <c r="FLI190" s="51"/>
      <c r="FLJ190" s="51"/>
      <c r="FLK190" s="51"/>
      <c r="FLL190" s="51"/>
      <c r="FLM190" s="51"/>
      <c r="FLN190" s="51"/>
      <c r="FLO190" s="51"/>
      <c r="FLP190" s="51"/>
      <c r="FLQ190" s="51"/>
      <c r="FLR190" s="51"/>
      <c r="FLS190" s="51"/>
      <c r="FLT190" s="51"/>
      <c r="FLU190" s="51"/>
      <c r="FLV190" s="51"/>
      <c r="FLW190" s="51"/>
      <c r="FLX190" s="51"/>
      <c r="FLY190" s="51"/>
      <c r="FLZ190" s="51"/>
      <c r="FMA190" s="51"/>
      <c r="FMB190" s="51"/>
      <c r="FMC190" s="51"/>
      <c r="FMD190" s="51"/>
      <c r="FME190" s="51"/>
      <c r="FMF190" s="51"/>
      <c r="FMG190" s="51"/>
      <c r="FMH190" s="51"/>
      <c r="FMI190" s="51"/>
      <c r="FMJ190" s="51"/>
      <c r="FMK190" s="51"/>
      <c r="FML190" s="51"/>
      <c r="FMM190" s="51"/>
      <c r="FMN190" s="51"/>
      <c r="FMO190" s="51"/>
      <c r="FMP190" s="51"/>
      <c r="FMQ190" s="51"/>
      <c r="FMR190" s="51"/>
      <c r="FMS190" s="51"/>
      <c r="FMT190" s="51"/>
      <c r="FMU190" s="51"/>
      <c r="FMV190" s="51"/>
      <c r="FMW190" s="51"/>
      <c r="FMX190" s="51"/>
      <c r="FMY190" s="51"/>
      <c r="FMZ190" s="51"/>
      <c r="FNA190" s="51"/>
      <c r="FNB190" s="51"/>
      <c r="FNC190" s="51"/>
      <c r="FND190" s="51"/>
      <c r="FNE190" s="51"/>
      <c r="FNF190" s="51"/>
      <c r="FNG190" s="51"/>
      <c r="FNH190" s="51"/>
      <c r="FNI190" s="51"/>
      <c r="FNJ190" s="51"/>
      <c r="FNK190" s="51"/>
      <c r="FNL190" s="51"/>
      <c r="FNM190" s="51"/>
      <c r="FNN190" s="51"/>
      <c r="FNO190" s="51"/>
      <c r="FNP190" s="51"/>
      <c r="FNQ190" s="51"/>
      <c r="FNR190" s="51"/>
      <c r="FNS190" s="51"/>
      <c r="FNT190" s="51"/>
      <c r="FNU190" s="51"/>
      <c r="FNV190" s="51"/>
      <c r="FNW190" s="51"/>
      <c r="FNX190" s="51"/>
      <c r="FNY190" s="51"/>
      <c r="FNZ190" s="51"/>
      <c r="FOA190" s="51"/>
      <c r="FOB190" s="51"/>
      <c r="FOC190" s="51"/>
      <c r="FOD190" s="51"/>
      <c r="FOE190" s="51"/>
      <c r="FOF190" s="51"/>
      <c r="FOG190" s="51"/>
      <c r="FOH190" s="51"/>
      <c r="FOI190" s="51"/>
      <c r="FOJ190" s="51"/>
      <c r="FOK190" s="51"/>
      <c r="FOL190" s="51"/>
      <c r="FOM190" s="51"/>
      <c r="FON190" s="51"/>
      <c r="FOO190" s="51"/>
      <c r="FOP190" s="51"/>
      <c r="FOQ190" s="51"/>
      <c r="FOR190" s="51"/>
      <c r="FOS190" s="51"/>
      <c r="FOT190" s="51"/>
      <c r="FOU190" s="51"/>
      <c r="FOV190" s="51"/>
      <c r="FOW190" s="51"/>
      <c r="FOX190" s="51"/>
      <c r="FOY190" s="51"/>
      <c r="FOZ190" s="51"/>
      <c r="FPA190" s="51"/>
      <c r="FPB190" s="51"/>
      <c r="FPC190" s="51"/>
      <c r="FPD190" s="51"/>
      <c r="FPE190" s="51"/>
      <c r="FPF190" s="51"/>
      <c r="FPG190" s="51"/>
      <c r="FPH190" s="51"/>
      <c r="FPI190" s="51"/>
      <c r="FPJ190" s="51"/>
      <c r="FPK190" s="51"/>
      <c r="FPL190" s="51"/>
      <c r="FPM190" s="51"/>
      <c r="FPN190" s="51"/>
      <c r="FPO190" s="51"/>
      <c r="FPP190" s="51"/>
      <c r="FPQ190" s="51"/>
      <c r="FPR190" s="51"/>
      <c r="FPS190" s="51"/>
      <c r="FPT190" s="51"/>
      <c r="FPU190" s="51"/>
      <c r="FPV190" s="51"/>
      <c r="FPW190" s="51"/>
      <c r="FPX190" s="51"/>
      <c r="FPY190" s="51"/>
      <c r="FPZ190" s="51"/>
      <c r="FQA190" s="51"/>
      <c r="FQB190" s="51"/>
      <c r="FQC190" s="51"/>
      <c r="FQD190" s="51"/>
      <c r="FQE190" s="51"/>
      <c r="FQF190" s="51"/>
      <c r="FQG190" s="51"/>
      <c r="FQH190" s="51"/>
      <c r="FQI190" s="51"/>
      <c r="FQJ190" s="51"/>
      <c r="FQK190" s="51"/>
      <c r="FQL190" s="51"/>
      <c r="FQM190" s="51"/>
      <c r="FQN190" s="51"/>
      <c r="FQO190" s="51"/>
      <c r="FQP190" s="51"/>
      <c r="FQQ190" s="51"/>
      <c r="FQR190" s="51"/>
      <c r="FQS190" s="51"/>
      <c r="FQT190" s="51"/>
      <c r="FQU190" s="51"/>
      <c r="FQV190" s="51"/>
      <c r="FQW190" s="51"/>
      <c r="FQX190" s="51"/>
      <c r="FQY190" s="51"/>
      <c r="FQZ190" s="51"/>
      <c r="FRA190" s="51"/>
      <c r="FRB190" s="51"/>
      <c r="FRC190" s="51"/>
      <c r="FRD190" s="51"/>
      <c r="FRE190" s="51"/>
      <c r="FRF190" s="51"/>
      <c r="FRG190" s="51"/>
      <c r="FRH190" s="51"/>
      <c r="FRI190" s="51"/>
      <c r="FRJ190" s="51"/>
      <c r="FRK190" s="51"/>
      <c r="FRL190" s="51"/>
      <c r="FRM190" s="51"/>
      <c r="FRN190" s="51"/>
      <c r="FRO190" s="51"/>
      <c r="FRP190" s="51"/>
      <c r="FRQ190" s="51"/>
      <c r="FRR190" s="51"/>
      <c r="FRS190" s="51"/>
      <c r="FRT190" s="51"/>
      <c r="FRU190" s="51"/>
      <c r="FRV190" s="51"/>
      <c r="FRW190" s="51"/>
      <c r="FRX190" s="51"/>
      <c r="FRY190" s="51"/>
      <c r="FRZ190" s="51"/>
      <c r="FSA190" s="51"/>
      <c r="FSB190" s="51"/>
      <c r="FSC190" s="51"/>
      <c r="FSD190" s="51"/>
      <c r="FSE190" s="51"/>
      <c r="FSF190" s="51"/>
      <c r="FSG190" s="51"/>
      <c r="FSH190" s="51"/>
      <c r="FSI190" s="51"/>
      <c r="FSJ190" s="51"/>
      <c r="FSK190" s="51"/>
      <c r="FSL190" s="51"/>
      <c r="FSM190" s="51"/>
      <c r="FSN190" s="51"/>
      <c r="FSO190" s="51"/>
      <c r="FSP190" s="51"/>
      <c r="FSQ190" s="51"/>
      <c r="FSR190" s="51"/>
      <c r="FSS190" s="51"/>
      <c r="FST190" s="51"/>
      <c r="FSU190" s="51"/>
      <c r="FSV190" s="51"/>
      <c r="FSW190" s="51"/>
      <c r="FSX190" s="51"/>
      <c r="FSY190" s="51"/>
      <c r="FSZ190" s="51"/>
      <c r="FTA190" s="51"/>
      <c r="FTB190" s="51"/>
      <c r="FTC190" s="51"/>
      <c r="FTD190" s="51"/>
      <c r="FTE190" s="51"/>
      <c r="FTF190" s="51"/>
      <c r="FTG190" s="51"/>
      <c r="FTH190" s="51"/>
      <c r="FTI190" s="51"/>
      <c r="FTJ190" s="51"/>
      <c r="FTK190" s="51"/>
      <c r="FTL190" s="51"/>
      <c r="FTM190" s="51"/>
      <c r="FTN190" s="51"/>
      <c r="FTO190" s="51"/>
      <c r="FTP190" s="51"/>
      <c r="FTQ190" s="51"/>
      <c r="FTR190" s="51"/>
      <c r="FTS190" s="51"/>
      <c r="FTT190" s="51"/>
      <c r="FTU190" s="51"/>
      <c r="FTV190" s="51"/>
      <c r="FTW190" s="51"/>
      <c r="FTX190" s="51"/>
      <c r="FTY190" s="51"/>
      <c r="FTZ190" s="51"/>
      <c r="FUA190" s="51"/>
      <c r="FUB190" s="51"/>
      <c r="FUC190" s="51"/>
      <c r="FUD190" s="51"/>
      <c r="FUE190" s="51"/>
      <c r="FUF190" s="51"/>
      <c r="FUG190" s="51"/>
      <c r="FUH190" s="51"/>
      <c r="FUI190" s="51"/>
      <c r="FUJ190" s="51"/>
      <c r="FUK190" s="51"/>
      <c r="FUL190" s="51"/>
      <c r="FUM190" s="51"/>
      <c r="FUN190" s="51"/>
      <c r="FUO190" s="51"/>
      <c r="FUP190" s="51"/>
      <c r="FUQ190" s="51"/>
      <c r="FUR190" s="51"/>
      <c r="FUS190" s="51"/>
      <c r="FUT190" s="51"/>
      <c r="FUU190" s="51"/>
      <c r="FUV190" s="51"/>
      <c r="FUW190" s="51"/>
      <c r="FUX190" s="51"/>
      <c r="FUY190" s="51"/>
      <c r="FUZ190" s="51"/>
      <c r="FVA190" s="51"/>
      <c r="FVB190" s="51"/>
      <c r="FVC190" s="51"/>
      <c r="FVD190" s="51"/>
      <c r="FVE190" s="51"/>
      <c r="FVF190" s="51"/>
      <c r="FVG190" s="51"/>
      <c r="FVH190" s="51"/>
      <c r="FVI190" s="51"/>
      <c r="FVJ190" s="51"/>
      <c r="FVK190" s="51"/>
      <c r="FVL190" s="51"/>
      <c r="FVM190" s="51"/>
      <c r="FVN190" s="51"/>
      <c r="FVO190" s="51"/>
      <c r="FVP190" s="51"/>
      <c r="FVQ190" s="51"/>
      <c r="FVR190" s="51"/>
      <c r="FVS190" s="51"/>
      <c r="FVT190" s="51"/>
      <c r="FVU190" s="51"/>
      <c r="FVV190" s="51"/>
      <c r="FVW190" s="51"/>
      <c r="FVX190" s="51"/>
      <c r="FVY190" s="51"/>
      <c r="FVZ190" s="51"/>
      <c r="FWA190" s="51"/>
      <c r="FWB190" s="51"/>
      <c r="FWC190" s="51"/>
      <c r="FWD190" s="51"/>
      <c r="FWE190" s="51"/>
      <c r="FWF190" s="51"/>
      <c r="FWG190" s="51"/>
      <c r="FWH190" s="51"/>
      <c r="FWI190" s="51"/>
      <c r="FWJ190" s="51"/>
      <c r="FWK190" s="51"/>
      <c r="FWL190" s="51"/>
      <c r="FWM190" s="51"/>
      <c r="FWN190" s="51"/>
      <c r="FWO190" s="51"/>
      <c r="FWP190" s="51"/>
      <c r="FWQ190" s="51"/>
      <c r="FWR190" s="51"/>
      <c r="FWS190" s="51"/>
      <c r="FWT190" s="51"/>
      <c r="FWU190" s="51"/>
      <c r="FWV190" s="51"/>
      <c r="FWW190" s="51"/>
      <c r="FWX190" s="51"/>
      <c r="FWY190" s="51"/>
      <c r="FWZ190" s="51"/>
      <c r="FXA190" s="51"/>
      <c r="FXB190" s="51"/>
      <c r="FXC190" s="51"/>
      <c r="FXD190" s="51"/>
      <c r="FXE190" s="51"/>
      <c r="FXF190" s="51"/>
      <c r="FXG190" s="51"/>
      <c r="FXH190" s="51"/>
      <c r="FXI190" s="51"/>
      <c r="FXJ190" s="51"/>
      <c r="FXK190" s="51"/>
      <c r="FXL190" s="51"/>
      <c r="FXM190" s="51"/>
      <c r="FXN190" s="51"/>
      <c r="FXO190" s="51"/>
      <c r="FXP190" s="51"/>
      <c r="FXQ190" s="51"/>
      <c r="FXR190" s="51"/>
      <c r="FXS190" s="51"/>
      <c r="FXT190" s="51"/>
      <c r="FXU190" s="51"/>
      <c r="FXV190" s="51"/>
      <c r="FXW190" s="51"/>
      <c r="FXX190" s="51"/>
      <c r="FXY190" s="51"/>
      <c r="FXZ190" s="51"/>
      <c r="FYA190" s="51"/>
      <c r="FYB190" s="51"/>
      <c r="FYC190" s="51"/>
      <c r="FYD190" s="51"/>
      <c r="FYE190" s="51"/>
      <c r="FYF190" s="51"/>
      <c r="FYG190" s="51"/>
      <c r="FYH190" s="51"/>
      <c r="FYI190" s="51"/>
      <c r="FYJ190" s="51"/>
      <c r="FYK190" s="51"/>
      <c r="FYL190" s="51"/>
      <c r="FYM190" s="51"/>
      <c r="FYN190" s="51"/>
      <c r="FYO190" s="51"/>
      <c r="FYP190" s="51"/>
      <c r="FYQ190" s="51"/>
      <c r="FYR190" s="51"/>
      <c r="FYS190" s="51"/>
      <c r="FYT190" s="51"/>
      <c r="FYU190" s="51"/>
      <c r="FYV190" s="51"/>
      <c r="FYW190" s="51"/>
      <c r="FYX190" s="51"/>
      <c r="FYY190" s="51"/>
      <c r="FYZ190" s="51"/>
      <c r="FZA190" s="51"/>
      <c r="FZB190" s="51"/>
      <c r="FZC190" s="51"/>
      <c r="FZD190" s="51"/>
      <c r="FZE190" s="51"/>
      <c r="FZF190" s="51"/>
      <c r="FZG190" s="51"/>
      <c r="FZH190" s="51"/>
      <c r="FZI190" s="51"/>
      <c r="FZJ190" s="51"/>
      <c r="FZK190" s="51"/>
      <c r="FZL190" s="51"/>
      <c r="FZM190" s="51"/>
      <c r="FZN190" s="51"/>
      <c r="FZO190" s="51"/>
      <c r="FZP190" s="51"/>
      <c r="FZQ190" s="51"/>
      <c r="FZR190" s="51"/>
      <c r="FZS190" s="51"/>
      <c r="FZT190" s="51"/>
      <c r="FZU190" s="51"/>
      <c r="FZV190" s="51"/>
      <c r="FZW190" s="51"/>
      <c r="FZX190" s="51"/>
      <c r="FZY190" s="51"/>
      <c r="FZZ190" s="51"/>
      <c r="GAA190" s="51"/>
      <c r="GAB190" s="51"/>
      <c r="GAC190" s="51"/>
      <c r="GAD190" s="51"/>
      <c r="GAE190" s="51"/>
      <c r="GAF190" s="51"/>
      <c r="GAG190" s="51"/>
      <c r="GAH190" s="51"/>
      <c r="GAI190" s="51"/>
      <c r="GAJ190" s="51"/>
      <c r="GAK190" s="51"/>
      <c r="GAL190" s="51"/>
      <c r="GAM190" s="51"/>
      <c r="GAN190" s="51"/>
      <c r="GAO190" s="51"/>
      <c r="GAP190" s="51"/>
      <c r="GAQ190" s="51"/>
      <c r="GAR190" s="51"/>
      <c r="GAS190" s="51"/>
      <c r="GAT190" s="51"/>
      <c r="GAU190" s="51"/>
      <c r="GAV190" s="51"/>
      <c r="GAW190" s="51"/>
      <c r="GAX190" s="51"/>
      <c r="GAY190" s="51"/>
      <c r="GAZ190" s="51"/>
      <c r="GBA190" s="51"/>
      <c r="GBB190" s="51"/>
      <c r="GBC190" s="51"/>
      <c r="GBD190" s="51"/>
      <c r="GBE190" s="51"/>
      <c r="GBF190" s="51"/>
      <c r="GBG190" s="51"/>
      <c r="GBH190" s="51"/>
      <c r="GBI190" s="51"/>
      <c r="GBJ190" s="51"/>
      <c r="GBK190" s="51"/>
      <c r="GBL190" s="51"/>
      <c r="GBM190" s="51"/>
      <c r="GBN190" s="51"/>
      <c r="GBO190" s="51"/>
      <c r="GBP190" s="51"/>
      <c r="GBQ190" s="51"/>
      <c r="GBR190" s="51"/>
      <c r="GBS190" s="51"/>
      <c r="GBT190" s="51"/>
      <c r="GBU190" s="51"/>
      <c r="GBV190" s="51"/>
      <c r="GBW190" s="51"/>
      <c r="GBX190" s="51"/>
      <c r="GBY190" s="51"/>
      <c r="GBZ190" s="51"/>
      <c r="GCA190" s="51"/>
      <c r="GCB190" s="51"/>
      <c r="GCC190" s="51"/>
      <c r="GCD190" s="51"/>
      <c r="GCE190" s="51"/>
      <c r="GCF190" s="51"/>
      <c r="GCG190" s="51"/>
      <c r="GCH190" s="51"/>
      <c r="GCI190" s="51"/>
      <c r="GCJ190" s="51"/>
      <c r="GCK190" s="51"/>
      <c r="GCL190" s="51"/>
      <c r="GCM190" s="51"/>
      <c r="GCN190" s="51"/>
      <c r="GCO190" s="51"/>
      <c r="GCP190" s="51"/>
      <c r="GCQ190" s="51"/>
      <c r="GCR190" s="51"/>
      <c r="GCS190" s="51"/>
      <c r="GCT190" s="51"/>
      <c r="GCU190" s="51"/>
      <c r="GCV190" s="51"/>
      <c r="GCW190" s="51"/>
      <c r="GCX190" s="51"/>
      <c r="GCY190" s="51"/>
      <c r="GCZ190" s="51"/>
      <c r="GDA190" s="51"/>
      <c r="GDB190" s="51"/>
      <c r="GDC190" s="51"/>
      <c r="GDD190" s="51"/>
      <c r="GDE190" s="51"/>
      <c r="GDF190" s="51"/>
      <c r="GDG190" s="51"/>
      <c r="GDH190" s="51"/>
      <c r="GDI190" s="51"/>
      <c r="GDJ190" s="51"/>
      <c r="GDK190" s="51"/>
      <c r="GDL190" s="51"/>
      <c r="GDM190" s="51"/>
      <c r="GDN190" s="51"/>
      <c r="GDO190" s="51"/>
      <c r="GDP190" s="51"/>
      <c r="GDQ190" s="51"/>
      <c r="GDR190" s="51"/>
      <c r="GDS190" s="51"/>
      <c r="GDT190" s="51"/>
      <c r="GDU190" s="51"/>
      <c r="GDV190" s="51"/>
      <c r="GDW190" s="51"/>
      <c r="GDX190" s="51"/>
      <c r="GDY190" s="51"/>
      <c r="GDZ190" s="51"/>
      <c r="GEA190" s="51"/>
      <c r="GEB190" s="51"/>
      <c r="GEC190" s="51"/>
      <c r="GED190" s="51"/>
      <c r="GEE190" s="51"/>
      <c r="GEF190" s="51"/>
      <c r="GEG190" s="51"/>
      <c r="GEH190" s="51"/>
      <c r="GEI190" s="51"/>
      <c r="GEJ190" s="51"/>
      <c r="GEK190" s="51"/>
      <c r="GEL190" s="51"/>
      <c r="GEM190" s="51"/>
      <c r="GEN190" s="51"/>
      <c r="GEO190" s="51"/>
      <c r="GEP190" s="51"/>
      <c r="GEQ190" s="51"/>
      <c r="GER190" s="51"/>
      <c r="GES190" s="51"/>
      <c r="GET190" s="51"/>
      <c r="GEU190" s="51"/>
      <c r="GEV190" s="51"/>
      <c r="GEW190" s="51"/>
      <c r="GEX190" s="51"/>
      <c r="GEY190" s="51"/>
      <c r="GEZ190" s="51"/>
      <c r="GFA190" s="51"/>
      <c r="GFB190" s="51"/>
      <c r="GFC190" s="51"/>
      <c r="GFD190" s="51"/>
      <c r="GFE190" s="51"/>
      <c r="GFF190" s="51"/>
      <c r="GFG190" s="51"/>
      <c r="GFH190" s="51"/>
      <c r="GFI190" s="51"/>
      <c r="GFJ190" s="51"/>
      <c r="GFK190" s="51"/>
      <c r="GFL190" s="51"/>
      <c r="GFM190" s="51"/>
      <c r="GFN190" s="51"/>
      <c r="GFO190" s="51"/>
      <c r="GFP190" s="51"/>
      <c r="GFQ190" s="51"/>
      <c r="GFR190" s="51"/>
      <c r="GFS190" s="51"/>
      <c r="GFT190" s="51"/>
      <c r="GFU190" s="51"/>
      <c r="GFV190" s="51"/>
      <c r="GFW190" s="51"/>
      <c r="GFX190" s="51"/>
      <c r="GFY190" s="51"/>
      <c r="GFZ190" s="51"/>
      <c r="GGA190" s="51"/>
      <c r="GGB190" s="51"/>
      <c r="GGC190" s="51"/>
      <c r="GGD190" s="51"/>
      <c r="GGE190" s="51"/>
      <c r="GGF190" s="51"/>
      <c r="GGG190" s="51"/>
      <c r="GGH190" s="51"/>
      <c r="GGI190" s="51"/>
      <c r="GGJ190" s="51"/>
      <c r="GGK190" s="51"/>
      <c r="GGL190" s="51"/>
      <c r="GGM190" s="51"/>
      <c r="GGN190" s="51"/>
      <c r="GGO190" s="51"/>
      <c r="GGP190" s="51"/>
      <c r="GGQ190" s="51"/>
      <c r="GGR190" s="51"/>
      <c r="GGS190" s="51"/>
      <c r="GGT190" s="51"/>
      <c r="GGU190" s="51"/>
      <c r="GGV190" s="51"/>
      <c r="GGW190" s="51"/>
      <c r="GGX190" s="51"/>
      <c r="GGY190" s="51"/>
      <c r="GGZ190" s="51"/>
      <c r="GHA190" s="51"/>
      <c r="GHB190" s="51"/>
      <c r="GHC190" s="51"/>
      <c r="GHD190" s="51"/>
      <c r="GHE190" s="51"/>
      <c r="GHF190" s="51"/>
      <c r="GHG190" s="51"/>
      <c r="GHH190" s="51"/>
      <c r="GHI190" s="51"/>
      <c r="GHJ190" s="51"/>
      <c r="GHK190" s="51"/>
      <c r="GHL190" s="51"/>
      <c r="GHM190" s="51"/>
      <c r="GHN190" s="51"/>
      <c r="GHO190" s="51"/>
      <c r="GHP190" s="51"/>
      <c r="GHQ190" s="51"/>
      <c r="GHR190" s="51"/>
      <c r="GHS190" s="51"/>
      <c r="GHT190" s="51"/>
      <c r="GHU190" s="51"/>
      <c r="GHV190" s="51"/>
      <c r="GHW190" s="51"/>
      <c r="GHX190" s="51"/>
      <c r="GHY190" s="51"/>
      <c r="GHZ190" s="51"/>
      <c r="GIA190" s="51"/>
      <c r="GIB190" s="51"/>
      <c r="GIC190" s="51"/>
      <c r="GID190" s="51"/>
      <c r="GIE190" s="51"/>
      <c r="GIF190" s="51"/>
      <c r="GIG190" s="51"/>
      <c r="GIH190" s="51"/>
      <c r="GII190" s="51"/>
      <c r="GIJ190" s="51"/>
      <c r="GIK190" s="51"/>
      <c r="GIL190" s="51"/>
      <c r="GIM190" s="51"/>
      <c r="GIN190" s="51"/>
      <c r="GIO190" s="51"/>
      <c r="GIP190" s="51"/>
      <c r="GIQ190" s="51"/>
      <c r="GIR190" s="51"/>
      <c r="GIS190" s="51"/>
      <c r="GIT190" s="51"/>
      <c r="GIU190" s="51"/>
      <c r="GIV190" s="51"/>
      <c r="GIW190" s="51"/>
      <c r="GIX190" s="51"/>
      <c r="GIY190" s="51"/>
      <c r="GIZ190" s="51"/>
      <c r="GJA190" s="51"/>
      <c r="GJB190" s="51"/>
      <c r="GJC190" s="51"/>
      <c r="GJD190" s="51"/>
      <c r="GJE190" s="51"/>
      <c r="GJF190" s="51"/>
      <c r="GJG190" s="51"/>
      <c r="GJH190" s="51"/>
      <c r="GJI190" s="51"/>
      <c r="GJJ190" s="51"/>
      <c r="GJK190" s="51"/>
      <c r="GJL190" s="51"/>
      <c r="GJM190" s="51"/>
      <c r="GJN190" s="51"/>
      <c r="GJO190" s="51"/>
      <c r="GJP190" s="51"/>
      <c r="GJQ190" s="51"/>
      <c r="GJR190" s="51"/>
      <c r="GJS190" s="51"/>
      <c r="GJT190" s="51"/>
      <c r="GJU190" s="51"/>
      <c r="GJV190" s="51"/>
      <c r="GJW190" s="51"/>
      <c r="GJX190" s="51"/>
      <c r="GJY190" s="51"/>
      <c r="GJZ190" s="51"/>
      <c r="GKA190" s="51"/>
      <c r="GKB190" s="51"/>
      <c r="GKC190" s="51"/>
      <c r="GKD190" s="51"/>
      <c r="GKE190" s="51"/>
      <c r="GKF190" s="51"/>
      <c r="GKG190" s="51"/>
      <c r="GKH190" s="51"/>
      <c r="GKI190" s="51"/>
      <c r="GKJ190" s="51"/>
      <c r="GKK190" s="51"/>
      <c r="GKL190" s="51"/>
      <c r="GKM190" s="51"/>
      <c r="GKN190" s="51"/>
      <c r="GKO190" s="51"/>
      <c r="GKP190" s="51"/>
      <c r="GKQ190" s="51"/>
      <c r="GKR190" s="51"/>
      <c r="GKS190" s="51"/>
      <c r="GKT190" s="51"/>
      <c r="GKU190" s="51"/>
      <c r="GKV190" s="51"/>
      <c r="GKW190" s="51"/>
      <c r="GKX190" s="51"/>
      <c r="GKY190" s="51"/>
      <c r="GKZ190" s="51"/>
      <c r="GLA190" s="51"/>
      <c r="GLB190" s="51"/>
      <c r="GLC190" s="51"/>
      <c r="GLD190" s="51"/>
      <c r="GLE190" s="51"/>
      <c r="GLF190" s="51"/>
      <c r="GLG190" s="51"/>
      <c r="GLH190" s="51"/>
      <c r="GLI190" s="51"/>
      <c r="GLJ190" s="51"/>
      <c r="GLK190" s="51"/>
      <c r="GLL190" s="51"/>
      <c r="GLM190" s="51"/>
      <c r="GLN190" s="51"/>
      <c r="GLO190" s="51"/>
      <c r="GLP190" s="51"/>
      <c r="GLQ190" s="51"/>
      <c r="GLR190" s="51"/>
      <c r="GLS190" s="51"/>
      <c r="GLT190" s="51"/>
      <c r="GLU190" s="51"/>
      <c r="GLV190" s="51"/>
      <c r="GLW190" s="51"/>
      <c r="GLX190" s="51"/>
      <c r="GLY190" s="51"/>
      <c r="GLZ190" s="51"/>
      <c r="GMA190" s="51"/>
      <c r="GMB190" s="51"/>
      <c r="GMC190" s="51"/>
      <c r="GMD190" s="51"/>
      <c r="GME190" s="51"/>
      <c r="GMF190" s="51"/>
      <c r="GMG190" s="51"/>
      <c r="GMH190" s="51"/>
      <c r="GMI190" s="51"/>
      <c r="GMJ190" s="51"/>
      <c r="GMK190" s="51"/>
      <c r="GML190" s="51"/>
      <c r="GMM190" s="51"/>
      <c r="GMN190" s="51"/>
      <c r="GMO190" s="51"/>
      <c r="GMP190" s="51"/>
      <c r="GMQ190" s="51"/>
      <c r="GMR190" s="51"/>
      <c r="GMS190" s="51"/>
      <c r="GMT190" s="51"/>
      <c r="GMU190" s="51"/>
      <c r="GMV190" s="51"/>
      <c r="GMW190" s="51"/>
      <c r="GMX190" s="51"/>
      <c r="GMY190" s="51"/>
      <c r="GMZ190" s="51"/>
      <c r="GNA190" s="51"/>
      <c r="GNB190" s="51"/>
      <c r="GNC190" s="51"/>
      <c r="GND190" s="51"/>
      <c r="GNE190" s="51"/>
      <c r="GNF190" s="51"/>
      <c r="GNG190" s="51"/>
      <c r="GNH190" s="51"/>
      <c r="GNI190" s="51"/>
      <c r="GNJ190" s="51"/>
      <c r="GNK190" s="51"/>
      <c r="GNL190" s="51"/>
      <c r="GNM190" s="51"/>
      <c r="GNN190" s="51"/>
      <c r="GNO190" s="51"/>
      <c r="GNP190" s="51"/>
      <c r="GNQ190" s="51"/>
      <c r="GNR190" s="51"/>
      <c r="GNS190" s="51"/>
      <c r="GNT190" s="51"/>
      <c r="GNU190" s="51"/>
      <c r="GNV190" s="51"/>
      <c r="GNW190" s="51"/>
      <c r="GNX190" s="51"/>
      <c r="GNY190" s="51"/>
      <c r="GNZ190" s="51"/>
      <c r="GOA190" s="51"/>
      <c r="GOB190" s="51"/>
      <c r="GOC190" s="51"/>
      <c r="GOD190" s="51"/>
      <c r="GOE190" s="51"/>
      <c r="GOF190" s="51"/>
      <c r="GOG190" s="51"/>
      <c r="GOH190" s="51"/>
      <c r="GOI190" s="51"/>
      <c r="GOJ190" s="51"/>
      <c r="GOK190" s="51"/>
      <c r="GOL190" s="51"/>
      <c r="GOM190" s="51"/>
      <c r="GON190" s="51"/>
      <c r="GOO190" s="51"/>
      <c r="GOP190" s="51"/>
      <c r="GOQ190" s="51"/>
      <c r="GOR190" s="51"/>
      <c r="GOS190" s="51"/>
      <c r="GOT190" s="51"/>
      <c r="GOU190" s="51"/>
      <c r="GOV190" s="51"/>
      <c r="GOW190" s="51"/>
      <c r="GOX190" s="51"/>
      <c r="GOY190" s="51"/>
      <c r="GOZ190" s="51"/>
      <c r="GPA190" s="51"/>
      <c r="GPB190" s="51"/>
      <c r="GPC190" s="51"/>
      <c r="GPD190" s="51"/>
      <c r="GPE190" s="51"/>
      <c r="GPF190" s="51"/>
      <c r="GPG190" s="51"/>
      <c r="GPH190" s="51"/>
      <c r="GPI190" s="51"/>
      <c r="GPJ190" s="51"/>
      <c r="GPK190" s="51"/>
      <c r="GPL190" s="51"/>
      <c r="GPM190" s="51"/>
      <c r="GPN190" s="51"/>
      <c r="GPO190" s="51"/>
      <c r="GPP190" s="51"/>
      <c r="GPQ190" s="51"/>
      <c r="GPR190" s="51"/>
      <c r="GPS190" s="51"/>
      <c r="GPT190" s="51"/>
      <c r="GPU190" s="51"/>
      <c r="GPV190" s="51"/>
      <c r="GPW190" s="51"/>
      <c r="GPX190" s="51"/>
      <c r="GPY190" s="51"/>
      <c r="GPZ190" s="51"/>
      <c r="GQA190" s="51"/>
      <c r="GQB190" s="51"/>
      <c r="GQC190" s="51"/>
      <c r="GQD190" s="51"/>
      <c r="GQE190" s="51"/>
      <c r="GQF190" s="51"/>
      <c r="GQG190" s="51"/>
      <c r="GQH190" s="51"/>
      <c r="GQI190" s="51"/>
      <c r="GQJ190" s="51"/>
      <c r="GQK190" s="51"/>
      <c r="GQL190" s="51"/>
      <c r="GQM190" s="51"/>
      <c r="GQN190" s="51"/>
      <c r="GQO190" s="51"/>
      <c r="GQP190" s="51"/>
      <c r="GQQ190" s="51"/>
      <c r="GQR190" s="51"/>
      <c r="GQS190" s="51"/>
      <c r="GQT190" s="51"/>
      <c r="GQU190" s="51"/>
      <c r="GQV190" s="51"/>
      <c r="GQW190" s="51"/>
      <c r="GQX190" s="51"/>
      <c r="GQY190" s="51"/>
      <c r="GQZ190" s="51"/>
      <c r="GRA190" s="51"/>
      <c r="GRB190" s="51"/>
      <c r="GRC190" s="51"/>
      <c r="GRD190" s="51"/>
      <c r="GRE190" s="51"/>
      <c r="GRF190" s="51"/>
      <c r="GRG190" s="51"/>
      <c r="GRH190" s="51"/>
      <c r="GRI190" s="51"/>
      <c r="GRJ190" s="51"/>
      <c r="GRK190" s="51"/>
      <c r="GRL190" s="51"/>
      <c r="GRM190" s="51"/>
      <c r="GRN190" s="51"/>
      <c r="GRO190" s="51"/>
      <c r="GRP190" s="51"/>
      <c r="GRQ190" s="51"/>
      <c r="GRR190" s="51"/>
      <c r="GRS190" s="51"/>
      <c r="GRT190" s="51"/>
      <c r="GRU190" s="51"/>
      <c r="GRV190" s="51"/>
      <c r="GRW190" s="51"/>
      <c r="GRX190" s="51"/>
      <c r="GRY190" s="51"/>
      <c r="GRZ190" s="51"/>
      <c r="GSA190" s="51"/>
      <c r="GSB190" s="51"/>
      <c r="GSC190" s="51"/>
      <c r="GSD190" s="51"/>
      <c r="GSE190" s="51"/>
      <c r="GSF190" s="51"/>
      <c r="GSG190" s="51"/>
      <c r="GSH190" s="51"/>
      <c r="GSI190" s="51"/>
      <c r="GSJ190" s="51"/>
      <c r="GSK190" s="51"/>
      <c r="GSL190" s="51"/>
      <c r="GSM190" s="51"/>
      <c r="GSN190" s="51"/>
      <c r="GSO190" s="51"/>
      <c r="GSP190" s="51"/>
      <c r="GSQ190" s="51"/>
      <c r="GSR190" s="51"/>
      <c r="GSS190" s="51"/>
      <c r="GST190" s="51"/>
      <c r="GSU190" s="51"/>
      <c r="GSV190" s="51"/>
      <c r="GSW190" s="51"/>
      <c r="GSX190" s="51"/>
      <c r="GSY190" s="51"/>
      <c r="GSZ190" s="51"/>
      <c r="GTA190" s="51"/>
      <c r="GTB190" s="51"/>
      <c r="GTC190" s="51"/>
      <c r="GTD190" s="51"/>
      <c r="GTE190" s="51"/>
      <c r="GTF190" s="51"/>
      <c r="GTG190" s="51"/>
      <c r="GTH190" s="51"/>
      <c r="GTI190" s="51"/>
      <c r="GTJ190" s="51"/>
      <c r="GTK190" s="51"/>
      <c r="GTL190" s="51"/>
      <c r="GTM190" s="51"/>
      <c r="GTN190" s="51"/>
      <c r="GTO190" s="51"/>
      <c r="GTP190" s="51"/>
      <c r="GTQ190" s="51"/>
      <c r="GTR190" s="51"/>
      <c r="GTS190" s="51"/>
      <c r="GTT190" s="51"/>
      <c r="GTU190" s="51"/>
      <c r="GTV190" s="51"/>
      <c r="GTW190" s="51"/>
      <c r="GTX190" s="51"/>
      <c r="GTY190" s="51"/>
      <c r="GTZ190" s="51"/>
      <c r="GUA190" s="51"/>
      <c r="GUB190" s="51"/>
      <c r="GUC190" s="51"/>
      <c r="GUD190" s="51"/>
      <c r="GUE190" s="51"/>
      <c r="GUF190" s="51"/>
      <c r="GUG190" s="51"/>
      <c r="GUH190" s="51"/>
      <c r="GUI190" s="51"/>
      <c r="GUJ190" s="51"/>
      <c r="GUK190" s="51"/>
      <c r="GUL190" s="51"/>
      <c r="GUM190" s="51"/>
      <c r="GUN190" s="51"/>
      <c r="GUO190" s="51"/>
      <c r="GUP190" s="51"/>
      <c r="GUQ190" s="51"/>
      <c r="GUR190" s="51"/>
      <c r="GUS190" s="51"/>
      <c r="GUT190" s="51"/>
      <c r="GUU190" s="51"/>
      <c r="GUV190" s="51"/>
      <c r="GUW190" s="51"/>
      <c r="GUX190" s="51"/>
      <c r="GUY190" s="51"/>
      <c r="GUZ190" s="51"/>
      <c r="GVA190" s="51"/>
      <c r="GVB190" s="51"/>
      <c r="GVC190" s="51"/>
      <c r="GVD190" s="51"/>
      <c r="GVE190" s="51"/>
      <c r="GVF190" s="51"/>
      <c r="GVG190" s="51"/>
      <c r="GVH190" s="51"/>
      <c r="GVI190" s="51"/>
      <c r="GVJ190" s="51"/>
      <c r="GVK190" s="51"/>
      <c r="GVL190" s="51"/>
      <c r="GVM190" s="51"/>
      <c r="GVN190" s="51"/>
      <c r="GVO190" s="51"/>
      <c r="GVP190" s="51"/>
      <c r="GVQ190" s="51"/>
      <c r="GVR190" s="51"/>
      <c r="GVS190" s="51"/>
      <c r="GVT190" s="51"/>
      <c r="GVU190" s="51"/>
      <c r="GVV190" s="51"/>
      <c r="GVW190" s="51"/>
      <c r="GVX190" s="51"/>
      <c r="GVY190" s="51"/>
      <c r="GVZ190" s="51"/>
      <c r="GWA190" s="51"/>
      <c r="GWB190" s="51"/>
      <c r="GWC190" s="51"/>
      <c r="GWD190" s="51"/>
      <c r="GWE190" s="51"/>
      <c r="GWF190" s="51"/>
      <c r="GWG190" s="51"/>
      <c r="GWH190" s="51"/>
      <c r="GWI190" s="51"/>
      <c r="GWJ190" s="51"/>
      <c r="GWK190" s="51"/>
      <c r="GWL190" s="51"/>
      <c r="GWM190" s="51"/>
      <c r="GWN190" s="51"/>
      <c r="GWO190" s="51"/>
      <c r="GWP190" s="51"/>
      <c r="GWQ190" s="51"/>
      <c r="GWR190" s="51"/>
      <c r="GWS190" s="51"/>
      <c r="GWT190" s="51"/>
      <c r="GWU190" s="51"/>
      <c r="GWV190" s="51"/>
      <c r="GWW190" s="51"/>
      <c r="GWX190" s="51"/>
      <c r="GWY190" s="51"/>
      <c r="GWZ190" s="51"/>
      <c r="GXA190" s="51"/>
      <c r="GXB190" s="51"/>
      <c r="GXC190" s="51"/>
      <c r="GXD190" s="51"/>
      <c r="GXE190" s="51"/>
      <c r="GXF190" s="51"/>
      <c r="GXG190" s="51"/>
      <c r="GXH190" s="51"/>
      <c r="GXI190" s="51"/>
      <c r="GXJ190" s="51"/>
      <c r="GXK190" s="51"/>
      <c r="GXL190" s="51"/>
      <c r="GXM190" s="51"/>
      <c r="GXN190" s="51"/>
      <c r="GXO190" s="51"/>
      <c r="GXP190" s="51"/>
      <c r="GXQ190" s="51"/>
      <c r="GXR190" s="51"/>
      <c r="GXS190" s="51"/>
      <c r="GXT190" s="51"/>
      <c r="GXU190" s="51"/>
      <c r="GXV190" s="51"/>
      <c r="GXW190" s="51"/>
      <c r="GXX190" s="51"/>
      <c r="GXY190" s="51"/>
      <c r="GXZ190" s="51"/>
      <c r="GYA190" s="51"/>
      <c r="GYB190" s="51"/>
      <c r="GYC190" s="51"/>
      <c r="GYD190" s="51"/>
      <c r="GYE190" s="51"/>
      <c r="GYF190" s="51"/>
      <c r="GYG190" s="51"/>
      <c r="GYH190" s="51"/>
      <c r="GYI190" s="51"/>
      <c r="GYJ190" s="51"/>
      <c r="GYK190" s="51"/>
      <c r="GYL190" s="51"/>
      <c r="GYM190" s="51"/>
      <c r="GYN190" s="51"/>
      <c r="GYO190" s="51"/>
      <c r="GYP190" s="51"/>
      <c r="GYQ190" s="51"/>
      <c r="GYR190" s="51"/>
      <c r="GYS190" s="51"/>
      <c r="GYT190" s="51"/>
      <c r="GYU190" s="51"/>
      <c r="GYV190" s="51"/>
      <c r="GYW190" s="51"/>
      <c r="GYX190" s="51"/>
      <c r="GYY190" s="51"/>
      <c r="GYZ190" s="51"/>
      <c r="GZA190" s="51"/>
      <c r="GZB190" s="51"/>
      <c r="GZC190" s="51"/>
      <c r="GZD190" s="51"/>
      <c r="GZE190" s="51"/>
      <c r="GZF190" s="51"/>
      <c r="GZG190" s="51"/>
      <c r="GZH190" s="51"/>
      <c r="GZI190" s="51"/>
      <c r="GZJ190" s="51"/>
      <c r="GZK190" s="51"/>
      <c r="GZL190" s="51"/>
      <c r="GZM190" s="51"/>
      <c r="GZN190" s="51"/>
      <c r="GZO190" s="51"/>
      <c r="GZP190" s="51"/>
      <c r="GZQ190" s="51"/>
      <c r="GZR190" s="51"/>
      <c r="GZS190" s="51"/>
      <c r="GZT190" s="51"/>
      <c r="GZU190" s="51"/>
      <c r="GZV190" s="51"/>
      <c r="GZW190" s="51"/>
      <c r="GZX190" s="51"/>
      <c r="GZY190" s="51"/>
      <c r="GZZ190" s="51"/>
      <c r="HAA190" s="51"/>
      <c r="HAB190" s="51"/>
      <c r="HAC190" s="51"/>
      <c r="HAD190" s="51"/>
      <c r="HAE190" s="51"/>
      <c r="HAF190" s="51"/>
      <c r="HAG190" s="51"/>
      <c r="HAH190" s="51"/>
      <c r="HAI190" s="51"/>
      <c r="HAJ190" s="51"/>
      <c r="HAK190" s="51"/>
      <c r="HAL190" s="51"/>
      <c r="HAM190" s="51"/>
      <c r="HAN190" s="51"/>
      <c r="HAO190" s="51"/>
      <c r="HAP190" s="51"/>
      <c r="HAQ190" s="51"/>
      <c r="HAR190" s="51"/>
      <c r="HAS190" s="51"/>
      <c r="HAT190" s="51"/>
      <c r="HAU190" s="51"/>
      <c r="HAV190" s="51"/>
      <c r="HAW190" s="51"/>
      <c r="HAX190" s="51"/>
      <c r="HAY190" s="51"/>
      <c r="HAZ190" s="51"/>
      <c r="HBA190" s="51"/>
      <c r="HBB190" s="51"/>
      <c r="HBC190" s="51"/>
      <c r="HBD190" s="51"/>
      <c r="HBE190" s="51"/>
      <c r="HBF190" s="51"/>
      <c r="HBG190" s="51"/>
      <c r="HBH190" s="51"/>
      <c r="HBI190" s="51"/>
      <c r="HBJ190" s="51"/>
      <c r="HBK190" s="51"/>
      <c r="HBL190" s="51"/>
      <c r="HBM190" s="51"/>
      <c r="HBN190" s="51"/>
      <c r="HBO190" s="51"/>
      <c r="HBP190" s="51"/>
      <c r="HBQ190" s="51"/>
      <c r="HBR190" s="51"/>
      <c r="HBS190" s="51"/>
      <c r="HBT190" s="51"/>
      <c r="HBU190" s="51"/>
      <c r="HBV190" s="51"/>
      <c r="HBW190" s="51"/>
      <c r="HBX190" s="51"/>
      <c r="HBY190" s="51"/>
      <c r="HBZ190" s="51"/>
      <c r="HCA190" s="51"/>
      <c r="HCB190" s="51"/>
      <c r="HCC190" s="51"/>
      <c r="HCD190" s="51"/>
      <c r="HCE190" s="51"/>
      <c r="HCF190" s="51"/>
      <c r="HCG190" s="51"/>
      <c r="HCH190" s="51"/>
      <c r="HCI190" s="51"/>
      <c r="HCJ190" s="51"/>
      <c r="HCK190" s="51"/>
      <c r="HCL190" s="51"/>
      <c r="HCM190" s="51"/>
      <c r="HCN190" s="51"/>
      <c r="HCO190" s="51"/>
      <c r="HCP190" s="51"/>
      <c r="HCQ190" s="51"/>
      <c r="HCR190" s="51"/>
      <c r="HCS190" s="51"/>
      <c r="HCT190" s="51"/>
      <c r="HCU190" s="51"/>
      <c r="HCV190" s="51"/>
      <c r="HCW190" s="51"/>
      <c r="HCX190" s="51"/>
      <c r="HCY190" s="51"/>
      <c r="HCZ190" s="51"/>
      <c r="HDA190" s="51"/>
      <c r="HDB190" s="51"/>
      <c r="HDC190" s="51"/>
      <c r="HDD190" s="51"/>
      <c r="HDE190" s="51"/>
      <c r="HDF190" s="51"/>
      <c r="HDG190" s="51"/>
      <c r="HDH190" s="51"/>
      <c r="HDI190" s="51"/>
      <c r="HDJ190" s="51"/>
      <c r="HDK190" s="51"/>
      <c r="HDL190" s="51"/>
      <c r="HDM190" s="51"/>
      <c r="HDN190" s="51"/>
      <c r="HDO190" s="51"/>
      <c r="HDP190" s="51"/>
      <c r="HDQ190" s="51"/>
      <c r="HDR190" s="51"/>
      <c r="HDS190" s="51"/>
      <c r="HDT190" s="51"/>
      <c r="HDU190" s="51"/>
      <c r="HDV190" s="51"/>
      <c r="HDW190" s="51"/>
      <c r="HDX190" s="51"/>
      <c r="HDY190" s="51"/>
      <c r="HDZ190" s="51"/>
      <c r="HEA190" s="51"/>
      <c r="HEB190" s="51"/>
      <c r="HEC190" s="51"/>
      <c r="HED190" s="51"/>
      <c r="HEE190" s="51"/>
      <c r="HEF190" s="51"/>
      <c r="HEG190" s="51"/>
      <c r="HEH190" s="51"/>
      <c r="HEI190" s="51"/>
      <c r="HEJ190" s="51"/>
      <c r="HEK190" s="51"/>
      <c r="HEL190" s="51"/>
      <c r="HEM190" s="51"/>
      <c r="HEN190" s="51"/>
      <c r="HEO190" s="51"/>
      <c r="HEP190" s="51"/>
      <c r="HEQ190" s="51"/>
      <c r="HER190" s="51"/>
      <c r="HES190" s="51"/>
      <c r="HET190" s="51"/>
      <c r="HEU190" s="51"/>
      <c r="HEV190" s="51"/>
      <c r="HEW190" s="51"/>
      <c r="HEX190" s="51"/>
      <c r="HEY190" s="51"/>
      <c r="HEZ190" s="51"/>
      <c r="HFA190" s="51"/>
      <c r="HFB190" s="51"/>
      <c r="HFC190" s="51"/>
      <c r="HFD190" s="51"/>
      <c r="HFE190" s="51"/>
      <c r="HFF190" s="51"/>
      <c r="HFG190" s="51"/>
      <c r="HFH190" s="51"/>
      <c r="HFI190" s="51"/>
      <c r="HFJ190" s="51"/>
      <c r="HFK190" s="51"/>
      <c r="HFL190" s="51"/>
      <c r="HFM190" s="51"/>
      <c r="HFN190" s="51"/>
      <c r="HFO190" s="51"/>
      <c r="HFP190" s="51"/>
      <c r="HFQ190" s="51"/>
      <c r="HFR190" s="51"/>
      <c r="HFS190" s="51"/>
      <c r="HFT190" s="51"/>
      <c r="HFU190" s="51"/>
      <c r="HFV190" s="51"/>
      <c r="HFW190" s="51"/>
      <c r="HFX190" s="51"/>
      <c r="HFY190" s="51"/>
      <c r="HFZ190" s="51"/>
      <c r="HGA190" s="51"/>
      <c r="HGB190" s="51"/>
      <c r="HGC190" s="51"/>
      <c r="HGD190" s="51"/>
      <c r="HGE190" s="51"/>
      <c r="HGF190" s="51"/>
      <c r="HGG190" s="51"/>
      <c r="HGH190" s="51"/>
      <c r="HGI190" s="51"/>
      <c r="HGJ190" s="51"/>
      <c r="HGK190" s="51"/>
      <c r="HGL190" s="51"/>
      <c r="HGM190" s="51"/>
      <c r="HGN190" s="51"/>
      <c r="HGO190" s="51"/>
      <c r="HGP190" s="51"/>
      <c r="HGQ190" s="51"/>
      <c r="HGR190" s="51"/>
      <c r="HGS190" s="51"/>
      <c r="HGT190" s="51"/>
      <c r="HGU190" s="51"/>
      <c r="HGV190" s="51"/>
      <c r="HGW190" s="51"/>
      <c r="HGX190" s="51"/>
      <c r="HGY190" s="51"/>
      <c r="HGZ190" s="51"/>
      <c r="HHA190" s="51"/>
      <c r="HHB190" s="51"/>
      <c r="HHC190" s="51"/>
      <c r="HHD190" s="51"/>
      <c r="HHE190" s="51"/>
      <c r="HHF190" s="51"/>
      <c r="HHG190" s="51"/>
      <c r="HHH190" s="51"/>
      <c r="HHI190" s="51"/>
      <c r="HHJ190" s="51"/>
      <c r="HHK190" s="51"/>
      <c r="HHL190" s="51"/>
      <c r="HHM190" s="51"/>
      <c r="HHN190" s="51"/>
      <c r="HHO190" s="51"/>
      <c r="HHP190" s="51"/>
      <c r="HHQ190" s="51"/>
      <c r="HHR190" s="51"/>
      <c r="HHS190" s="51"/>
      <c r="HHT190" s="51"/>
      <c r="HHU190" s="51"/>
      <c r="HHV190" s="51"/>
      <c r="HHW190" s="51"/>
      <c r="HHX190" s="51"/>
      <c r="HHY190" s="51"/>
      <c r="HHZ190" s="51"/>
      <c r="HIA190" s="51"/>
      <c r="HIB190" s="51"/>
      <c r="HIC190" s="51"/>
      <c r="HID190" s="51"/>
      <c r="HIE190" s="51"/>
      <c r="HIF190" s="51"/>
      <c r="HIG190" s="51"/>
      <c r="HIH190" s="51"/>
      <c r="HII190" s="51"/>
      <c r="HIJ190" s="51"/>
      <c r="HIK190" s="51"/>
      <c r="HIL190" s="51"/>
      <c r="HIM190" s="51"/>
      <c r="HIN190" s="51"/>
      <c r="HIO190" s="51"/>
      <c r="HIP190" s="51"/>
      <c r="HIQ190" s="51"/>
      <c r="HIR190" s="51"/>
      <c r="HIS190" s="51"/>
      <c r="HIT190" s="51"/>
      <c r="HIU190" s="51"/>
      <c r="HIV190" s="51"/>
      <c r="HIW190" s="51"/>
      <c r="HIX190" s="51"/>
      <c r="HIY190" s="51"/>
      <c r="HIZ190" s="51"/>
      <c r="HJA190" s="51"/>
      <c r="HJB190" s="51"/>
      <c r="HJC190" s="51"/>
      <c r="HJD190" s="51"/>
      <c r="HJE190" s="51"/>
      <c r="HJF190" s="51"/>
      <c r="HJG190" s="51"/>
      <c r="HJH190" s="51"/>
      <c r="HJI190" s="51"/>
      <c r="HJJ190" s="51"/>
      <c r="HJK190" s="51"/>
      <c r="HJL190" s="51"/>
      <c r="HJM190" s="51"/>
      <c r="HJN190" s="51"/>
      <c r="HJO190" s="51"/>
      <c r="HJP190" s="51"/>
      <c r="HJQ190" s="51"/>
      <c r="HJR190" s="51"/>
      <c r="HJS190" s="51"/>
      <c r="HJT190" s="51"/>
      <c r="HJU190" s="51"/>
      <c r="HJV190" s="51"/>
      <c r="HJW190" s="51"/>
      <c r="HJX190" s="51"/>
      <c r="HJY190" s="51"/>
      <c r="HJZ190" s="51"/>
      <c r="HKA190" s="51"/>
      <c r="HKB190" s="51"/>
      <c r="HKC190" s="51"/>
      <c r="HKD190" s="51"/>
      <c r="HKE190" s="51"/>
      <c r="HKF190" s="51"/>
      <c r="HKG190" s="51"/>
      <c r="HKH190" s="51"/>
      <c r="HKI190" s="51"/>
      <c r="HKJ190" s="51"/>
      <c r="HKK190" s="51"/>
      <c r="HKL190" s="51"/>
      <c r="HKM190" s="51"/>
      <c r="HKN190" s="51"/>
      <c r="HKO190" s="51"/>
      <c r="HKP190" s="51"/>
      <c r="HKQ190" s="51"/>
      <c r="HKR190" s="51"/>
      <c r="HKS190" s="51"/>
      <c r="HKT190" s="51"/>
      <c r="HKU190" s="51"/>
      <c r="HKV190" s="51"/>
      <c r="HKW190" s="51"/>
      <c r="HKX190" s="51"/>
      <c r="HKY190" s="51"/>
      <c r="HKZ190" s="51"/>
      <c r="HLA190" s="51"/>
      <c r="HLB190" s="51"/>
      <c r="HLC190" s="51"/>
      <c r="HLD190" s="51"/>
      <c r="HLE190" s="51"/>
      <c r="HLF190" s="51"/>
      <c r="HLG190" s="51"/>
      <c r="HLH190" s="51"/>
      <c r="HLI190" s="51"/>
      <c r="HLJ190" s="51"/>
      <c r="HLK190" s="51"/>
      <c r="HLL190" s="51"/>
      <c r="HLM190" s="51"/>
      <c r="HLN190" s="51"/>
      <c r="HLO190" s="51"/>
      <c r="HLP190" s="51"/>
      <c r="HLQ190" s="51"/>
      <c r="HLR190" s="51"/>
      <c r="HLS190" s="51"/>
      <c r="HLT190" s="51"/>
      <c r="HLU190" s="51"/>
      <c r="HLV190" s="51"/>
      <c r="HLW190" s="51"/>
      <c r="HLX190" s="51"/>
      <c r="HLY190" s="51"/>
      <c r="HLZ190" s="51"/>
      <c r="HMA190" s="51"/>
      <c r="HMB190" s="51"/>
      <c r="HMC190" s="51"/>
      <c r="HMD190" s="51"/>
      <c r="HME190" s="51"/>
      <c r="HMF190" s="51"/>
      <c r="HMG190" s="51"/>
      <c r="HMH190" s="51"/>
      <c r="HMI190" s="51"/>
      <c r="HMJ190" s="51"/>
      <c r="HMK190" s="51"/>
      <c r="HML190" s="51"/>
      <c r="HMM190" s="51"/>
      <c r="HMN190" s="51"/>
      <c r="HMO190" s="51"/>
      <c r="HMP190" s="51"/>
      <c r="HMQ190" s="51"/>
      <c r="HMR190" s="51"/>
      <c r="HMS190" s="51"/>
      <c r="HMT190" s="51"/>
      <c r="HMU190" s="51"/>
      <c r="HMV190" s="51"/>
      <c r="HMW190" s="51"/>
      <c r="HMX190" s="51"/>
      <c r="HMY190" s="51"/>
      <c r="HMZ190" s="51"/>
      <c r="HNA190" s="51"/>
      <c r="HNB190" s="51"/>
      <c r="HNC190" s="51"/>
      <c r="HND190" s="51"/>
      <c r="HNE190" s="51"/>
      <c r="HNF190" s="51"/>
      <c r="HNG190" s="51"/>
      <c r="HNH190" s="51"/>
      <c r="HNI190" s="51"/>
      <c r="HNJ190" s="51"/>
      <c r="HNK190" s="51"/>
      <c r="HNL190" s="51"/>
      <c r="HNM190" s="51"/>
      <c r="HNN190" s="51"/>
      <c r="HNO190" s="51"/>
      <c r="HNP190" s="51"/>
      <c r="HNQ190" s="51"/>
      <c r="HNR190" s="51"/>
      <c r="HNS190" s="51"/>
      <c r="HNT190" s="51"/>
      <c r="HNU190" s="51"/>
      <c r="HNV190" s="51"/>
      <c r="HNW190" s="51"/>
      <c r="HNX190" s="51"/>
      <c r="HNY190" s="51"/>
      <c r="HNZ190" s="51"/>
      <c r="HOA190" s="51"/>
      <c r="HOB190" s="51"/>
      <c r="HOC190" s="51"/>
      <c r="HOD190" s="51"/>
      <c r="HOE190" s="51"/>
      <c r="HOF190" s="51"/>
      <c r="HOG190" s="51"/>
      <c r="HOH190" s="51"/>
      <c r="HOI190" s="51"/>
      <c r="HOJ190" s="51"/>
      <c r="HOK190" s="51"/>
      <c r="HOL190" s="51"/>
      <c r="HOM190" s="51"/>
      <c r="HON190" s="51"/>
      <c r="HOO190" s="51"/>
      <c r="HOP190" s="51"/>
      <c r="HOQ190" s="51"/>
      <c r="HOR190" s="51"/>
      <c r="HOS190" s="51"/>
      <c r="HOT190" s="51"/>
      <c r="HOU190" s="51"/>
      <c r="HOV190" s="51"/>
      <c r="HOW190" s="51"/>
      <c r="HOX190" s="51"/>
      <c r="HOY190" s="51"/>
      <c r="HOZ190" s="51"/>
      <c r="HPA190" s="51"/>
      <c r="HPB190" s="51"/>
      <c r="HPC190" s="51"/>
      <c r="HPD190" s="51"/>
      <c r="HPE190" s="51"/>
      <c r="HPF190" s="51"/>
      <c r="HPG190" s="51"/>
      <c r="HPH190" s="51"/>
      <c r="HPI190" s="51"/>
      <c r="HPJ190" s="51"/>
      <c r="HPK190" s="51"/>
      <c r="HPL190" s="51"/>
      <c r="HPM190" s="51"/>
      <c r="HPN190" s="51"/>
      <c r="HPO190" s="51"/>
      <c r="HPP190" s="51"/>
      <c r="HPQ190" s="51"/>
      <c r="HPR190" s="51"/>
      <c r="HPS190" s="51"/>
      <c r="HPT190" s="51"/>
      <c r="HPU190" s="51"/>
      <c r="HPV190" s="51"/>
      <c r="HPW190" s="51"/>
      <c r="HPX190" s="51"/>
      <c r="HPY190" s="51"/>
      <c r="HPZ190" s="51"/>
      <c r="HQA190" s="51"/>
      <c r="HQB190" s="51"/>
      <c r="HQC190" s="51"/>
      <c r="HQD190" s="51"/>
      <c r="HQE190" s="51"/>
      <c r="HQF190" s="51"/>
      <c r="HQG190" s="51"/>
      <c r="HQH190" s="51"/>
      <c r="HQI190" s="51"/>
      <c r="HQJ190" s="51"/>
      <c r="HQK190" s="51"/>
      <c r="HQL190" s="51"/>
      <c r="HQM190" s="51"/>
      <c r="HQN190" s="51"/>
      <c r="HQO190" s="51"/>
      <c r="HQP190" s="51"/>
      <c r="HQQ190" s="51"/>
      <c r="HQR190" s="51"/>
      <c r="HQS190" s="51"/>
      <c r="HQT190" s="51"/>
      <c r="HQU190" s="51"/>
      <c r="HQV190" s="51"/>
      <c r="HQW190" s="51"/>
      <c r="HQX190" s="51"/>
      <c r="HQY190" s="51"/>
      <c r="HQZ190" s="51"/>
      <c r="HRA190" s="51"/>
      <c r="HRB190" s="51"/>
      <c r="HRC190" s="51"/>
      <c r="HRD190" s="51"/>
      <c r="HRE190" s="51"/>
      <c r="HRF190" s="51"/>
      <c r="HRG190" s="51"/>
      <c r="HRH190" s="51"/>
      <c r="HRI190" s="51"/>
      <c r="HRJ190" s="51"/>
      <c r="HRK190" s="51"/>
      <c r="HRL190" s="51"/>
      <c r="HRM190" s="51"/>
      <c r="HRN190" s="51"/>
      <c r="HRO190" s="51"/>
      <c r="HRP190" s="51"/>
      <c r="HRQ190" s="51"/>
      <c r="HRR190" s="51"/>
      <c r="HRS190" s="51"/>
      <c r="HRT190" s="51"/>
      <c r="HRU190" s="51"/>
      <c r="HRV190" s="51"/>
      <c r="HRW190" s="51"/>
      <c r="HRX190" s="51"/>
      <c r="HRY190" s="51"/>
      <c r="HRZ190" s="51"/>
      <c r="HSA190" s="51"/>
      <c r="HSB190" s="51"/>
      <c r="HSC190" s="51"/>
      <c r="HSD190" s="51"/>
      <c r="HSE190" s="51"/>
      <c r="HSF190" s="51"/>
      <c r="HSG190" s="51"/>
      <c r="HSH190" s="51"/>
      <c r="HSI190" s="51"/>
      <c r="HSJ190" s="51"/>
      <c r="HSK190" s="51"/>
      <c r="HSL190" s="51"/>
      <c r="HSM190" s="51"/>
      <c r="HSN190" s="51"/>
      <c r="HSO190" s="51"/>
      <c r="HSP190" s="51"/>
      <c r="HSQ190" s="51"/>
      <c r="HSR190" s="51"/>
      <c r="HSS190" s="51"/>
      <c r="HST190" s="51"/>
      <c r="HSU190" s="51"/>
      <c r="HSV190" s="51"/>
      <c r="HSW190" s="51"/>
      <c r="HSX190" s="51"/>
      <c r="HSY190" s="51"/>
      <c r="HSZ190" s="51"/>
      <c r="HTA190" s="51"/>
      <c r="HTB190" s="51"/>
      <c r="HTC190" s="51"/>
      <c r="HTD190" s="51"/>
      <c r="HTE190" s="51"/>
      <c r="HTF190" s="51"/>
      <c r="HTG190" s="51"/>
      <c r="HTH190" s="51"/>
      <c r="HTI190" s="51"/>
      <c r="HTJ190" s="51"/>
      <c r="HTK190" s="51"/>
      <c r="HTL190" s="51"/>
      <c r="HTM190" s="51"/>
      <c r="HTN190" s="51"/>
      <c r="HTO190" s="51"/>
      <c r="HTP190" s="51"/>
      <c r="HTQ190" s="51"/>
      <c r="HTR190" s="51"/>
      <c r="HTS190" s="51"/>
      <c r="HTT190" s="51"/>
      <c r="HTU190" s="51"/>
      <c r="HTV190" s="51"/>
      <c r="HTW190" s="51"/>
      <c r="HTX190" s="51"/>
      <c r="HTY190" s="51"/>
      <c r="HTZ190" s="51"/>
      <c r="HUA190" s="51"/>
      <c r="HUB190" s="51"/>
      <c r="HUC190" s="51"/>
      <c r="HUD190" s="51"/>
      <c r="HUE190" s="51"/>
      <c r="HUF190" s="51"/>
      <c r="HUG190" s="51"/>
      <c r="HUH190" s="51"/>
      <c r="HUI190" s="51"/>
      <c r="HUJ190" s="51"/>
      <c r="HUK190" s="51"/>
      <c r="HUL190" s="51"/>
      <c r="HUM190" s="51"/>
      <c r="HUN190" s="51"/>
      <c r="HUO190" s="51"/>
      <c r="HUP190" s="51"/>
      <c r="HUQ190" s="51"/>
      <c r="HUR190" s="51"/>
      <c r="HUS190" s="51"/>
      <c r="HUT190" s="51"/>
      <c r="HUU190" s="51"/>
      <c r="HUV190" s="51"/>
      <c r="HUW190" s="51"/>
      <c r="HUX190" s="51"/>
      <c r="HUY190" s="51"/>
      <c r="HUZ190" s="51"/>
      <c r="HVA190" s="51"/>
      <c r="HVB190" s="51"/>
      <c r="HVC190" s="51"/>
      <c r="HVD190" s="51"/>
      <c r="HVE190" s="51"/>
      <c r="HVF190" s="51"/>
      <c r="HVG190" s="51"/>
      <c r="HVH190" s="51"/>
      <c r="HVI190" s="51"/>
      <c r="HVJ190" s="51"/>
      <c r="HVK190" s="51"/>
      <c r="HVL190" s="51"/>
      <c r="HVM190" s="51"/>
      <c r="HVN190" s="51"/>
      <c r="HVO190" s="51"/>
      <c r="HVP190" s="51"/>
      <c r="HVQ190" s="51"/>
      <c r="HVR190" s="51"/>
      <c r="HVS190" s="51"/>
      <c r="HVT190" s="51"/>
      <c r="HVU190" s="51"/>
      <c r="HVV190" s="51"/>
      <c r="HVW190" s="51"/>
      <c r="HVX190" s="51"/>
      <c r="HVY190" s="51"/>
      <c r="HVZ190" s="51"/>
      <c r="HWA190" s="51"/>
      <c r="HWB190" s="51"/>
      <c r="HWC190" s="51"/>
      <c r="HWD190" s="51"/>
      <c r="HWE190" s="51"/>
      <c r="HWF190" s="51"/>
      <c r="HWG190" s="51"/>
      <c r="HWH190" s="51"/>
      <c r="HWI190" s="51"/>
      <c r="HWJ190" s="51"/>
      <c r="HWK190" s="51"/>
      <c r="HWL190" s="51"/>
      <c r="HWM190" s="51"/>
      <c r="HWN190" s="51"/>
      <c r="HWO190" s="51"/>
      <c r="HWP190" s="51"/>
      <c r="HWQ190" s="51"/>
      <c r="HWR190" s="51"/>
      <c r="HWS190" s="51"/>
      <c r="HWT190" s="51"/>
      <c r="HWU190" s="51"/>
      <c r="HWV190" s="51"/>
      <c r="HWW190" s="51"/>
      <c r="HWX190" s="51"/>
      <c r="HWY190" s="51"/>
      <c r="HWZ190" s="51"/>
      <c r="HXA190" s="51"/>
      <c r="HXB190" s="51"/>
      <c r="HXC190" s="51"/>
      <c r="HXD190" s="51"/>
      <c r="HXE190" s="51"/>
      <c r="HXF190" s="51"/>
      <c r="HXG190" s="51"/>
      <c r="HXH190" s="51"/>
      <c r="HXI190" s="51"/>
      <c r="HXJ190" s="51"/>
      <c r="HXK190" s="51"/>
      <c r="HXL190" s="51"/>
      <c r="HXM190" s="51"/>
      <c r="HXN190" s="51"/>
      <c r="HXO190" s="51"/>
      <c r="HXP190" s="51"/>
      <c r="HXQ190" s="51"/>
      <c r="HXR190" s="51"/>
      <c r="HXS190" s="51"/>
      <c r="HXT190" s="51"/>
      <c r="HXU190" s="51"/>
      <c r="HXV190" s="51"/>
      <c r="HXW190" s="51"/>
      <c r="HXX190" s="51"/>
      <c r="HXY190" s="51"/>
      <c r="HXZ190" s="51"/>
      <c r="HYA190" s="51"/>
      <c r="HYB190" s="51"/>
      <c r="HYC190" s="51"/>
      <c r="HYD190" s="51"/>
      <c r="HYE190" s="51"/>
      <c r="HYF190" s="51"/>
      <c r="HYG190" s="51"/>
      <c r="HYH190" s="51"/>
      <c r="HYI190" s="51"/>
      <c r="HYJ190" s="51"/>
      <c r="HYK190" s="51"/>
      <c r="HYL190" s="51"/>
      <c r="HYM190" s="51"/>
      <c r="HYN190" s="51"/>
      <c r="HYO190" s="51"/>
      <c r="HYP190" s="51"/>
      <c r="HYQ190" s="51"/>
      <c r="HYR190" s="51"/>
      <c r="HYS190" s="51"/>
      <c r="HYT190" s="51"/>
      <c r="HYU190" s="51"/>
      <c r="HYV190" s="51"/>
      <c r="HYW190" s="51"/>
      <c r="HYX190" s="51"/>
      <c r="HYY190" s="51"/>
      <c r="HYZ190" s="51"/>
      <c r="HZA190" s="51"/>
      <c r="HZB190" s="51"/>
      <c r="HZC190" s="51"/>
      <c r="HZD190" s="51"/>
      <c r="HZE190" s="51"/>
      <c r="HZF190" s="51"/>
      <c r="HZG190" s="51"/>
      <c r="HZH190" s="51"/>
      <c r="HZI190" s="51"/>
      <c r="HZJ190" s="51"/>
      <c r="HZK190" s="51"/>
      <c r="HZL190" s="51"/>
      <c r="HZM190" s="51"/>
      <c r="HZN190" s="51"/>
      <c r="HZO190" s="51"/>
      <c r="HZP190" s="51"/>
      <c r="HZQ190" s="51"/>
      <c r="HZR190" s="51"/>
      <c r="HZS190" s="51"/>
      <c r="HZT190" s="51"/>
      <c r="HZU190" s="51"/>
      <c r="HZV190" s="51"/>
      <c r="HZW190" s="51"/>
      <c r="HZX190" s="51"/>
      <c r="HZY190" s="51"/>
      <c r="HZZ190" s="51"/>
      <c r="IAA190" s="51"/>
      <c r="IAB190" s="51"/>
      <c r="IAC190" s="51"/>
      <c r="IAD190" s="51"/>
      <c r="IAE190" s="51"/>
      <c r="IAF190" s="51"/>
      <c r="IAG190" s="51"/>
      <c r="IAH190" s="51"/>
      <c r="IAI190" s="51"/>
      <c r="IAJ190" s="51"/>
      <c r="IAK190" s="51"/>
      <c r="IAL190" s="51"/>
      <c r="IAM190" s="51"/>
      <c r="IAN190" s="51"/>
      <c r="IAO190" s="51"/>
      <c r="IAP190" s="51"/>
      <c r="IAQ190" s="51"/>
      <c r="IAR190" s="51"/>
      <c r="IAS190" s="51"/>
      <c r="IAT190" s="51"/>
      <c r="IAU190" s="51"/>
      <c r="IAV190" s="51"/>
      <c r="IAW190" s="51"/>
      <c r="IAX190" s="51"/>
      <c r="IAY190" s="51"/>
      <c r="IAZ190" s="51"/>
      <c r="IBA190" s="51"/>
      <c r="IBB190" s="51"/>
      <c r="IBC190" s="51"/>
      <c r="IBD190" s="51"/>
      <c r="IBE190" s="51"/>
      <c r="IBF190" s="51"/>
      <c r="IBG190" s="51"/>
      <c r="IBH190" s="51"/>
      <c r="IBI190" s="51"/>
      <c r="IBJ190" s="51"/>
      <c r="IBK190" s="51"/>
      <c r="IBL190" s="51"/>
      <c r="IBM190" s="51"/>
      <c r="IBN190" s="51"/>
      <c r="IBO190" s="51"/>
      <c r="IBP190" s="51"/>
      <c r="IBQ190" s="51"/>
      <c r="IBR190" s="51"/>
      <c r="IBS190" s="51"/>
      <c r="IBT190" s="51"/>
      <c r="IBU190" s="51"/>
      <c r="IBV190" s="51"/>
      <c r="IBW190" s="51"/>
      <c r="IBX190" s="51"/>
      <c r="IBY190" s="51"/>
      <c r="IBZ190" s="51"/>
      <c r="ICA190" s="51"/>
      <c r="ICB190" s="51"/>
      <c r="ICC190" s="51"/>
      <c r="ICD190" s="51"/>
      <c r="ICE190" s="51"/>
      <c r="ICF190" s="51"/>
      <c r="ICG190" s="51"/>
      <c r="ICH190" s="51"/>
      <c r="ICI190" s="51"/>
      <c r="ICJ190" s="51"/>
      <c r="ICK190" s="51"/>
      <c r="ICL190" s="51"/>
      <c r="ICM190" s="51"/>
      <c r="ICN190" s="51"/>
      <c r="ICO190" s="51"/>
      <c r="ICP190" s="51"/>
      <c r="ICQ190" s="51"/>
      <c r="ICR190" s="51"/>
      <c r="ICS190" s="51"/>
      <c r="ICT190" s="51"/>
      <c r="ICU190" s="51"/>
      <c r="ICV190" s="51"/>
      <c r="ICW190" s="51"/>
      <c r="ICX190" s="51"/>
      <c r="ICY190" s="51"/>
      <c r="ICZ190" s="51"/>
      <c r="IDA190" s="51"/>
      <c r="IDB190" s="51"/>
      <c r="IDC190" s="51"/>
      <c r="IDD190" s="51"/>
      <c r="IDE190" s="51"/>
      <c r="IDF190" s="51"/>
      <c r="IDG190" s="51"/>
      <c r="IDH190" s="51"/>
      <c r="IDI190" s="51"/>
      <c r="IDJ190" s="51"/>
      <c r="IDK190" s="51"/>
      <c r="IDL190" s="51"/>
      <c r="IDM190" s="51"/>
      <c r="IDN190" s="51"/>
      <c r="IDO190" s="51"/>
      <c r="IDP190" s="51"/>
      <c r="IDQ190" s="51"/>
      <c r="IDR190" s="51"/>
      <c r="IDS190" s="51"/>
      <c r="IDT190" s="51"/>
      <c r="IDU190" s="51"/>
      <c r="IDV190" s="51"/>
      <c r="IDW190" s="51"/>
      <c r="IDX190" s="51"/>
      <c r="IDY190" s="51"/>
      <c r="IDZ190" s="51"/>
      <c r="IEA190" s="51"/>
      <c r="IEB190" s="51"/>
      <c r="IEC190" s="51"/>
      <c r="IED190" s="51"/>
      <c r="IEE190" s="51"/>
      <c r="IEF190" s="51"/>
      <c r="IEG190" s="51"/>
      <c r="IEH190" s="51"/>
      <c r="IEI190" s="51"/>
      <c r="IEJ190" s="51"/>
      <c r="IEK190" s="51"/>
      <c r="IEL190" s="51"/>
      <c r="IEM190" s="51"/>
      <c r="IEN190" s="51"/>
      <c r="IEO190" s="51"/>
      <c r="IEP190" s="51"/>
      <c r="IEQ190" s="51"/>
      <c r="IER190" s="51"/>
      <c r="IES190" s="51"/>
      <c r="IET190" s="51"/>
      <c r="IEU190" s="51"/>
      <c r="IEV190" s="51"/>
      <c r="IEW190" s="51"/>
      <c r="IEX190" s="51"/>
      <c r="IEY190" s="51"/>
      <c r="IEZ190" s="51"/>
      <c r="IFA190" s="51"/>
      <c r="IFB190" s="51"/>
      <c r="IFC190" s="51"/>
      <c r="IFD190" s="51"/>
      <c r="IFE190" s="51"/>
      <c r="IFF190" s="51"/>
      <c r="IFG190" s="51"/>
      <c r="IFH190" s="51"/>
      <c r="IFI190" s="51"/>
      <c r="IFJ190" s="51"/>
      <c r="IFK190" s="51"/>
      <c r="IFL190" s="51"/>
      <c r="IFM190" s="51"/>
      <c r="IFN190" s="51"/>
      <c r="IFO190" s="51"/>
      <c r="IFP190" s="51"/>
      <c r="IFQ190" s="51"/>
      <c r="IFR190" s="51"/>
      <c r="IFS190" s="51"/>
      <c r="IFT190" s="51"/>
      <c r="IFU190" s="51"/>
      <c r="IFV190" s="51"/>
      <c r="IFW190" s="51"/>
      <c r="IFX190" s="51"/>
      <c r="IFY190" s="51"/>
      <c r="IFZ190" s="51"/>
      <c r="IGA190" s="51"/>
      <c r="IGB190" s="51"/>
      <c r="IGC190" s="51"/>
      <c r="IGD190" s="51"/>
      <c r="IGE190" s="51"/>
      <c r="IGF190" s="51"/>
      <c r="IGG190" s="51"/>
      <c r="IGH190" s="51"/>
      <c r="IGI190" s="51"/>
      <c r="IGJ190" s="51"/>
      <c r="IGK190" s="51"/>
      <c r="IGL190" s="51"/>
      <c r="IGM190" s="51"/>
      <c r="IGN190" s="51"/>
      <c r="IGO190" s="51"/>
      <c r="IGP190" s="51"/>
      <c r="IGQ190" s="51"/>
      <c r="IGR190" s="51"/>
      <c r="IGS190" s="51"/>
      <c r="IGT190" s="51"/>
      <c r="IGU190" s="51"/>
      <c r="IGV190" s="51"/>
      <c r="IGW190" s="51"/>
      <c r="IGX190" s="51"/>
      <c r="IGY190" s="51"/>
      <c r="IGZ190" s="51"/>
      <c r="IHA190" s="51"/>
      <c r="IHB190" s="51"/>
      <c r="IHC190" s="51"/>
      <c r="IHD190" s="51"/>
      <c r="IHE190" s="51"/>
      <c r="IHF190" s="51"/>
      <c r="IHG190" s="51"/>
      <c r="IHH190" s="51"/>
      <c r="IHI190" s="51"/>
      <c r="IHJ190" s="51"/>
      <c r="IHK190" s="51"/>
      <c r="IHL190" s="51"/>
      <c r="IHM190" s="51"/>
      <c r="IHN190" s="51"/>
      <c r="IHO190" s="51"/>
      <c r="IHP190" s="51"/>
      <c r="IHQ190" s="51"/>
      <c r="IHR190" s="51"/>
      <c r="IHS190" s="51"/>
      <c r="IHT190" s="51"/>
      <c r="IHU190" s="51"/>
      <c r="IHV190" s="51"/>
      <c r="IHW190" s="51"/>
      <c r="IHX190" s="51"/>
      <c r="IHY190" s="51"/>
      <c r="IHZ190" s="51"/>
      <c r="IIA190" s="51"/>
      <c r="IIB190" s="51"/>
      <c r="IIC190" s="51"/>
      <c r="IID190" s="51"/>
      <c r="IIE190" s="51"/>
      <c r="IIF190" s="51"/>
      <c r="IIG190" s="51"/>
      <c r="IIH190" s="51"/>
      <c r="III190" s="51"/>
      <c r="IIJ190" s="51"/>
      <c r="IIK190" s="51"/>
      <c r="IIL190" s="51"/>
      <c r="IIM190" s="51"/>
      <c r="IIN190" s="51"/>
      <c r="IIO190" s="51"/>
      <c r="IIP190" s="51"/>
      <c r="IIQ190" s="51"/>
      <c r="IIR190" s="51"/>
      <c r="IIS190" s="51"/>
      <c r="IIT190" s="51"/>
      <c r="IIU190" s="51"/>
      <c r="IIV190" s="51"/>
      <c r="IIW190" s="51"/>
      <c r="IIX190" s="51"/>
      <c r="IIY190" s="51"/>
      <c r="IIZ190" s="51"/>
      <c r="IJA190" s="51"/>
      <c r="IJB190" s="51"/>
      <c r="IJC190" s="51"/>
      <c r="IJD190" s="51"/>
      <c r="IJE190" s="51"/>
      <c r="IJF190" s="51"/>
      <c r="IJG190" s="51"/>
      <c r="IJH190" s="51"/>
      <c r="IJI190" s="51"/>
      <c r="IJJ190" s="51"/>
      <c r="IJK190" s="51"/>
      <c r="IJL190" s="51"/>
      <c r="IJM190" s="51"/>
      <c r="IJN190" s="51"/>
      <c r="IJO190" s="51"/>
      <c r="IJP190" s="51"/>
      <c r="IJQ190" s="51"/>
      <c r="IJR190" s="51"/>
      <c r="IJS190" s="51"/>
      <c r="IJT190" s="51"/>
      <c r="IJU190" s="51"/>
      <c r="IJV190" s="51"/>
      <c r="IJW190" s="51"/>
      <c r="IJX190" s="51"/>
      <c r="IJY190" s="51"/>
      <c r="IJZ190" s="51"/>
      <c r="IKA190" s="51"/>
      <c r="IKB190" s="51"/>
      <c r="IKC190" s="51"/>
      <c r="IKD190" s="51"/>
      <c r="IKE190" s="51"/>
      <c r="IKF190" s="51"/>
      <c r="IKG190" s="51"/>
      <c r="IKH190" s="51"/>
      <c r="IKI190" s="51"/>
      <c r="IKJ190" s="51"/>
      <c r="IKK190" s="51"/>
      <c r="IKL190" s="51"/>
      <c r="IKM190" s="51"/>
      <c r="IKN190" s="51"/>
      <c r="IKO190" s="51"/>
      <c r="IKP190" s="51"/>
      <c r="IKQ190" s="51"/>
      <c r="IKR190" s="51"/>
      <c r="IKS190" s="51"/>
      <c r="IKT190" s="51"/>
      <c r="IKU190" s="51"/>
      <c r="IKV190" s="51"/>
      <c r="IKW190" s="51"/>
      <c r="IKX190" s="51"/>
      <c r="IKY190" s="51"/>
      <c r="IKZ190" s="51"/>
      <c r="ILA190" s="51"/>
      <c r="ILB190" s="51"/>
      <c r="ILC190" s="51"/>
      <c r="ILD190" s="51"/>
      <c r="ILE190" s="51"/>
      <c r="ILF190" s="51"/>
      <c r="ILG190" s="51"/>
      <c r="ILH190" s="51"/>
      <c r="ILI190" s="51"/>
      <c r="ILJ190" s="51"/>
      <c r="ILK190" s="51"/>
      <c r="ILL190" s="51"/>
      <c r="ILM190" s="51"/>
      <c r="ILN190" s="51"/>
      <c r="ILO190" s="51"/>
      <c r="ILP190" s="51"/>
      <c r="ILQ190" s="51"/>
      <c r="ILR190" s="51"/>
      <c r="ILS190" s="51"/>
      <c r="ILT190" s="51"/>
      <c r="ILU190" s="51"/>
      <c r="ILV190" s="51"/>
      <c r="ILW190" s="51"/>
      <c r="ILX190" s="51"/>
      <c r="ILY190" s="51"/>
      <c r="ILZ190" s="51"/>
      <c r="IMA190" s="51"/>
      <c r="IMB190" s="51"/>
      <c r="IMC190" s="51"/>
      <c r="IMD190" s="51"/>
      <c r="IME190" s="51"/>
      <c r="IMF190" s="51"/>
      <c r="IMG190" s="51"/>
      <c r="IMH190" s="51"/>
      <c r="IMI190" s="51"/>
      <c r="IMJ190" s="51"/>
      <c r="IMK190" s="51"/>
      <c r="IML190" s="51"/>
      <c r="IMM190" s="51"/>
      <c r="IMN190" s="51"/>
      <c r="IMO190" s="51"/>
      <c r="IMP190" s="51"/>
      <c r="IMQ190" s="51"/>
      <c r="IMR190" s="51"/>
      <c r="IMS190" s="51"/>
      <c r="IMT190" s="51"/>
      <c r="IMU190" s="51"/>
      <c r="IMV190" s="51"/>
      <c r="IMW190" s="51"/>
      <c r="IMX190" s="51"/>
      <c r="IMY190" s="51"/>
      <c r="IMZ190" s="51"/>
      <c r="INA190" s="51"/>
      <c r="INB190" s="51"/>
      <c r="INC190" s="51"/>
      <c r="IND190" s="51"/>
      <c r="INE190" s="51"/>
      <c r="INF190" s="51"/>
      <c r="ING190" s="51"/>
      <c r="INH190" s="51"/>
      <c r="INI190" s="51"/>
      <c r="INJ190" s="51"/>
      <c r="INK190" s="51"/>
      <c r="INL190" s="51"/>
      <c r="INM190" s="51"/>
      <c r="INN190" s="51"/>
      <c r="INO190" s="51"/>
      <c r="INP190" s="51"/>
      <c r="INQ190" s="51"/>
      <c r="INR190" s="51"/>
      <c r="INS190" s="51"/>
      <c r="INT190" s="51"/>
      <c r="INU190" s="51"/>
      <c r="INV190" s="51"/>
      <c r="INW190" s="51"/>
      <c r="INX190" s="51"/>
      <c r="INY190" s="51"/>
      <c r="INZ190" s="51"/>
      <c r="IOA190" s="51"/>
      <c r="IOB190" s="51"/>
      <c r="IOC190" s="51"/>
      <c r="IOD190" s="51"/>
      <c r="IOE190" s="51"/>
      <c r="IOF190" s="51"/>
      <c r="IOG190" s="51"/>
      <c r="IOH190" s="51"/>
      <c r="IOI190" s="51"/>
      <c r="IOJ190" s="51"/>
      <c r="IOK190" s="51"/>
      <c r="IOL190" s="51"/>
      <c r="IOM190" s="51"/>
      <c r="ION190" s="51"/>
      <c r="IOO190" s="51"/>
      <c r="IOP190" s="51"/>
      <c r="IOQ190" s="51"/>
      <c r="IOR190" s="51"/>
      <c r="IOS190" s="51"/>
      <c r="IOT190" s="51"/>
      <c r="IOU190" s="51"/>
      <c r="IOV190" s="51"/>
      <c r="IOW190" s="51"/>
      <c r="IOX190" s="51"/>
      <c r="IOY190" s="51"/>
      <c r="IOZ190" s="51"/>
      <c r="IPA190" s="51"/>
      <c r="IPB190" s="51"/>
      <c r="IPC190" s="51"/>
      <c r="IPD190" s="51"/>
      <c r="IPE190" s="51"/>
      <c r="IPF190" s="51"/>
      <c r="IPG190" s="51"/>
      <c r="IPH190" s="51"/>
      <c r="IPI190" s="51"/>
      <c r="IPJ190" s="51"/>
      <c r="IPK190" s="51"/>
      <c r="IPL190" s="51"/>
      <c r="IPM190" s="51"/>
      <c r="IPN190" s="51"/>
      <c r="IPO190" s="51"/>
      <c r="IPP190" s="51"/>
      <c r="IPQ190" s="51"/>
      <c r="IPR190" s="51"/>
      <c r="IPS190" s="51"/>
      <c r="IPT190" s="51"/>
      <c r="IPU190" s="51"/>
      <c r="IPV190" s="51"/>
      <c r="IPW190" s="51"/>
      <c r="IPX190" s="51"/>
      <c r="IPY190" s="51"/>
      <c r="IPZ190" s="51"/>
      <c r="IQA190" s="51"/>
      <c r="IQB190" s="51"/>
      <c r="IQC190" s="51"/>
      <c r="IQD190" s="51"/>
      <c r="IQE190" s="51"/>
      <c r="IQF190" s="51"/>
      <c r="IQG190" s="51"/>
      <c r="IQH190" s="51"/>
      <c r="IQI190" s="51"/>
      <c r="IQJ190" s="51"/>
      <c r="IQK190" s="51"/>
      <c r="IQL190" s="51"/>
      <c r="IQM190" s="51"/>
      <c r="IQN190" s="51"/>
      <c r="IQO190" s="51"/>
      <c r="IQP190" s="51"/>
      <c r="IQQ190" s="51"/>
      <c r="IQR190" s="51"/>
      <c r="IQS190" s="51"/>
      <c r="IQT190" s="51"/>
      <c r="IQU190" s="51"/>
      <c r="IQV190" s="51"/>
      <c r="IQW190" s="51"/>
      <c r="IQX190" s="51"/>
      <c r="IQY190" s="51"/>
      <c r="IQZ190" s="51"/>
      <c r="IRA190" s="51"/>
      <c r="IRB190" s="51"/>
      <c r="IRC190" s="51"/>
      <c r="IRD190" s="51"/>
      <c r="IRE190" s="51"/>
      <c r="IRF190" s="51"/>
      <c r="IRG190" s="51"/>
      <c r="IRH190" s="51"/>
      <c r="IRI190" s="51"/>
      <c r="IRJ190" s="51"/>
      <c r="IRK190" s="51"/>
      <c r="IRL190" s="51"/>
      <c r="IRM190" s="51"/>
      <c r="IRN190" s="51"/>
      <c r="IRO190" s="51"/>
      <c r="IRP190" s="51"/>
      <c r="IRQ190" s="51"/>
      <c r="IRR190" s="51"/>
      <c r="IRS190" s="51"/>
      <c r="IRT190" s="51"/>
      <c r="IRU190" s="51"/>
      <c r="IRV190" s="51"/>
      <c r="IRW190" s="51"/>
      <c r="IRX190" s="51"/>
      <c r="IRY190" s="51"/>
      <c r="IRZ190" s="51"/>
      <c r="ISA190" s="51"/>
      <c r="ISB190" s="51"/>
      <c r="ISC190" s="51"/>
      <c r="ISD190" s="51"/>
      <c r="ISE190" s="51"/>
      <c r="ISF190" s="51"/>
      <c r="ISG190" s="51"/>
      <c r="ISH190" s="51"/>
      <c r="ISI190" s="51"/>
      <c r="ISJ190" s="51"/>
      <c r="ISK190" s="51"/>
      <c r="ISL190" s="51"/>
      <c r="ISM190" s="51"/>
      <c r="ISN190" s="51"/>
      <c r="ISO190" s="51"/>
      <c r="ISP190" s="51"/>
      <c r="ISQ190" s="51"/>
      <c r="ISR190" s="51"/>
      <c r="ISS190" s="51"/>
      <c r="IST190" s="51"/>
      <c r="ISU190" s="51"/>
      <c r="ISV190" s="51"/>
      <c r="ISW190" s="51"/>
      <c r="ISX190" s="51"/>
      <c r="ISY190" s="51"/>
      <c r="ISZ190" s="51"/>
      <c r="ITA190" s="51"/>
      <c r="ITB190" s="51"/>
      <c r="ITC190" s="51"/>
      <c r="ITD190" s="51"/>
      <c r="ITE190" s="51"/>
      <c r="ITF190" s="51"/>
      <c r="ITG190" s="51"/>
      <c r="ITH190" s="51"/>
      <c r="ITI190" s="51"/>
      <c r="ITJ190" s="51"/>
      <c r="ITK190" s="51"/>
      <c r="ITL190" s="51"/>
      <c r="ITM190" s="51"/>
      <c r="ITN190" s="51"/>
      <c r="ITO190" s="51"/>
      <c r="ITP190" s="51"/>
      <c r="ITQ190" s="51"/>
      <c r="ITR190" s="51"/>
      <c r="ITS190" s="51"/>
      <c r="ITT190" s="51"/>
      <c r="ITU190" s="51"/>
      <c r="ITV190" s="51"/>
      <c r="ITW190" s="51"/>
      <c r="ITX190" s="51"/>
      <c r="ITY190" s="51"/>
      <c r="ITZ190" s="51"/>
      <c r="IUA190" s="51"/>
      <c r="IUB190" s="51"/>
      <c r="IUC190" s="51"/>
      <c r="IUD190" s="51"/>
      <c r="IUE190" s="51"/>
      <c r="IUF190" s="51"/>
      <c r="IUG190" s="51"/>
      <c r="IUH190" s="51"/>
      <c r="IUI190" s="51"/>
      <c r="IUJ190" s="51"/>
      <c r="IUK190" s="51"/>
      <c r="IUL190" s="51"/>
      <c r="IUM190" s="51"/>
      <c r="IUN190" s="51"/>
      <c r="IUO190" s="51"/>
      <c r="IUP190" s="51"/>
      <c r="IUQ190" s="51"/>
      <c r="IUR190" s="51"/>
      <c r="IUS190" s="51"/>
      <c r="IUT190" s="51"/>
      <c r="IUU190" s="51"/>
      <c r="IUV190" s="51"/>
      <c r="IUW190" s="51"/>
      <c r="IUX190" s="51"/>
      <c r="IUY190" s="51"/>
      <c r="IUZ190" s="51"/>
      <c r="IVA190" s="51"/>
      <c r="IVB190" s="51"/>
      <c r="IVC190" s="51"/>
      <c r="IVD190" s="51"/>
      <c r="IVE190" s="51"/>
      <c r="IVF190" s="51"/>
      <c r="IVG190" s="51"/>
      <c r="IVH190" s="51"/>
      <c r="IVI190" s="51"/>
      <c r="IVJ190" s="51"/>
      <c r="IVK190" s="51"/>
      <c r="IVL190" s="51"/>
      <c r="IVM190" s="51"/>
      <c r="IVN190" s="51"/>
      <c r="IVO190" s="51"/>
      <c r="IVP190" s="51"/>
      <c r="IVQ190" s="51"/>
      <c r="IVR190" s="51"/>
      <c r="IVS190" s="51"/>
      <c r="IVT190" s="51"/>
      <c r="IVU190" s="51"/>
      <c r="IVV190" s="51"/>
      <c r="IVW190" s="51"/>
      <c r="IVX190" s="51"/>
      <c r="IVY190" s="51"/>
      <c r="IVZ190" s="51"/>
      <c r="IWA190" s="51"/>
      <c r="IWB190" s="51"/>
      <c r="IWC190" s="51"/>
      <c r="IWD190" s="51"/>
      <c r="IWE190" s="51"/>
      <c r="IWF190" s="51"/>
      <c r="IWG190" s="51"/>
      <c r="IWH190" s="51"/>
      <c r="IWI190" s="51"/>
      <c r="IWJ190" s="51"/>
      <c r="IWK190" s="51"/>
      <c r="IWL190" s="51"/>
      <c r="IWM190" s="51"/>
      <c r="IWN190" s="51"/>
      <c r="IWO190" s="51"/>
      <c r="IWP190" s="51"/>
      <c r="IWQ190" s="51"/>
      <c r="IWR190" s="51"/>
      <c r="IWS190" s="51"/>
      <c r="IWT190" s="51"/>
      <c r="IWU190" s="51"/>
      <c r="IWV190" s="51"/>
      <c r="IWW190" s="51"/>
      <c r="IWX190" s="51"/>
      <c r="IWY190" s="51"/>
      <c r="IWZ190" s="51"/>
      <c r="IXA190" s="51"/>
      <c r="IXB190" s="51"/>
      <c r="IXC190" s="51"/>
      <c r="IXD190" s="51"/>
      <c r="IXE190" s="51"/>
      <c r="IXF190" s="51"/>
      <c r="IXG190" s="51"/>
      <c r="IXH190" s="51"/>
      <c r="IXI190" s="51"/>
      <c r="IXJ190" s="51"/>
      <c r="IXK190" s="51"/>
      <c r="IXL190" s="51"/>
      <c r="IXM190" s="51"/>
      <c r="IXN190" s="51"/>
      <c r="IXO190" s="51"/>
      <c r="IXP190" s="51"/>
      <c r="IXQ190" s="51"/>
      <c r="IXR190" s="51"/>
      <c r="IXS190" s="51"/>
      <c r="IXT190" s="51"/>
      <c r="IXU190" s="51"/>
      <c r="IXV190" s="51"/>
      <c r="IXW190" s="51"/>
      <c r="IXX190" s="51"/>
      <c r="IXY190" s="51"/>
      <c r="IXZ190" s="51"/>
      <c r="IYA190" s="51"/>
      <c r="IYB190" s="51"/>
      <c r="IYC190" s="51"/>
      <c r="IYD190" s="51"/>
      <c r="IYE190" s="51"/>
      <c r="IYF190" s="51"/>
      <c r="IYG190" s="51"/>
      <c r="IYH190" s="51"/>
      <c r="IYI190" s="51"/>
      <c r="IYJ190" s="51"/>
      <c r="IYK190" s="51"/>
      <c r="IYL190" s="51"/>
      <c r="IYM190" s="51"/>
      <c r="IYN190" s="51"/>
      <c r="IYO190" s="51"/>
      <c r="IYP190" s="51"/>
      <c r="IYQ190" s="51"/>
      <c r="IYR190" s="51"/>
      <c r="IYS190" s="51"/>
      <c r="IYT190" s="51"/>
      <c r="IYU190" s="51"/>
      <c r="IYV190" s="51"/>
      <c r="IYW190" s="51"/>
      <c r="IYX190" s="51"/>
      <c r="IYY190" s="51"/>
      <c r="IYZ190" s="51"/>
      <c r="IZA190" s="51"/>
      <c r="IZB190" s="51"/>
      <c r="IZC190" s="51"/>
      <c r="IZD190" s="51"/>
      <c r="IZE190" s="51"/>
      <c r="IZF190" s="51"/>
      <c r="IZG190" s="51"/>
      <c r="IZH190" s="51"/>
      <c r="IZI190" s="51"/>
      <c r="IZJ190" s="51"/>
      <c r="IZK190" s="51"/>
      <c r="IZL190" s="51"/>
      <c r="IZM190" s="51"/>
      <c r="IZN190" s="51"/>
      <c r="IZO190" s="51"/>
      <c r="IZP190" s="51"/>
      <c r="IZQ190" s="51"/>
      <c r="IZR190" s="51"/>
      <c r="IZS190" s="51"/>
      <c r="IZT190" s="51"/>
      <c r="IZU190" s="51"/>
      <c r="IZV190" s="51"/>
      <c r="IZW190" s="51"/>
      <c r="IZX190" s="51"/>
      <c r="IZY190" s="51"/>
      <c r="IZZ190" s="51"/>
      <c r="JAA190" s="51"/>
      <c r="JAB190" s="51"/>
      <c r="JAC190" s="51"/>
      <c r="JAD190" s="51"/>
      <c r="JAE190" s="51"/>
      <c r="JAF190" s="51"/>
      <c r="JAG190" s="51"/>
      <c r="JAH190" s="51"/>
      <c r="JAI190" s="51"/>
      <c r="JAJ190" s="51"/>
      <c r="JAK190" s="51"/>
      <c r="JAL190" s="51"/>
      <c r="JAM190" s="51"/>
      <c r="JAN190" s="51"/>
      <c r="JAO190" s="51"/>
      <c r="JAP190" s="51"/>
      <c r="JAQ190" s="51"/>
      <c r="JAR190" s="51"/>
      <c r="JAS190" s="51"/>
      <c r="JAT190" s="51"/>
      <c r="JAU190" s="51"/>
      <c r="JAV190" s="51"/>
      <c r="JAW190" s="51"/>
      <c r="JAX190" s="51"/>
      <c r="JAY190" s="51"/>
      <c r="JAZ190" s="51"/>
      <c r="JBA190" s="51"/>
      <c r="JBB190" s="51"/>
      <c r="JBC190" s="51"/>
      <c r="JBD190" s="51"/>
      <c r="JBE190" s="51"/>
      <c r="JBF190" s="51"/>
      <c r="JBG190" s="51"/>
      <c r="JBH190" s="51"/>
      <c r="JBI190" s="51"/>
      <c r="JBJ190" s="51"/>
      <c r="JBK190" s="51"/>
      <c r="JBL190" s="51"/>
      <c r="JBM190" s="51"/>
      <c r="JBN190" s="51"/>
      <c r="JBO190" s="51"/>
      <c r="JBP190" s="51"/>
      <c r="JBQ190" s="51"/>
      <c r="JBR190" s="51"/>
      <c r="JBS190" s="51"/>
      <c r="JBT190" s="51"/>
      <c r="JBU190" s="51"/>
      <c r="JBV190" s="51"/>
      <c r="JBW190" s="51"/>
      <c r="JBX190" s="51"/>
      <c r="JBY190" s="51"/>
      <c r="JBZ190" s="51"/>
      <c r="JCA190" s="51"/>
      <c r="JCB190" s="51"/>
      <c r="JCC190" s="51"/>
      <c r="JCD190" s="51"/>
      <c r="JCE190" s="51"/>
      <c r="JCF190" s="51"/>
      <c r="JCG190" s="51"/>
      <c r="JCH190" s="51"/>
      <c r="JCI190" s="51"/>
      <c r="JCJ190" s="51"/>
      <c r="JCK190" s="51"/>
      <c r="JCL190" s="51"/>
      <c r="JCM190" s="51"/>
      <c r="JCN190" s="51"/>
      <c r="JCO190" s="51"/>
      <c r="JCP190" s="51"/>
      <c r="JCQ190" s="51"/>
      <c r="JCR190" s="51"/>
      <c r="JCS190" s="51"/>
      <c r="JCT190" s="51"/>
      <c r="JCU190" s="51"/>
      <c r="JCV190" s="51"/>
      <c r="JCW190" s="51"/>
      <c r="JCX190" s="51"/>
      <c r="JCY190" s="51"/>
      <c r="JCZ190" s="51"/>
      <c r="JDA190" s="51"/>
      <c r="JDB190" s="51"/>
      <c r="JDC190" s="51"/>
      <c r="JDD190" s="51"/>
      <c r="JDE190" s="51"/>
      <c r="JDF190" s="51"/>
      <c r="JDG190" s="51"/>
      <c r="JDH190" s="51"/>
      <c r="JDI190" s="51"/>
      <c r="JDJ190" s="51"/>
      <c r="JDK190" s="51"/>
      <c r="JDL190" s="51"/>
      <c r="JDM190" s="51"/>
      <c r="JDN190" s="51"/>
      <c r="JDO190" s="51"/>
      <c r="JDP190" s="51"/>
      <c r="JDQ190" s="51"/>
      <c r="JDR190" s="51"/>
      <c r="JDS190" s="51"/>
      <c r="JDT190" s="51"/>
      <c r="JDU190" s="51"/>
      <c r="JDV190" s="51"/>
      <c r="JDW190" s="51"/>
      <c r="JDX190" s="51"/>
      <c r="JDY190" s="51"/>
      <c r="JDZ190" s="51"/>
      <c r="JEA190" s="51"/>
      <c r="JEB190" s="51"/>
      <c r="JEC190" s="51"/>
      <c r="JED190" s="51"/>
      <c r="JEE190" s="51"/>
      <c r="JEF190" s="51"/>
      <c r="JEG190" s="51"/>
      <c r="JEH190" s="51"/>
      <c r="JEI190" s="51"/>
      <c r="JEJ190" s="51"/>
      <c r="JEK190" s="51"/>
      <c r="JEL190" s="51"/>
      <c r="JEM190" s="51"/>
      <c r="JEN190" s="51"/>
      <c r="JEO190" s="51"/>
      <c r="JEP190" s="51"/>
      <c r="JEQ190" s="51"/>
      <c r="JER190" s="51"/>
      <c r="JES190" s="51"/>
      <c r="JET190" s="51"/>
      <c r="JEU190" s="51"/>
      <c r="JEV190" s="51"/>
      <c r="JEW190" s="51"/>
      <c r="JEX190" s="51"/>
      <c r="JEY190" s="51"/>
      <c r="JEZ190" s="51"/>
      <c r="JFA190" s="51"/>
      <c r="JFB190" s="51"/>
      <c r="JFC190" s="51"/>
      <c r="JFD190" s="51"/>
      <c r="JFE190" s="51"/>
      <c r="JFF190" s="51"/>
      <c r="JFG190" s="51"/>
      <c r="JFH190" s="51"/>
      <c r="JFI190" s="51"/>
      <c r="JFJ190" s="51"/>
      <c r="JFK190" s="51"/>
      <c r="JFL190" s="51"/>
      <c r="JFM190" s="51"/>
      <c r="JFN190" s="51"/>
      <c r="JFO190" s="51"/>
      <c r="JFP190" s="51"/>
      <c r="JFQ190" s="51"/>
      <c r="JFR190" s="51"/>
      <c r="JFS190" s="51"/>
      <c r="JFT190" s="51"/>
      <c r="JFU190" s="51"/>
      <c r="JFV190" s="51"/>
      <c r="JFW190" s="51"/>
      <c r="JFX190" s="51"/>
      <c r="JFY190" s="51"/>
      <c r="JFZ190" s="51"/>
      <c r="JGA190" s="51"/>
      <c r="JGB190" s="51"/>
      <c r="JGC190" s="51"/>
      <c r="JGD190" s="51"/>
      <c r="JGE190" s="51"/>
      <c r="JGF190" s="51"/>
      <c r="JGG190" s="51"/>
      <c r="JGH190" s="51"/>
      <c r="JGI190" s="51"/>
      <c r="JGJ190" s="51"/>
      <c r="JGK190" s="51"/>
      <c r="JGL190" s="51"/>
      <c r="JGM190" s="51"/>
      <c r="JGN190" s="51"/>
      <c r="JGO190" s="51"/>
      <c r="JGP190" s="51"/>
      <c r="JGQ190" s="51"/>
      <c r="JGR190" s="51"/>
      <c r="JGS190" s="51"/>
      <c r="JGT190" s="51"/>
      <c r="JGU190" s="51"/>
      <c r="JGV190" s="51"/>
      <c r="JGW190" s="51"/>
      <c r="JGX190" s="51"/>
      <c r="JGY190" s="51"/>
      <c r="JGZ190" s="51"/>
      <c r="JHA190" s="51"/>
      <c r="JHB190" s="51"/>
      <c r="JHC190" s="51"/>
      <c r="JHD190" s="51"/>
      <c r="JHE190" s="51"/>
      <c r="JHF190" s="51"/>
      <c r="JHG190" s="51"/>
      <c r="JHH190" s="51"/>
      <c r="JHI190" s="51"/>
      <c r="JHJ190" s="51"/>
      <c r="JHK190" s="51"/>
      <c r="JHL190" s="51"/>
      <c r="JHM190" s="51"/>
      <c r="JHN190" s="51"/>
      <c r="JHO190" s="51"/>
      <c r="JHP190" s="51"/>
      <c r="JHQ190" s="51"/>
      <c r="JHR190" s="51"/>
      <c r="JHS190" s="51"/>
      <c r="JHT190" s="51"/>
      <c r="JHU190" s="51"/>
      <c r="JHV190" s="51"/>
      <c r="JHW190" s="51"/>
      <c r="JHX190" s="51"/>
      <c r="JHY190" s="51"/>
      <c r="JHZ190" s="51"/>
      <c r="JIA190" s="51"/>
      <c r="JIB190" s="51"/>
      <c r="JIC190" s="51"/>
      <c r="JID190" s="51"/>
      <c r="JIE190" s="51"/>
      <c r="JIF190" s="51"/>
      <c r="JIG190" s="51"/>
      <c r="JIH190" s="51"/>
      <c r="JII190" s="51"/>
      <c r="JIJ190" s="51"/>
      <c r="JIK190" s="51"/>
      <c r="JIL190" s="51"/>
      <c r="JIM190" s="51"/>
      <c r="JIN190" s="51"/>
      <c r="JIO190" s="51"/>
      <c r="JIP190" s="51"/>
      <c r="JIQ190" s="51"/>
      <c r="JIR190" s="51"/>
      <c r="JIS190" s="51"/>
      <c r="JIT190" s="51"/>
      <c r="JIU190" s="51"/>
      <c r="JIV190" s="51"/>
      <c r="JIW190" s="51"/>
      <c r="JIX190" s="51"/>
      <c r="JIY190" s="51"/>
      <c r="JIZ190" s="51"/>
      <c r="JJA190" s="51"/>
      <c r="JJB190" s="51"/>
      <c r="JJC190" s="51"/>
      <c r="JJD190" s="51"/>
      <c r="JJE190" s="51"/>
      <c r="JJF190" s="51"/>
      <c r="JJG190" s="51"/>
      <c r="JJH190" s="51"/>
      <c r="JJI190" s="51"/>
      <c r="JJJ190" s="51"/>
      <c r="JJK190" s="51"/>
      <c r="JJL190" s="51"/>
      <c r="JJM190" s="51"/>
      <c r="JJN190" s="51"/>
      <c r="JJO190" s="51"/>
      <c r="JJP190" s="51"/>
      <c r="JJQ190" s="51"/>
      <c r="JJR190" s="51"/>
      <c r="JJS190" s="51"/>
      <c r="JJT190" s="51"/>
      <c r="JJU190" s="51"/>
      <c r="JJV190" s="51"/>
      <c r="JJW190" s="51"/>
      <c r="JJX190" s="51"/>
      <c r="JJY190" s="51"/>
      <c r="JJZ190" s="51"/>
      <c r="JKA190" s="51"/>
      <c r="JKB190" s="51"/>
      <c r="JKC190" s="51"/>
      <c r="JKD190" s="51"/>
      <c r="JKE190" s="51"/>
      <c r="JKF190" s="51"/>
      <c r="JKG190" s="51"/>
      <c r="JKH190" s="51"/>
      <c r="JKI190" s="51"/>
      <c r="JKJ190" s="51"/>
      <c r="JKK190" s="51"/>
      <c r="JKL190" s="51"/>
      <c r="JKM190" s="51"/>
      <c r="JKN190" s="51"/>
      <c r="JKO190" s="51"/>
      <c r="JKP190" s="51"/>
      <c r="JKQ190" s="51"/>
      <c r="JKR190" s="51"/>
      <c r="JKS190" s="51"/>
      <c r="JKT190" s="51"/>
      <c r="JKU190" s="51"/>
      <c r="JKV190" s="51"/>
      <c r="JKW190" s="51"/>
      <c r="JKX190" s="51"/>
      <c r="JKY190" s="51"/>
      <c r="JKZ190" s="51"/>
      <c r="JLA190" s="51"/>
      <c r="JLB190" s="51"/>
      <c r="JLC190" s="51"/>
      <c r="JLD190" s="51"/>
      <c r="JLE190" s="51"/>
      <c r="JLF190" s="51"/>
      <c r="JLG190" s="51"/>
      <c r="JLH190" s="51"/>
      <c r="JLI190" s="51"/>
      <c r="JLJ190" s="51"/>
      <c r="JLK190" s="51"/>
      <c r="JLL190" s="51"/>
      <c r="JLM190" s="51"/>
      <c r="JLN190" s="51"/>
      <c r="JLO190" s="51"/>
      <c r="JLP190" s="51"/>
      <c r="JLQ190" s="51"/>
      <c r="JLR190" s="51"/>
      <c r="JLS190" s="51"/>
      <c r="JLT190" s="51"/>
      <c r="JLU190" s="51"/>
      <c r="JLV190" s="51"/>
      <c r="JLW190" s="51"/>
      <c r="JLX190" s="51"/>
      <c r="JLY190" s="51"/>
      <c r="JLZ190" s="51"/>
      <c r="JMA190" s="51"/>
      <c r="JMB190" s="51"/>
      <c r="JMC190" s="51"/>
      <c r="JMD190" s="51"/>
      <c r="JME190" s="51"/>
      <c r="JMF190" s="51"/>
      <c r="JMG190" s="51"/>
      <c r="JMH190" s="51"/>
      <c r="JMI190" s="51"/>
      <c r="JMJ190" s="51"/>
      <c r="JMK190" s="51"/>
      <c r="JML190" s="51"/>
      <c r="JMM190" s="51"/>
      <c r="JMN190" s="51"/>
      <c r="JMO190" s="51"/>
      <c r="JMP190" s="51"/>
      <c r="JMQ190" s="51"/>
      <c r="JMR190" s="51"/>
      <c r="JMS190" s="51"/>
      <c r="JMT190" s="51"/>
      <c r="JMU190" s="51"/>
      <c r="JMV190" s="51"/>
      <c r="JMW190" s="51"/>
      <c r="JMX190" s="51"/>
      <c r="JMY190" s="51"/>
      <c r="JMZ190" s="51"/>
      <c r="JNA190" s="51"/>
      <c r="JNB190" s="51"/>
      <c r="JNC190" s="51"/>
      <c r="JND190" s="51"/>
      <c r="JNE190" s="51"/>
      <c r="JNF190" s="51"/>
      <c r="JNG190" s="51"/>
      <c r="JNH190" s="51"/>
      <c r="JNI190" s="51"/>
      <c r="JNJ190" s="51"/>
      <c r="JNK190" s="51"/>
      <c r="JNL190" s="51"/>
      <c r="JNM190" s="51"/>
      <c r="JNN190" s="51"/>
      <c r="JNO190" s="51"/>
      <c r="JNP190" s="51"/>
      <c r="JNQ190" s="51"/>
      <c r="JNR190" s="51"/>
      <c r="JNS190" s="51"/>
      <c r="JNT190" s="51"/>
      <c r="JNU190" s="51"/>
      <c r="JNV190" s="51"/>
      <c r="JNW190" s="51"/>
      <c r="JNX190" s="51"/>
      <c r="JNY190" s="51"/>
      <c r="JNZ190" s="51"/>
      <c r="JOA190" s="51"/>
      <c r="JOB190" s="51"/>
      <c r="JOC190" s="51"/>
      <c r="JOD190" s="51"/>
      <c r="JOE190" s="51"/>
      <c r="JOF190" s="51"/>
      <c r="JOG190" s="51"/>
      <c r="JOH190" s="51"/>
      <c r="JOI190" s="51"/>
      <c r="JOJ190" s="51"/>
      <c r="JOK190" s="51"/>
      <c r="JOL190" s="51"/>
      <c r="JOM190" s="51"/>
      <c r="JON190" s="51"/>
      <c r="JOO190" s="51"/>
      <c r="JOP190" s="51"/>
      <c r="JOQ190" s="51"/>
      <c r="JOR190" s="51"/>
      <c r="JOS190" s="51"/>
      <c r="JOT190" s="51"/>
      <c r="JOU190" s="51"/>
      <c r="JOV190" s="51"/>
      <c r="JOW190" s="51"/>
      <c r="JOX190" s="51"/>
      <c r="JOY190" s="51"/>
      <c r="JOZ190" s="51"/>
      <c r="JPA190" s="51"/>
      <c r="JPB190" s="51"/>
      <c r="JPC190" s="51"/>
      <c r="JPD190" s="51"/>
      <c r="JPE190" s="51"/>
      <c r="JPF190" s="51"/>
      <c r="JPG190" s="51"/>
      <c r="JPH190" s="51"/>
      <c r="JPI190" s="51"/>
      <c r="JPJ190" s="51"/>
      <c r="JPK190" s="51"/>
      <c r="JPL190" s="51"/>
      <c r="JPM190" s="51"/>
      <c r="JPN190" s="51"/>
      <c r="JPO190" s="51"/>
      <c r="JPP190" s="51"/>
      <c r="JPQ190" s="51"/>
      <c r="JPR190" s="51"/>
      <c r="JPS190" s="51"/>
      <c r="JPT190" s="51"/>
      <c r="JPU190" s="51"/>
      <c r="JPV190" s="51"/>
      <c r="JPW190" s="51"/>
      <c r="JPX190" s="51"/>
      <c r="JPY190" s="51"/>
      <c r="JPZ190" s="51"/>
      <c r="JQA190" s="51"/>
      <c r="JQB190" s="51"/>
      <c r="JQC190" s="51"/>
      <c r="JQD190" s="51"/>
      <c r="JQE190" s="51"/>
      <c r="JQF190" s="51"/>
      <c r="JQG190" s="51"/>
      <c r="JQH190" s="51"/>
      <c r="JQI190" s="51"/>
      <c r="JQJ190" s="51"/>
      <c r="JQK190" s="51"/>
      <c r="JQL190" s="51"/>
      <c r="JQM190" s="51"/>
      <c r="JQN190" s="51"/>
      <c r="JQO190" s="51"/>
      <c r="JQP190" s="51"/>
      <c r="JQQ190" s="51"/>
      <c r="JQR190" s="51"/>
      <c r="JQS190" s="51"/>
      <c r="JQT190" s="51"/>
      <c r="JQU190" s="51"/>
      <c r="JQV190" s="51"/>
      <c r="JQW190" s="51"/>
      <c r="JQX190" s="51"/>
      <c r="JQY190" s="51"/>
      <c r="JQZ190" s="51"/>
      <c r="JRA190" s="51"/>
      <c r="JRB190" s="51"/>
      <c r="JRC190" s="51"/>
      <c r="JRD190" s="51"/>
      <c r="JRE190" s="51"/>
      <c r="JRF190" s="51"/>
      <c r="JRG190" s="51"/>
      <c r="JRH190" s="51"/>
      <c r="JRI190" s="51"/>
      <c r="JRJ190" s="51"/>
      <c r="JRK190" s="51"/>
      <c r="JRL190" s="51"/>
      <c r="JRM190" s="51"/>
      <c r="JRN190" s="51"/>
      <c r="JRO190" s="51"/>
      <c r="JRP190" s="51"/>
      <c r="JRQ190" s="51"/>
      <c r="JRR190" s="51"/>
      <c r="JRS190" s="51"/>
      <c r="JRT190" s="51"/>
      <c r="JRU190" s="51"/>
      <c r="JRV190" s="51"/>
      <c r="JRW190" s="51"/>
      <c r="JRX190" s="51"/>
      <c r="JRY190" s="51"/>
      <c r="JRZ190" s="51"/>
      <c r="JSA190" s="51"/>
      <c r="JSB190" s="51"/>
      <c r="JSC190" s="51"/>
      <c r="JSD190" s="51"/>
      <c r="JSE190" s="51"/>
      <c r="JSF190" s="51"/>
      <c r="JSG190" s="51"/>
      <c r="JSH190" s="51"/>
      <c r="JSI190" s="51"/>
      <c r="JSJ190" s="51"/>
      <c r="JSK190" s="51"/>
      <c r="JSL190" s="51"/>
      <c r="JSM190" s="51"/>
      <c r="JSN190" s="51"/>
      <c r="JSO190" s="51"/>
      <c r="JSP190" s="51"/>
      <c r="JSQ190" s="51"/>
      <c r="JSR190" s="51"/>
      <c r="JSS190" s="51"/>
      <c r="JST190" s="51"/>
      <c r="JSU190" s="51"/>
      <c r="JSV190" s="51"/>
      <c r="JSW190" s="51"/>
      <c r="JSX190" s="51"/>
      <c r="JSY190" s="51"/>
      <c r="JSZ190" s="51"/>
      <c r="JTA190" s="51"/>
      <c r="JTB190" s="51"/>
      <c r="JTC190" s="51"/>
      <c r="JTD190" s="51"/>
      <c r="JTE190" s="51"/>
      <c r="JTF190" s="51"/>
      <c r="JTG190" s="51"/>
      <c r="JTH190" s="51"/>
      <c r="JTI190" s="51"/>
      <c r="JTJ190" s="51"/>
      <c r="JTK190" s="51"/>
      <c r="JTL190" s="51"/>
      <c r="JTM190" s="51"/>
      <c r="JTN190" s="51"/>
      <c r="JTO190" s="51"/>
      <c r="JTP190" s="51"/>
      <c r="JTQ190" s="51"/>
      <c r="JTR190" s="51"/>
      <c r="JTS190" s="51"/>
      <c r="JTT190" s="51"/>
      <c r="JTU190" s="51"/>
      <c r="JTV190" s="51"/>
      <c r="JTW190" s="51"/>
      <c r="JTX190" s="51"/>
      <c r="JTY190" s="51"/>
      <c r="JTZ190" s="51"/>
      <c r="JUA190" s="51"/>
      <c r="JUB190" s="51"/>
      <c r="JUC190" s="51"/>
      <c r="JUD190" s="51"/>
      <c r="JUE190" s="51"/>
      <c r="JUF190" s="51"/>
      <c r="JUG190" s="51"/>
      <c r="JUH190" s="51"/>
      <c r="JUI190" s="51"/>
      <c r="JUJ190" s="51"/>
      <c r="JUK190" s="51"/>
      <c r="JUL190" s="51"/>
      <c r="JUM190" s="51"/>
      <c r="JUN190" s="51"/>
      <c r="JUO190" s="51"/>
      <c r="JUP190" s="51"/>
      <c r="JUQ190" s="51"/>
      <c r="JUR190" s="51"/>
      <c r="JUS190" s="51"/>
      <c r="JUT190" s="51"/>
      <c r="JUU190" s="51"/>
      <c r="JUV190" s="51"/>
      <c r="JUW190" s="51"/>
      <c r="JUX190" s="51"/>
      <c r="JUY190" s="51"/>
      <c r="JUZ190" s="51"/>
      <c r="JVA190" s="51"/>
      <c r="JVB190" s="51"/>
      <c r="JVC190" s="51"/>
      <c r="JVD190" s="51"/>
      <c r="JVE190" s="51"/>
      <c r="JVF190" s="51"/>
      <c r="JVG190" s="51"/>
      <c r="JVH190" s="51"/>
      <c r="JVI190" s="51"/>
      <c r="JVJ190" s="51"/>
      <c r="JVK190" s="51"/>
      <c r="JVL190" s="51"/>
      <c r="JVM190" s="51"/>
      <c r="JVN190" s="51"/>
      <c r="JVO190" s="51"/>
      <c r="JVP190" s="51"/>
      <c r="JVQ190" s="51"/>
      <c r="JVR190" s="51"/>
      <c r="JVS190" s="51"/>
      <c r="JVT190" s="51"/>
      <c r="JVU190" s="51"/>
      <c r="JVV190" s="51"/>
      <c r="JVW190" s="51"/>
      <c r="JVX190" s="51"/>
      <c r="JVY190" s="51"/>
      <c r="JVZ190" s="51"/>
      <c r="JWA190" s="51"/>
      <c r="JWB190" s="51"/>
      <c r="JWC190" s="51"/>
      <c r="JWD190" s="51"/>
      <c r="JWE190" s="51"/>
      <c r="JWF190" s="51"/>
      <c r="JWG190" s="51"/>
      <c r="JWH190" s="51"/>
      <c r="JWI190" s="51"/>
      <c r="JWJ190" s="51"/>
      <c r="JWK190" s="51"/>
      <c r="JWL190" s="51"/>
      <c r="JWM190" s="51"/>
      <c r="JWN190" s="51"/>
      <c r="JWO190" s="51"/>
      <c r="JWP190" s="51"/>
      <c r="JWQ190" s="51"/>
      <c r="JWR190" s="51"/>
      <c r="JWS190" s="51"/>
      <c r="JWT190" s="51"/>
      <c r="JWU190" s="51"/>
      <c r="JWV190" s="51"/>
      <c r="JWW190" s="51"/>
      <c r="JWX190" s="51"/>
      <c r="JWY190" s="51"/>
      <c r="JWZ190" s="51"/>
      <c r="JXA190" s="51"/>
      <c r="JXB190" s="51"/>
      <c r="JXC190" s="51"/>
      <c r="JXD190" s="51"/>
      <c r="JXE190" s="51"/>
      <c r="JXF190" s="51"/>
      <c r="JXG190" s="51"/>
      <c r="JXH190" s="51"/>
      <c r="JXI190" s="51"/>
      <c r="JXJ190" s="51"/>
      <c r="JXK190" s="51"/>
      <c r="JXL190" s="51"/>
      <c r="JXM190" s="51"/>
      <c r="JXN190" s="51"/>
      <c r="JXO190" s="51"/>
      <c r="JXP190" s="51"/>
      <c r="JXQ190" s="51"/>
      <c r="JXR190" s="51"/>
      <c r="JXS190" s="51"/>
      <c r="JXT190" s="51"/>
      <c r="JXU190" s="51"/>
      <c r="JXV190" s="51"/>
      <c r="JXW190" s="51"/>
      <c r="JXX190" s="51"/>
      <c r="JXY190" s="51"/>
      <c r="JXZ190" s="51"/>
      <c r="JYA190" s="51"/>
      <c r="JYB190" s="51"/>
      <c r="JYC190" s="51"/>
      <c r="JYD190" s="51"/>
      <c r="JYE190" s="51"/>
      <c r="JYF190" s="51"/>
      <c r="JYG190" s="51"/>
      <c r="JYH190" s="51"/>
      <c r="JYI190" s="51"/>
      <c r="JYJ190" s="51"/>
      <c r="JYK190" s="51"/>
      <c r="JYL190" s="51"/>
      <c r="JYM190" s="51"/>
      <c r="JYN190" s="51"/>
      <c r="JYO190" s="51"/>
      <c r="JYP190" s="51"/>
      <c r="JYQ190" s="51"/>
      <c r="JYR190" s="51"/>
      <c r="JYS190" s="51"/>
      <c r="JYT190" s="51"/>
      <c r="JYU190" s="51"/>
      <c r="JYV190" s="51"/>
      <c r="JYW190" s="51"/>
      <c r="JYX190" s="51"/>
      <c r="JYY190" s="51"/>
      <c r="JYZ190" s="51"/>
      <c r="JZA190" s="51"/>
      <c r="JZB190" s="51"/>
      <c r="JZC190" s="51"/>
      <c r="JZD190" s="51"/>
      <c r="JZE190" s="51"/>
      <c r="JZF190" s="51"/>
      <c r="JZG190" s="51"/>
      <c r="JZH190" s="51"/>
      <c r="JZI190" s="51"/>
      <c r="JZJ190" s="51"/>
      <c r="JZK190" s="51"/>
      <c r="JZL190" s="51"/>
      <c r="JZM190" s="51"/>
      <c r="JZN190" s="51"/>
      <c r="JZO190" s="51"/>
      <c r="JZP190" s="51"/>
      <c r="JZQ190" s="51"/>
      <c r="JZR190" s="51"/>
      <c r="JZS190" s="51"/>
      <c r="JZT190" s="51"/>
      <c r="JZU190" s="51"/>
      <c r="JZV190" s="51"/>
      <c r="JZW190" s="51"/>
      <c r="JZX190" s="51"/>
      <c r="JZY190" s="51"/>
      <c r="JZZ190" s="51"/>
      <c r="KAA190" s="51"/>
      <c r="KAB190" s="51"/>
      <c r="KAC190" s="51"/>
      <c r="KAD190" s="51"/>
      <c r="KAE190" s="51"/>
      <c r="KAF190" s="51"/>
      <c r="KAG190" s="51"/>
      <c r="KAH190" s="51"/>
      <c r="KAI190" s="51"/>
      <c r="KAJ190" s="51"/>
      <c r="KAK190" s="51"/>
      <c r="KAL190" s="51"/>
      <c r="KAM190" s="51"/>
      <c r="KAN190" s="51"/>
      <c r="KAO190" s="51"/>
      <c r="KAP190" s="51"/>
      <c r="KAQ190" s="51"/>
      <c r="KAR190" s="51"/>
      <c r="KAS190" s="51"/>
      <c r="KAT190" s="51"/>
      <c r="KAU190" s="51"/>
      <c r="KAV190" s="51"/>
      <c r="KAW190" s="51"/>
      <c r="KAX190" s="51"/>
      <c r="KAY190" s="51"/>
      <c r="KAZ190" s="51"/>
      <c r="KBA190" s="51"/>
      <c r="KBB190" s="51"/>
      <c r="KBC190" s="51"/>
      <c r="KBD190" s="51"/>
      <c r="KBE190" s="51"/>
      <c r="KBF190" s="51"/>
      <c r="KBG190" s="51"/>
      <c r="KBH190" s="51"/>
      <c r="KBI190" s="51"/>
      <c r="KBJ190" s="51"/>
      <c r="KBK190" s="51"/>
      <c r="KBL190" s="51"/>
      <c r="KBM190" s="51"/>
      <c r="KBN190" s="51"/>
      <c r="KBO190" s="51"/>
      <c r="KBP190" s="51"/>
      <c r="KBQ190" s="51"/>
      <c r="KBR190" s="51"/>
      <c r="KBS190" s="51"/>
      <c r="KBT190" s="51"/>
      <c r="KBU190" s="51"/>
      <c r="KBV190" s="51"/>
      <c r="KBW190" s="51"/>
      <c r="KBX190" s="51"/>
      <c r="KBY190" s="51"/>
      <c r="KBZ190" s="51"/>
      <c r="KCA190" s="51"/>
      <c r="KCB190" s="51"/>
      <c r="KCC190" s="51"/>
      <c r="KCD190" s="51"/>
      <c r="KCE190" s="51"/>
      <c r="KCF190" s="51"/>
      <c r="KCG190" s="51"/>
      <c r="KCH190" s="51"/>
      <c r="KCI190" s="51"/>
      <c r="KCJ190" s="51"/>
      <c r="KCK190" s="51"/>
      <c r="KCL190" s="51"/>
      <c r="KCM190" s="51"/>
      <c r="KCN190" s="51"/>
      <c r="KCO190" s="51"/>
      <c r="KCP190" s="51"/>
      <c r="KCQ190" s="51"/>
      <c r="KCR190" s="51"/>
      <c r="KCS190" s="51"/>
      <c r="KCT190" s="51"/>
      <c r="KCU190" s="51"/>
      <c r="KCV190" s="51"/>
      <c r="KCW190" s="51"/>
      <c r="KCX190" s="51"/>
      <c r="KCY190" s="51"/>
      <c r="KCZ190" s="51"/>
      <c r="KDA190" s="51"/>
      <c r="KDB190" s="51"/>
      <c r="KDC190" s="51"/>
      <c r="KDD190" s="51"/>
      <c r="KDE190" s="51"/>
      <c r="KDF190" s="51"/>
      <c r="KDG190" s="51"/>
      <c r="KDH190" s="51"/>
      <c r="KDI190" s="51"/>
      <c r="KDJ190" s="51"/>
      <c r="KDK190" s="51"/>
      <c r="KDL190" s="51"/>
      <c r="KDM190" s="51"/>
      <c r="KDN190" s="51"/>
      <c r="KDO190" s="51"/>
      <c r="KDP190" s="51"/>
      <c r="KDQ190" s="51"/>
      <c r="KDR190" s="51"/>
      <c r="KDS190" s="51"/>
      <c r="KDT190" s="51"/>
      <c r="KDU190" s="51"/>
      <c r="KDV190" s="51"/>
      <c r="KDW190" s="51"/>
      <c r="KDX190" s="51"/>
      <c r="KDY190" s="51"/>
      <c r="KDZ190" s="51"/>
      <c r="KEA190" s="51"/>
      <c r="KEB190" s="51"/>
      <c r="KEC190" s="51"/>
      <c r="KED190" s="51"/>
      <c r="KEE190" s="51"/>
      <c r="KEF190" s="51"/>
      <c r="KEG190" s="51"/>
      <c r="KEH190" s="51"/>
      <c r="KEI190" s="51"/>
      <c r="KEJ190" s="51"/>
      <c r="KEK190" s="51"/>
      <c r="KEL190" s="51"/>
      <c r="KEM190" s="51"/>
      <c r="KEN190" s="51"/>
      <c r="KEO190" s="51"/>
      <c r="KEP190" s="51"/>
      <c r="KEQ190" s="51"/>
      <c r="KER190" s="51"/>
      <c r="KES190" s="51"/>
      <c r="KET190" s="51"/>
      <c r="KEU190" s="51"/>
      <c r="KEV190" s="51"/>
      <c r="KEW190" s="51"/>
      <c r="KEX190" s="51"/>
      <c r="KEY190" s="51"/>
      <c r="KEZ190" s="51"/>
      <c r="KFA190" s="51"/>
      <c r="KFB190" s="51"/>
      <c r="KFC190" s="51"/>
      <c r="KFD190" s="51"/>
      <c r="KFE190" s="51"/>
      <c r="KFF190" s="51"/>
      <c r="KFG190" s="51"/>
      <c r="KFH190" s="51"/>
      <c r="KFI190" s="51"/>
      <c r="KFJ190" s="51"/>
      <c r="KFK190" s="51"/>
      <c r="KFL190" s="51"/>
      <c r="KFM190" s="51"/>
      <c r="KFN190" s="51"/>
      <c r="KFO190" s="51"/>
      <c r="KFP190" s="51"/>
      <c r="KFQ190" s="51"/>
      <c r="KFR190" s="51"/>
      <c r="KFS190" s="51"/>
      <c r="KFT190" s="51"/>
      <c r="KFU190" s="51"/>
      <c r="KFV190" s="51"/>
      <c r="KFW190" s="51"/>
      <c r="KFX190" s="51"/>
      <c r="KFY190" s="51"/>
      <c r="KFZ190" s="51"/>
      <c r="KGA190" s="51"/>
      <c r="KGB190" s="51"/>
      <c r="KGC190" s="51"/>
      <c r="KGD190" s="51"/>
      <c r="KGE190" s="51"/>
      <c r="KGF190" s="51"/>
      <c r="KGG190" s="51"/>
      <c r="KGH190" s="51"/>
      <c r="KGI190" s="51"/>
      <c r="KGJ190" s="51"/>
      <c r="KGK190" s="51"/>
      <c r="KGL190" s="51"/>
      <c r="KGM190" s="51"/>
      <c r="KGN190" s="51"/>
      <c r="KGO190" s="51"/>
      <c r="KGP190" s="51"/>
      <c r="KGQ190" s="51"/>
      <c r="KGR190" s="51"/>
      <c r="KGS190" s="51"/>
      <c r="KGT190" s="51"/>
      <c r="KGU190" s="51"/>
      <c r="KGV190" s="51"/>
      <c r="KGW190" s="51"/>
      <c r="KGX190" s="51"/>
      <c r="KGY190" s="51"/>
      <c r="KGZ190" s="51"/>
      <c r="KHA190" s="51"/>
      <c r="KHB190" s="51"/>
      <c r="KHC190" s="51"/>
      <c r="KHD190" s="51"/>
      <c r="KHE190" s="51"/>
      <c r="KHF190" s="51"/>
      <c r="KHG190" s="51"/>
      <c r="KHH190" s="51"/>
      <c r="KHI190" s="51"/>
      <c r="KHJ190" s="51"/>
      <c r="KHK190" s="51"/>
      <c r="KHL190" s="51"/>
      <c r="KHM190" s="51"/>
      <c r="KHN190" s="51"/>
      <c r="KHO190" s="51"/>
      <c r="KHP190" s="51"/>
      <c r="KHQ190" s="51"/>
      <c r="KHR190" s="51"/>
      <c r="KHS190" s="51"/>
      <c r="KHT190" s="51"/>
      <c r="KHU190" s="51"/>
      <c r="KHV190" s="51"/>
      <c r="KHW190" s="51"/>
      <c r="KHX190" s="51"/>
      <c r="KHY190" s="51"/>
      <c r="KHZ190" s="51"/>
      <c r="KIA190" s="51"/>
      <c r="KIB190" s="51"/>
      <c r="KIC190" s="51"/>
      <c r="KID190" s="51"/>
      <c r="KIE190" s="51"/>
      <c r="KIF190" s="51"/>
      <c r="KIG190" s="51"/>
      <c r="KIH190" s="51"/>
      <c r="KII190" s="51"/>
      <c r="KIJ190" s="51"/>
      <c r="KIK190" s="51"/>
      <c r="KIL190" s="51"/>
      <c r="KIM190" s="51"/>
      <c r="KIN190" s="51"/>
      <c r="KIO190" s="51"/>
      <c r="KIP190" s="51"/>
      <c r="KIQ190" s="51"/>
      <c r="KIR190" s="51"/>
      <c r="KIS190" s="51"/>
      <c r="KIT190" s="51"/>
      <c r="KIU190" s="51"/>
      <c r="KIV190" s="51"/>
      <c r="KIW190" s="51"/>
      <c r="KIX190" s="51"/>
      <c r="KIY190" s="51"/>
      <c r="KIZ190" s="51"/>
      <c r="KJA190" s="51"/>
      <c r="KJB190" s="51"/>
      <c r="KJC190" s="51"/>
      <c r="KJD190" s="51"/>
      <c r="KJE190" s="51"/>
      <c r="KJF190" s="51"/>
      <c r="KJG190" s="51"/>
      <c r="KJH190" s="51"/>
      <c r="KJI190" s="51"/>
      <c r="KJJ190" s="51"/>
      <c r="KJK190" s="51"/>
      <c r="KJL190" s="51"/>
      <c r="KJM190" s="51"/>
      <c r="KJN190" s="51"/>
      <c r="KJO190" s="51"/>
      <c r="KJP190" s="51"/>
      <c r="KJQ190" s="51"/>
      <c r="KJR190" s="51"/>
      <c r="KJS190" s="51"/>
      <c r="KJT190" s="51"/>
      <c r="KJU190" s="51"/>
      <c r="KJV190" s="51"/>
      <c r="KJW190" s="51"/>
      <c r="KJX190" s="51"/>
      <c r="KJY190" s="51"/>
      <c r="KJZ190" s="51"/>
      <c r="KKA190" s="51"/>
      <c r="KKB190" s="51"/>
      <c r="KKC190" s="51"/>
      <c r="KKD190" s="51"/>
      <c r="KKE190" s="51"/>
      <c r="KKF190" s="51"/>
      <c r="KKG190" s="51"/>
      <c r="KKH190" s="51"/>
      <c r="KKI190" s="51"/>
      <c r="KKJ190" s="51"/>
      <c r="KKK190" s="51"/>
      <c r="KKL190" s="51"/>
      <c r="KKM190" s="51"/>
      <c r="KKN190" s="51"/>
      <c r="KKO190" s="51"/>
      <c r="KKP190" s="51"/>
      <c r="KKQ190" s="51"/>
      <c r="KKR190" s="51"/>
      <c r="KKS190" s="51"/>
      <c r="KKT190" s="51"/>
      <c r="KKU190" s="51"/>
      <c r="KKV190" s="51"/>
      <c r="KKW190" s="51"/>
      <c r="KKX190" s="51"/>
      <c r="KKY190" s="51"/>
      <c r="KKZ190" s="51"/>
      <c r="KLA190" s="51"/>
      <c r="KLB190" s="51"/>
      <c r="KLC190" s="51"/>
      <c r="KLD190" s="51"/>
      <c r="KLE190" s="51"/>
      <c r="KLF190" s="51"/>
      <c r="KLG190" s="51"/>
      <c r="KLH190" s="51"/>
      <c r="KLI190" s="51"/>
      <c r="KLJ190" s="51"/>
      <c r="KLK190" s="51"/>
      <c r="KLL190" s="51"/>
      <c r="KLM190" s="51"/>
      <c r="KLN190" s="51"/>
      <c r="KLO190" s="51"/>
      <c r="KLP190" s="51"/>
      <c r="KLQ190" s="51"/>
      <c r="KLR190" s="51"/>
      <c r="KLS190" s="51"/>
      <c r="KLT190" s="51"/>
      <c r="KLU190" s="51"/>
      <c r="KLV190" s="51"/>
      <c r="KLW190" s="51"/>
      <c r="KLX190" s="51"/>
      <c r="KLY190" s="51"/>
      <c r="KLZ190" s="51"/>
      <c r="KMA190" s="51"/>
      <c r="KMB190" s="51"/>
      <c r="KMC190" s="51"/>
      <c r="KMD190" s="51"/>
      <c r="KME190" s="51"/>
      <c r="KMF190" s="51"/>
      <c r="KMG190" s="51"/>
      <c r="KMH190" s="51"/>
      <c r="KMI190" s="51"/>
      <c r="KMJ190" s="51"/>
      <c r="KMK190" s="51"/>
      <c r="KML190" s="51"/>
      <c r="KMM190" s="51"/>
      <c r="KMN190" s="51"/>
      <c r="KMO190" s="51"/>
      <c r="KMP190" s="51"/>
      <c r="KMQ190" s="51"/>
      <c r="KMR190" s="51"/>
      <c r="KMS190" s="51"/>
      <c r="KMT190" s="51"/>
      <c r="KMU190" s="51"/>
      <c r="KMV190" s="51"/>
      <c r="KMW190" s="51"/>
      <c r="KMX190" s="51"/>
      <c r="KMY190" s="51"/>
      <c r="KMZ190" s="51"/>
      <c r="KNA190" s="51"/>
      <c r="KNB190" s="51"/>
      <c r="KNC190" s="51"/>
      <c r="KND190" s="51"/>
      <c r="KNE190" s="51"/>
      <c r="KNF190" s="51"/>
      <c r="KNG190" s="51"/>
      <c r="KNH190" s="51"/>
      <c r="KNI190" s="51"/>
      <c r="KNJ190" s="51"/>
      <c r="KNK190" s="51"/>
      <c r="KNL190" s="51"/>
      <c r="KNM190" s="51"/>
      <c r="KNN190" s="51"/>
      <c r="KNO190" s="51"/>
      <c r="KNP190" s="51"/>
      <c r="KNQ190" s="51"/>
      <c r="KNR190" s="51"/>
      <c r="KNS190" s="51"/>
      <c r="KNT190" s="51"/>
      <c r="KNU190" s="51"/>
      <c r="KNV190" s="51"/>
      <c r="KNW190" s="51"/>
      <c r="KNX190" s="51"/>
      <c r="KNY190" s="51"/>
      <c r="KNZ190" s="51"/>
      <c r="KOA190" s="51"/>
      <c r="KOB190" s="51"/>
      <c r="KOC190" s="51"/>
      <c r="KOD190" s="51"/>
      <c r="KOE190" s="51"/>
      <c r="KOF190" s="51"/>
      <c r="KOG190" s="51"/>
      <c r="KOH190" s="51"/>
      <c r="KOI190" s="51"/>
      <c r="KOJ190" s="51"/>
      <c r="KOK190" s="51"/>
      <c r="KOL190" s="51"/>
      <c r="KOM190" s="51"/>
      <c r="KON190" s="51"/>
      <c r="KOO190" s="51"/>
      <c r="KOP190" s="51"/>
      <c r="KOQ190" s="51"/>
      <c r="KOR190" s="51"/>
      <c r="KOS190" s="51"/>
      <c r="KOT190" s="51"/>
      <c r="KOU190" s="51"/>
      <c r="KOV190" s="51"/>
      <c r="KOW190" s="51"/>
      <c r="KOX190" s="51"/>
      <c r="KOY190" s="51"/>
      <c r="KOZ190" s="51"/>
      <c r="KPA190" s="51"/>
      <c r="KPB190" s="51"/>
      <c r="KPC190" s="51"/>
      <c r="KPD190" s="51"/>
      <c r="KPE190" s="51"/>
      <c r="KPF190" s="51"/>
      <c r="KPG190" s="51"/>
      <c r="KPH190" s="51"/>
      <c r="KPI190" s="51"/>
      <c r="KPJ190" s="51"/>
      <c r="KPK190" s="51"/>
      <c r="KPL190" s="51"/>
      <c r="KPM190" s="51"/>
      <c r="KPN190" s="51"/>
      <c r="KPO190" s="51"/>
      <c r="KPP190" s="51"/>
      <c r="KPQ190" s="51"/>
      <c r="KPR190" s="51"/>
      <c r="KPS190" s="51"/>
      <c r="KPT190" s="51"/>
      <c r="KPU190" s="51"/>
      <c r="KPV190" s="51"/>
      <c r="KPW190" s="51"/>
      <c r="KPX190" s="51"/>
      <c r="KPY190" s="51"/>
      <c r="KPZ190" s="51"/>
      <c r="KQA190" s="51"/>
      <c r="KQB190" s="51"/>
      <c r="KQC190" s="51"/>
      <c r="KQD190" s="51"/>
      <c r="KQE190" s="51"/>
      <c r="KQF190" s="51"/>
      <c r="KQG190" s="51"/>
      <c r="KQH190" s="51"/>
      <c r="KQI190" s="51"/>
      <c r="KQJ190" s="51"/>
      <c r="KQK190" s="51"/>
      <c r="KQL190" s="51"/>
      <c r="KQM190" s="51"/>
      <c r="KQN190" s="51"/>
      <c r="KQO190" s="51"/>
      <c r="KQP190" s="51"/>
      <c r="KQQ190" s="51"/>
      <c r="KQR190" s="51"/>
      <c r="KQS190" s="51"/>
      <c r="KQT190" s="51"/>
      <c r="KQU190" s="51"/>
      <c r="KQV190" s="51"/>
      <c r="KQW190" s="51"/>
      <c r="KQX190" s="51"/>
      <c r="KQY190" s="51"/>
      <c r="KQZ190" s="51"/>
      <c r="KRA190" s="51"/>
      <c r="KRB190" s="51"/>
      <c r="KRC190" s="51"/>
      <c r="KRD190" s="51"/>
      <c r="KRE190" s="51"/>
      <c r="KRF190" s="51"/>
      <c r="KRG190" s="51"/>
      <c r="KRH190" s="51"/>
      <c r="KRI190" s="51"/>
      <c r="KRJ190" s="51"/>
      <c r="KRK190" s="51"/>
      <c r="KRL190" s="51"/>
      <c r="KRM190" s="51"/>
      <c r="KRN190" s="51"/>
      <c r="KRO190" s="51"/>
      <c r="KRP190" s="51"/>
      <c r="KRQ190" s="51"/>
      <c r="KRR190" s="51"/>
      <c r="KRS190" s="51"/>
      <c r="KRT190" s="51"/>
      <c r="KRU190" s="51"/>
      <c r="KRV190" s="51"/>
      <c r="KRW190" s="51"/>
      <c r="KRX190" s="51"/>
      <c r="KRY190" s="51"/>
      <c r="KRZ190" s="51"/>
      <c r="KSA190" s="51"/>
      <c r="KSB190" s="51"/>
      <c r="KSC190" s="51"/>
      <c r="KSD190" s="51"/>
      <c r="KSE190" s="51"/>
      <c r="KSF190" s="51"/>
      <c r="KSG190" s="51"/>
      <c r="KSH190" s="51"/>
      <c r="KSI190" s="51"/>
      <c r="KSJ190" s="51"/>
      <c r="KSK190" s="51"/>
      <c r="KSL190" s="51"/>
      <c r="KSM190" s="51"/>
      <c r="KSN190" s="51"/>
      <c r="KSO190" s="51"/>
      <c r="KSP190" s="51"/>
      <c r="KSQ190" s="51"/>
      <c r="KSR190" s="51"/>
      <c r="KSS190" s="51"/>
      <c r="KST190" s="51"/>
      <c r="KSU190" s="51"/>
      <c r="KSV190" s="51"/>
      <c r="KSW190" s="51"/>
      <c r="KSX190" s="51"/>
      <c r="KSY190" s="51"/>
      <c r="KSZ190" s="51"/>
      <c r="KTA190" s="51"/>
      <c r="KTB190" s="51"/>
      <c r="KTC190" s="51"/>
      <c r="KTD190" s="51"/>
      <c r="KTE190" s="51"/>
      <c r="KTF190" s="51"/>
      <c r="KTG190" s="51"/>
      <c r="KTH190" s="51"/>
      <c r="KTI190" s="51"/>
      <c r="KTJ190" s="51"/>
      <c r="KTK190" s="51"/>
      <c r="KTL190" s="51"/>
      <c r="KTM190" s="51"/>
      <c r="KTN190" s="51"/>
      <c r="KTO190" s="51"/>
      <c r="KTP190" s="51"/>
      <c r="KTQ190" s="51"/>
      <c r="KTR190" s="51"/>
      <c r="KTS190" s="51"/>
      <c r="KTT190" s="51"/>
      <c r="KTU190" s="51"/>
      <c r="KTV190" s="51"/>
      <c r="KTW190" s="51"/>
      <c r="KTX190" s="51"/>
      <c r="KTY190" s="51"/>
      <c r="KTZ190" s="51"/>
      <c r="KUA190" s="51"/>
      <c r="KUB190" s="51"/>
      <c r="KUC190" s="51"/>
      <c r="KUD190" s="51"/>
      <c r="KUE190" s="51"/>
      <c r="KUF190" s="51"/>
      <c r="KUG190" s="51"/>
      <c r="KUH190" s="51"/>
      <c r="KUI190" s="51"/>
      <c r="KUJ190" s="51"/>
      <c r="KUK190" s="51"/>
      <c r="KUL190" s="51"/>
      <c r="KUM190" s="51"/>
      <c r="KUN190" s="51"/>
      <c r="KUO190" s="51"/>
      <c r="KUP190" s="51"/>
      <c r="KUQ190" s="51"/>
      <c r="KUR190" s="51"/>
      <c r="KUS190" s="51"/>
      <c r="KUT190" s="51"/>
      <c r="KUU190" s="51"/>
      <c r="KUV190" s="51"/>
      <c r="KUW190" s="51"/>
      <c r="KUX190" s="51"/>
      <c r="KUY190" s="51"/>
      <c r="KUZ190" s="51"/>
      <c r="KVA190" s="51"/>
      <c r="KVB190" s="51"/>
      <c r="KVC190" s="51"/>
      <c r="KVD190" s="51"/>
      <c r="KVE190" s="51"/>
      <c r="KVF190" s="51"/>
      <c r="KVG190" s="51"/>
      <c r="KVH190" s="51"/>
      <c r="KVI190" s="51"/>
      <c r="KVJ190" s="51"/>
      <c r="KVK190" s="51"/>
      <c r="KVL190" s="51"/>
      <c r="KVM190" s="51"/>
      <c r="KVN190" s="51"/>
      <c r="KVO190" s="51"/>
      <c r="KVP190" s="51"/>
      <c r="KVQ190" s="51"/>
      <c r="KVR190" s="51"/>
      <c r="KVS190" s="51"/>
      <c r="KVT190" s="51"/>
      <c r="KVU190" s="51"/>
      <c r="KVV190" s="51"/>
      <c r="KVW190" s="51"/>
      <c r="KVX190" s="51"/>
      <c r="KVY190" s="51"/>
      <c r="KVZ190" s="51"/>
      <c r="KWA190" s="51"/>
      <c r="KWB190" s="51"/>
      <c r="KWC190" s="51"/>
      <c r="KWD190" s="51"/>
      <c r="KWE190" s="51"/>
      <c r="KWF190" s="51"/>
      <c r="KWG190" s="51"/>
      <c r="KWH190" s="51"/>
      <c r="KWI190" s="51"/>
      <c r="KWJ190" s="51"/>
      <c r="KWK190" s="51"/>
      <c r="KWL190" s="51"/>
      <c r="KWM190" s="51"/>
      <c r="KWN190" s="51"/>
      <c r="KWO190" s="51"/>
      <c r="KWP190" s="51"/>
      <c r="KWQ190" s="51"/>
      <c r="KWR190" s="51"/>
      <c r="KWS190" s="51"/>
      <c r="KWT190" s="51"/>
      <c r="KWU190" s="51"/>
      <c r="KWV190" s="51"/>
      <c r="KWW190" s="51"/>
      <c r="KWX190" s="51"/>
      <c r="KWY190" s="51"/>
      <c r="KWZ190" s="51"/>
      <c r="KXA190" s="51"/>
      <c r="KXB190" s="51"/>
      <c r="KXC190" s="51"/>
      <c r="KXD190" s="51"/>
      <c r="KXE190" s="51"/>
      <c r="KXF190" s="51"/>
      <c r="KXG190" s="51"/>
      <c r="KXH190" s="51"/>
      <c r="KXI190" s="51"/>
      <c r="KXJ190" s="51"/>
      <c r="KXK190" s="51"/>
      <c r="KXL190" s="51"/>
      <c r="KXM190" s="51"/>
      <c r="KXN190" s="51"/>
      <c r="KXO190" s="51"/>
      <c r="KXP190" s="51"/>
      <c r="KXQ190" s="51"/>
      <c r="KXR190" s="51"/>
      <c r="KXS190" s="51"/>
      <c r="KXT190" s="51"/>
      <c r="KXU190" s="51"/>
      <c r="KXV190" s="51"/>
      <c r="KXW190" s="51"/>
      <c r="KXX190" s="51"/>
      <c r="KXY190" s="51"/>
      <c r="KXZ190" s="51"/>
      <c r="KYA190" s="51"/>
      <c r="KYB190" s="51"/>
      <c r="KYC190" s="51"/>
      <c r="KYD190" s="51"/>
      <c r="KYE190" s="51"/>
      <c r="KYF190" s="51"/>
      <c r="KYG190" s="51"/>
      <c r="KYH190" s="51"/>
      <c r="KYI190" s="51"/>
      <c r="KYJ190" s="51"/>
      <c r="KYK190" s="51"/>
      <c r="KYL190" s="51"/>
      <c r="KYM190" s="51"/>
      <c r="KYN190" s="51"/>
      <c r="KYO190" s="51"/>
      <c r="KYP190" s="51"/>
      <c r="KYQ190" s="51"/>
      <c r="KYR190" s="51"/>
      <c r="KYS190" s="51"/>
      <c r="KYT190" s="51"/>
      <c r="KYU190" s="51"/>
      <c r="KYV190" s="51"/>
      <c r="KYW190" s="51"/>
      <c r="KYX190" s="51"/>
      <c r="KYY190" s="51"/>
      <c r="KYZ190" s="51"/>
      <c r="KZA190" s="51"/>
      <c r="KZB190" s="51"/>
      <c r="KZC190" s="51"/>
      <c r="KZD190" s="51"/>
      <c r="KZE190" s="51"/>
      <c r="KZF190" s="51"/>
      <c r="KZG190" s="51"/>
      <c r="KZH190" s="51"/>
      <c r="KZI190" s="51"/>
      <c r="KZJ190" s="51"/>
      <c r="KZK190" s="51"/>
      <c r="KZL190" s="51"/>
      <c r="KZM190" s="51"/>
      <c r="KZN190" s="51"/>
      <c r="KZO190" s="51"/>
      <c r="KZP190" s="51"/>
      <c r="KZQ190" s="51"/>
      <c r="KZR190" s="51"/>
      <c r="KZS190" s="51"/>
      <c r="KZT190" s="51"/>
      <c r="KZU190" s="51"/>
      <c r="KZV190" s="51"/>
      <c r="KZW190" s="51"/>
      <c r="KZX190" s="51"/>
      <c r="KZY190" s="51"/>
      <c r="KZZ190" s="51"/>
      <c r="LAA190" s="51"/>
      <c r="LAB190" s="51"/>
      <c r="LAC190" s="51"/>
      <c r="LAD190" s="51"/>
      <c r="LAE190" s="51"/>
      <c r="LAF190" s="51"/>
      <c r="LAG190" s="51"/>
      <c r="LAH190" s="51"/>
      <c r="LAI190" s="51"/>
      <c r="LAJ190" s="51"/>
      <c r="LAK190" s="51"/>
      <c r="LAL190" s="51"/>
      <c r="LAM190" s="51"/>
      <c r="LAN190" s="51"/>
      <c r="LAO190" s="51"/>
      <c r="LAP190" s="51"/>
      <c r="LAQ190" s="51"/>
      <c r="LAR190" s="51"/>
      <c r="LAS190" s="51"/>
      <c r="LAT190" s="51"/>
      <c r="LAU190" s="51"/>
      <c r="LAV190" s="51"/>
      <c r="LAW190" s="51"/>
      <c r="LAX190" s="51"/>
      <c r="LAY190" s="51"/>
      <c r="LAZ190" s="51"/>
      <c r="LBA190" s="51"/>
      <c r="LBB190" s="51"/>
      <c r="LBC190" s="51"/>
      <c r="LBD190" s="51"/>
      <c r="LBE190" s="51"/>
      <c r="LBF190" s="51"/>
      <c r="LBG190" s="51"/>
      <c r="LBH190" s="51"/>
      <c r="LBI190" s="51"/>
      <c r="LBJ190" s="51"/>
      <c r="LBK190" s="51"/>
      <c r="LBL190" s="51"/>
      <c r="LBM190" s="51"/>
      <c r="LBN190" s="51"/>
      <c r="LBO190" s="51"/>
      <c r="LBP190" s="51"/>
      <c r="LBQ190" s="51"/>
      <c r="LBR190" s="51"/>
      <c r="LBS190" s="51"/>
      <c r="LBT190" s="51"/>
      <c r="LBU190" s="51"/>
      <c r="LBV190" s="51"/>
      <c r="LBW190" s="51"/>
      <c r="LBX190" s="51"/>
      <c r="LBY190" s="51"/>
      <c r="LBZ190" s="51"/>
      <c r="LCA190" s="51"/>
      <c r="LCB190" s="51"/>
      <c r="LCC190" s="51"/>
      <c r="LCD190" s="51"/>
      <c r="LCE190" s="51"/>
      <c r="LCF190" s="51"/>
      <c r="LCG190" s="51"/>
      <c r="LCH190" s="51"/>
      <c r="LCI190" s="51"/>
      <c r="LCJ190" s="51"/>
      <c r="LCK190" s="51"/>
      <c r="LCL190" s="51"/>
      <c r="LCM190" s="51"/>
      <c r="LCN190" s="51"/>
      <c r="LCO190" s="51"/>
      <c r="LCP190" s="51"/>
      <c r="LCQ190" s="51"/>
      <c r="LCR190" s="51"/>
      <c r="LCS190" s="51"/>
      <c r="LCT190" s="51"/>
      <c r="LCU190" s="51"/>
      <c r="LCV190" s="51"/>
      <c r="LCW190" s="51"/>
      <c r="LCX190" s="51"/>
      <c r="LCY190" s="51"/>
      <c r="LCZ190" s="51"/>
      <c r="LDA190" s="51"/>
      <c r="LDB190" s="51"/>
      <c r="LDC190" s="51"/>
      <c r="LDD190" s="51"/>
      <c r="LDE190" s="51"/>
      <c r="LDF190" s="51"/>
      <c r="LDG190" s="51"/>
      <c r="LDH190" s="51"/>
      <c r="LDI190" s="51"/>
      <c r="LDJ190" s="51"/>
      <c r="LDK190" s="51"/>
      <c r="LDL190" s="51"/>
      <c r="LDM190" s="51"/>
      <c r="LDN190" s="51"/>
      <c r="LDO190" s="51"/>
      <c r="LDP190" s="51"/>
      <c r="LDQ190" s="51"/>
      <c r="LDR190" s="51"/>
      <c r="LDS190" s="51"/>
      <c r="LDT190" s="51"/>
      <c r="LDU190" s="51"/>
      <c r="LDV190" s="51"/>
      <c r="LDW190" s="51"/>
      <c r="LDX190" s="51"/>
      <c r="LDY190" s="51"/>
      <c r="LDZ190" s="51"/>
      <c r="LEA190" s="51"/>
      <c r="LEB190" s="51"/>
      <c r="LEC190" s="51"/>
      <c r="LED190" s="51"/>
      <c r="LEE190" s="51"/>
      <c r="LEF190" s="51"/>
      <c r="LEG190" s="51"/>
      <c r="LEH190" s="51"/>
      <c r="LEI190" s="51"/>
      <c r="LEJ190" s="51"/>
      <c r="LEK190" s="51"/>
      <c r="LEL190" s="51"/>
      <c r="LEM190" s="51"/>
      <c r="LEN190" s="51"/>
      <c r="LEO190" s="51"/>
      <c r="LEP190" s="51"/>
      <c r="LEQ190" s="51"/>
      <c r="LER190" s="51"/>
      <c r="LES190" s="51"/>
      <c r="LET190" s="51"/>
      <c r="LEU190" s="51"/>
      <c r="LEV190" s="51"/>
      <c r="LEW190" s="51"/>
      <c r="LEX190" s="51"/>
      <c r="LEY190" s="51"/>
      <c r="LEZ190" s="51"/>
      <c r="LFA190" s="51"/>
      <c r="LFB190" s="51"/>
      <c r="LFC190" s="51"/>
      <c r="LFD190" s="51"/>
      <c r="LFE190" s="51"/>
      <c r="LFF190" s="51"/>
      <c r="LFG190" s="51"/>
      <c r="LFH190" s="51"/>
      <c r="LFI190" s="51"/>
      <c r="LFJ190" s="51"/>
      <c r="LFK190" s="51"/>
      <c r="LFL190" s="51"/>
      <c r="LFM190" s="51"/>
      <c r="LFN190" s="51"/>
      <c r="LFO190" s="51"/>
      <c r="LFP190" s="51"/>
      <c r="LFQ190" s="51"/>
      <c r="LFR190" s="51"/>
      <c r="LFS190" s="51"/>
      <c r="LFT190" s="51"/>
      <c r="LFU190" s="51"/>
      <c r="LFV190" s="51"/>
      <c r="LFW190" s="51"/>
      <c r="LFX190" s="51"/>
      <c r="LFY190" s="51"/>
      <c r="LFZ190" s="51"/>
      <c r="LGA190" s="51"/>
      <c r="LGB190" s="51"/>
      <c r="LGC190" s="51"/>
      <c r="LGD190" s="51"/>
      <c r="LGE190" s="51"/>
      <c r="LGF190" s="51"/>
      <c r="LGG190" s="51"/>
      <c r="LGH190" s="51"/>
      <c r="LGI190" s="51"/>
      <c r="LGJ190" s="51"/>
      <c r="LGK190" s="51"/>
      <c r="LGL190" s="51"/>
      <c r="LGM190" s="51"/>
      <c r="LGN190" s="51"/>
      <c r="LGO190" s="51"/>
      <c r="LGP190" s="51"/>
      <c r="LGQ190" s="51"/>
      <c r="LGR190" s="51"/>
      <c r="LGS190" s="51"/>
      <c r="LGT190" s="51"/>
      <c r="LGU190" s="51"/>
      <c r="LGV190" s="51"/>
      <c r="LGW190" s="51"/>
      <c r="LGX190" s="51"/>
      <c r="LGY190" s="51"/>
      <c r="LGZ190" s="51"/>
      <c r="LHA190" s="51"/>
      <c r="LHB190" s="51"/>
      <c r="LHC190" s="51"/>
      <c r="LHD190" s="51"/>
      <c r="LHE190" s="51"/>
      <c r="LHF190" s="51"/>
      <c r="LHG190" s="51"/>
      <c r="LHH190" s="51"/>
      <c r="LHI190" s="51"/>
      <c r="LHJ190" s="51"/>
      <c r="LHK190" s="51"/>
      <c r="LHL190" s="51"/>
      <c r="LHM190" s="51"/>
      <c r="LHN190" s="51"/>
      <c r="LHO190" s="51"/>
      <c r="LHP190" s="51"/>
      <c r="LHQ190" s="51"/>
      <c r="LHR190" s="51"/>
      <c r="LHS190" s="51"/>
      <c r="LHT190" s="51"/>
      <c r="LHU190" s="51"/>
      <c r="LHV190" s="51"/>
      <c r="LHW190" s="51"/>
      <c r="LHX190" s="51"/>
      <c r="LHY190" s="51"/>
      <c r="LHZ190" s="51"/>
      <c r="LIA190" s="51"/>
      <c r="LIB190" s="51"/>
      <c r="LIC190" s="51"/>
      <c r="LID190" s="51"/>
      <c r="LIE190" s="51"/>
      <c r="LIF190" s="51"/>
      <c r="LIG190" s="51"/>
      <c r="LIH190" s="51"/>
      <c r="LII190" s="51"/>
      <c r="LIJ190" s="51"/>
      <c r="LIK190" s="51"/>
      <c r="LIL190" s="51"/>
      <c r="LIM190" s="51"/>
      <c r="LIN190" s="51"/>
      <c r="LIO190" s="51"/>
      <c r="LIP190" s="51"/>
      <c r="LIQ190" s="51"/>
      <c r="LIR190" s="51"/>
      <c r="LIS190" s="51"/>
      <c r="LIT190" s="51"/>
      <c r="LIU190" s="51"/>
      <c r="LIV190" s="51"/>
      <c r="LIW190" s="51"/>
      <c r="LIX190" s="51"/>
      <c r="LIY190" s="51"/>
      <c r="LIZ190" s="51"/>
      <c r="LJA190" s="51"/>
      <c r="LJB190" s="51"/>
      <c r="LJC190" s="51"/>
      <c r="LJD190" s="51"/>
      <c r="LJE190" s="51"/>
      <c r="LJF190" s="51"/>
      <c r="LJG190" s="51"/>
      <c r="LJH190" s="51"/>
      <c r="LJI190" s="51"/>
      <c r="LJJ190" s="51"/>
      <c r="LJK190" s="51"/>
      <c r="LJL190" s="51"/>
      <c r="LJM190" s="51"/>
      <c r="LJN190" s="51"/>
      <c r="LJO190" s="51"/>
      <c r="LJP190" s="51"/>
      <c r="LJQ190" s="51"/>
      <c r="LJR190" s="51"/>
      <c r="LJS190" s="51"/>
      <c r="LJT190" s="51"/>
      <c r="LJU190" s="51"/>
      <c r="LJV190" s="51"/>
      <c r="LJW190" s="51"/>
      <c r="LJX190" s="51"/>
      <c r="LJY190" s="51"/>
      <c r="LJZ190" s="51"/>
      <c r="LKA190" s="51"/>
      <c r="LKB190" s="51"/>
      <c r="LKC190" s="51"/>
      <c r="LKD190" s="51"/>
      <c r="LKE190" s="51"/>
      <c r="LKF190" s="51"/>
      <c r="LKG190" s="51"/>
      <c r="LKH190" s="51"/>
      <c r="LKI190" s="51"/>
      <c r="LKJ190" s="51"/>
      <c r="LKK190" s="51"/>
      <c r="LKL190" s="51"/>
      <c r="LKM190" s="51"/>
      <c r="LKN190" s="51"/>
      <c r="LKO190" s="51"/>
      <c r="LKP190" s="51"/>
      <c r="LKQ190" s="51"/>
      <c r="LKR190" s="51"/>
      <c r="LKS190" s="51"/>
      <c r="LKT190" s="51"/>
      <c r="LKU190" s="51"/>
      <c r="LKV190" s="51"/>
      <c r="LKW190" s="51"/>
      <c r="LKX190" s="51"/>
      <c r="LKY190" s="51"/>
      <c r="LKZ190" s="51"/>
      <c r="LLA190" s="51"/>
      <c r="LLB190" s="51"/>
      <c r="LLC190" s="51"/>
      <c r="LLD190" s="51"/>
      <c r="LLE190" s="51"/>
      <c r="LLF190" s="51"/>
      <c r="LLG190" s="51"/>
      <c r="LLH190" s="51"/>
      <c r="LLI190" s="51"/>
      <c r="LLJ190" s="51"/>
      <c r="LLK190" s="51"/>
      <c r="LLL190" s="51"/>
      <c r="LLM190" s="51"/>
      <c r="LLN190" s="51"/>
      <c r="LLO190" s="51"/>
      <c r="LLP190" s="51"/>
      <c r="LLQ190" s="51"/>
      <c r="LLR190" s="51"/>
      <c r="LLS190" s="51"/>
      <c r="LLT190" s="51"/>
      <c r="LLU190" s="51"/>
      <c r="LLV190" s="51"/>
      <c r="LLW190" s="51"/>
      <c r="LLX190" s="51"/>
      <c r="LLY190" s="51"/>
      <c r="LLZ190" s="51"/>
      <c r="LMA190" s="51"/>
      <c r="LMB190" s="51"/>
      <c r="LMC190" s="51"/>
      <c r="LMD190" s="51"/>
      <c r="LME190" s="51"/>
      <c r="LMF190" s="51"/>
      <c r="LMG190" s="51"/>
      <c r="LMH190" s="51"/>
      <c r="LMI190" s="51"/>
      <c r="LMJ190" s="51"/>
      <c r="LMK190" s="51"/>
      <c r="LML190" s="51"/>
      <c r="LMM190" s="51"/>
      <c r="LMN190" s="51"/>
      <c r="LMO190" s="51"/>
      <c r="LMP190" s="51"/>
      <c r="LMQ190" s="51"/>
      <c r="LMR190" s="51"/>
      <c r="LMS190" s="51"/>
      <c r="LMT190" s="51"/>
      <c r="LMU190" s="51"/>
      <c r="LMV190" s="51"/>
      <c r="LMW190" s="51"/>
      <c r="LMX190" s="51"/>
      <c r="LMY190" s="51"/>
      <c r="LMZ190" s="51"/>
      <c r="LNA190" s="51"/>
      <c r="LNB190" s="51"/>
      <c r="LNC190" s="51"/>
      <c r="LND190" s="51"/>
      <c r="LNE190" s="51"/>
      <c r="LNF190" s="51"/>
      <c r="LNG190" s="51"/>
      <c r="LNH190" s="51"/>
      <c r="LNI190" s="51"/>
      <c r="LNJ190" s="51"/>
      <c r="LNK190" s="51"/>
      <c r="LNL190" s="51"/>
      <c r="LNM190" s="51"/>
      <c r="LNN190" s="51"/>
      <c r="LNO190" s="51"/>
      <c r="LNP190" s="51"/>
      <c r="LNQ190" s="51"/>
      <c r="LNR190" s="51"/>
      <c r="LNS190" s="51"/>
      <c r="LNT190" s="51"/>
      <c r="LNU190" s="51"/>
      <c r="LNV190" s="51"/>
      <c r="LNW190" s="51"/>
      <c r="LNX190" s="51"/>
      <c r="LNY190" s="51"/>
      <c r="LNZ190" s="51"/>
      <c r="LOA190" s="51"/>
      <c r="LOB190" s="51"/>
      <c r="LOC190" s="51"/>
      <c r="LOD190" s="51"/>
      <c r="LOE190" s="51"/>
      <c r="LOF190" s="51"/>
      <c r="LOG190" s="51"/>
      <c r="LOH190" s="51"/>
      <c r="LOI190" s="51"/>
      <c r="LOJ190" s="51"/>
      <c r="LOK190" s="51"/>
      <c r="LOL190" s="51"/>
      <c r="LOM190" s="51"/>
      <c r="LON190" s="51"/>
      <c r="LOO190" s="51"/>
      <c r="LOP190" s="51"/>
      <c r="LOQ190" s="51"/>
      <c r="LOR190" s="51"/>
      <c r="LOS190" s="51"/>
      <c r="LOT190" s="51"/>
      <c r="LOU190" s="51"/>
      <c r="LOV190" s="51"/>
      <c r="LOW190" s="51"/>
      <c r="LOX190" s="51"/>
      <c r="LOY190" s="51"/>
      <c r="LOZ190" s="51"/>
      <c r="LPA190" s="51"/>
      <c r="LPB190" s="51"/>
      <c r="LPC190" s="51"/>
      <c r="LPD190" s="51"/>
      <c r="LPE190" s="51"/>
      <c r="LPF190" s="51"/>
      <c r="LPG190" s="51"/>
      <c r="LPH190" s="51"/>
      <c r="LPI190" s="51"/>
      <c r="LPJ190" s="51"/>
      <c r="LPK190" s="51"/>
      <c r="LPL190" s="51"/>
      <c r="LPM190" s="51"/>
      <c r="LPN190" s="51"/>
      <c r="LPO190" s="51"/>
      <c r="LPP190" s="51"/>
      <c r="LPQ190" s="51"/>
      <c r="LPR190" s="51"/>
      <c r="LPS190" s="51"/>
      <c r="LPT190" s="51"/>
      <c r="LPU190" s="51"/>
      <c r="LPV190" s="51"/>
      <c r="LPW190" s="51"/>
      <c r="LPX190" s="51"/>
      <c r="LPY190" s="51"/>
      <c r="LPZ190" s="51"/>
      <c r="LQA190" s="51"/>
      <c r="LQB190" s="51"/>
      <c r="LQC190" s="51"/>
      <c r="LQD190" s="51"/>
      <c r="LQE190" s="51"/>
      <c r="LQF190" s="51"/>
      <c r="LQG190" s="51"/>
      <c r="LQH190" s="51"/>
      <c r="LQI190" s="51"/>
      <c r="LQJ190" s="51"/>
      <c r="LQK190" s="51"/>
      <c r="LQL190" s="51"/>
      <c r="LQM190" s="51"/>
      <c r="LQN190" s="51"/>
      <c r="LQO190" s="51"/>
      <c r="LQP190" s="51"/>
      <c r="LQQ190" s="51"/>
      <c r="LQR190" s="51"/>
      <c r="LQS190" s="51"/>
      <c r="LQT190" s="51"/>
      <c r="LQU190" s="51"/>
      <c r="LQV190" s="51"/>
      <c r="LQW190" s="51"/>
      <c r="LQX190" s="51"/>
      <c r="LQY190" s="51"/>
      <c r="LQZ190" s="51"/>
      <c r="LRA190" s="51"/>
      <c r="LRB190" s="51"/>
      <c r="LRC190" s="51"/>
      <c r="LRD190" s="51"/>
      <c r="LRE190" s="51"/>
      <c r="LRF190" s="51"/>
      <c r="LRG190" s="51"/>
      <c r="LRH190" s="51"/>
      <c r="LRI190" s="51"/>
      <c r="LRJ190" s="51"/>
      <c r="LRK190" s="51"/>
      <c r="LRL190" s="51"/>
      <c r="LRM190" s="51"/>
      <c r="LRN190" s="51"/>
      <c r="LRO190" s="51"/>
      <c r="LRP190" s="51"/>
      <c r="LRQ190" s="51"/>
      <c r="LRR190" s="51"/>
      <c r="LRS190" s="51"/>
      <c r="LRT190" s="51"/>
      <c r="LRU190" s="51"/>
      <c r="LRV190" s="51"/>
      <c r="LRW190" s="51"/>
      <c r="LRX190" s="51"/>
      <c r="LRY190" s="51"/>
      <c r="LRZ190" s="51"/>
      <c r="LSA190" s="51"/>
      <c r="LSB190" s="51"/>
      <c r="LSC190" s="51"/>
      <c r="LSD190" s="51"/>
      <c r="LSE190" s="51"/>
      <c r="LSF190" s="51"/>
      <c r="LSG190" s="51"/>
      <c r="LSH190" s="51"/>
      <c r="LSI190" s="51"/>
      <c r="LSJ190" s="51"/>
      <c r="LSK190" s="51"/>
      <c r="LSL190" s="51"/>
      <c r="LSM190" s="51"/>
      <c r="LSN190" s="51"/>
      <c r="LSO190" s="51"/>
      <c r="LSP190" s="51"/>
      <c r="LSQ190" s="51"/>
      <c r="LSR190" s="51"/>
      <c r="LSS190" s="51"/>
      <c r="LST190" s="51"/>
      <c r="LSU190" s="51"/>
      <c r="LSV190" s="51"/>
      <c r="LSW190" s="51"/>
      <c r="LSX190" s="51"/>
      <c r="LSY190" s="51"/>
      <c r="LSZ190" s="51"/>
      <c r="LTA190" s="51"/>
      <c r="LTB190" s="51"/>
      <c r="LTC190" s="51"/>
      <c r="LTD190" s="51"/>
      <c r="LTE190" s="51"/>
      <c r="LTF190" s="51"/>
      <c r="LTG190" s="51"/>
      <c r="LTH190" s="51"/>
      <c r="LTI190" s="51"/>
      <c r="LTJ190" s="51"/>
      <c r="LTK190" s="51"/>
      <c r="LTL190" s="51"/>
      <c r="LTM190" s="51"/>
      <c r="LTN190" s="51"/>
      <c r="LTO190" s="51"/>
      <c r="LTP190" s="51"/>
      <c r="LTQ190" s="51"/>
      <c r="LTR190" s="51"/>
      <c r="LTS190" s="51"/>
      <c r="LTT190" s="51"/>
      <c r="LTU190" s="51"/>
      <c r="LTV190" s="51"/>
      <c r="LTW190" s="51"/>
      <c r="LTX190" s="51"/>
      <c r="LTY190" s="51"/>
      <c r="LTZ190" s="51"/>
      <c r="LUA190" s="51"/>
      <c r="LUB190" s="51"/>
      <c r="LUC190" s="51"/>
      <c r="LUD190" s="51"/>
      <c r="LUE190" s="51"/>
      <c r="LUF190" s="51"/>
      <c r="LUG190" s="51"/>
      <c r="LUH190" s="51"/>
      <c r="LUI190" s="51"/>
      <c r="LUJ190" s="51"/>
      <c r="LUK190" s="51"/>
      <c r="LUL190" s="51"/>
      <c r="LUM190" s="51"/>
      <c r="LUN190" s="51"/>
      <c r="LUO190" s="51"/>
      <c r="LUP190" s="51"/>
      <c r="LUQ190" s="51"/>
      <c r="LUR190" s="51"/>
      <c r="LUS190" s="51"/>
      <c r="LUT190" s="51"/>
      <c r="LUU190" s="51"/>
      <c r="LUV190" s="51"/>
      <c r="LUW190" s="51"/>
      <c r="LUX190" s="51"/>
      <c r="LUY190" s="51"/>
      <c r="LUZ190" s="51"/>
      <c r="LVA190" s="51"/>
      <c r="LVB190" s="51"/>
      <c r="LVC190" s="51"/>
      <c r="LVD190" s="51"/>
      <c r="LVE190" s="51"/>
      <c r="LVF190" s="51"/>
      <c r="LVG190" s="51"/>
      <c r="LVH190" s="51"/>
      <c r="LVI190" s="51"/>
      <c r="LVJ190" s="51"/>
      <c r="LVK190" s="51"/>
      <c r="LVL190" s="51"/>
      <c r="LVM190" s="51"/>
      <c r="LVN190" s="51"/>
      <c r="LVO190" s="51"/>
      <c r="LVP190" s="51"/>
      <c r="LVQ190" s="51"/>
      <c r="LVR190" s="51"/>
      <c r="LVS190" s="51"/>
      <c r="LVT190" s="51"/>
      <c r="LVU190" s="51"/>
      <c r="LVV190" s="51"/>
      <c r="LVW190" s="51"/>
      <c r="LVX190" s="51"/>
      <c r="LVY190" s="51"/>
      <c r="LVZ190" s="51"/>
      <c r="LWA190" s="51"/>
      <c r="LWB190" s="51"/>
      <c r="LWC190" s="51"/>
      <c r="LWD190" s="51"/>
      <c r="LWE190" s="51"/>
      <c r="LWF190" s="51"/>
      <c r="LWG190" s="51"/>
      <c r="LWH190" s="51"/>
      <c r="LWI190" s="51"/>
      <c r="LWJ190" s="51"/>
      <c r="LWK190" s="51"/>
      <c r="LWL190" s="51"/>
      <c r="LWM190" s="51"/>
      <c r="LWN190" s="51"/>
      <c r="LWO190" s="51"/>
      <c r="LWP190" s="51"/>
      <c r="LWQ190" s="51"/>
      <c r="LWR190" s="51"/>
      <c r="LWS190" s="51"/>
      <c r="LWT190" s="51"/>
      <c r="LWU190" s="51"/>
      <c r="LWV190" s="51"/>
      <c r="LWW190" s="51"/>
      <c r="LWX190" s="51"/>
      <c r="LWY190" s="51"/>
      <c r="LWZ190" s="51"/>
      <c r="LXA190" s="51"/>
      <c r="LXB190" s="51"/>
      <c r="LXC190" s="51"/>
      <c r="LXD190" s="51"/>
      <c r="LXE190" s="51"/>
      <c r="LXF190" s="51"/>
      <c r="LXG190" s="51"/>
      <c r="LXH190" s="51"/>
      <c r="LXI190" s="51"/>
      <c r="LXJ190" s="51"/>
      <c r="LXK190" s="51"/>
      <c r="LXL190" s="51"/>
      <c r="LXM190" s="51"/>
      <c r="LXN190" s="51"/>
      <c r="LXO190" s="51"/>
      <c r="LXP190" s="51"/>
      <c r="LXQ190" s="51"/>
      <c r="LXR190" s="51"/>
      <c r="LXS190" s="51"/>
      <c r="LXT190" s="51"/>
      <c r="LXU190" s="51"/>
      <c r="LXV190" s="51"/>
      <c r="LXW190" s="51"/>
      <c r="LXX190" s="51"/>
      <c r="LXY190" s="51"/>
      <c r="LXZ190" s="51"/>
      <c r="LYA190" s="51"/>
      <c r="LYB190" s="51"/>
      <c r="LYC190" s="51"/>
      <c r="LYD190" s="51"/>
      <c r="LYE190" s="51"/>
      <c r="LYF190" s="51"/>
      <c r="LYG190" s="51"/>
      <c r="LYH190" s="51"/>
      <c r="LYI190" s="51"/>
      <c r="LYJ190" s="51"/>
      <c r="LYK190" s="51"/>
      <c r="LYL190" s="51"/>
      <c r="LYM190" s="51"/>
      <c r="LYN190" s="51"/>
      <c r="LYO190" s="51"/>
      <c r="LYP190" s="51"/>
      <c r="LYQ190" s="51"/>
      <c r="LYR190" s="51"/>
      <c r="LYS190" s="51"/>
      <c r="LYT190" s="51"/>
      <c r="LYU190" s="51"/>
      <c r="LYV190" s="51"/>
      <c r="LYW190" s="51"/>
      <c r="LYX190" s="51"/>
      <c r="LYY190" s="51"/>
      <c r="LYZ190" s="51"/>
      <c r="LZA190" s="51"/>
      <c r="LZB190" s="51"/>
      <c r="LZC190" s="51"/>
      <c r="LZD190" s="51"/>
      <c r="LZE190" s="51"/>
      <c r="LZF190" s="51"/>
      <c r="LZG190" s="51"/>
      <c r="LZH190" s="51"/>
      <c r="LZI190" s="51"/>
      <c r="LZJ190" s="51"/>
      <c r="LZK190" s="51"/>
      <c r="LZL190" s="51"/>
      <c r="LZM190" s="51"/>
      <c r="LZN190" s="51"/>
      <c r="LZO190" s="51"/>
      <c r="LZP190" s="51"/>
      <c r="LZQ190" s="51"/>
      <c r="LZR190" s="51"/>
      <c r="LZS190" s="51"/>
      <c r="LZT190" s="51"/>
      <c r="LZU190" s="51"/>
      <c r="LZV190" s="51"/>
      <c r="LZW190" s="51"/>
      <c r="LZX190" s="51"/>
      <c r="LZY190" s="51"/>
      <c r="LZZ190" s="51"/>
      <c r="MAA190" s="51"/>
      <c r="MAB190" s="51"/>
      <c r="MAC190" s="51"/>
      <c r="MAD190" s="51"/>
      <c r="MAE190" s="51"/>
      <c r="MAF190" s="51"/>
      <c r="MAG190" s="51"/>
      <c r="MAH190" s="51"/>
      <c r="MAI190" s="51"/>
      <c r="MAJ190" s="51"/>
      <c r="MAK190" s="51"/>
      <c r="MAL190" s="51"/>
      <c r="MAM190" s="51"/>
      <c r="MAN190" s="51"/>
      <c r="MAO190" s="51"/>
      <c r="MAP190" s="51"/>
      <c r="MAQ190" s="51"/>
      <c r="MAR190" s="51"/>
      <c r="MAS190" s="51"/>
      <c r="MAT190" s="51"/>
      <c r="MAU190" s="51"/>
      <c r="MAV190" s="51"/>
      <c r="MAW190" s="51"/>
      <c r="MAX190" s="51"/>
      <c r="MAY190" s="51"/>
      <c r="MAZ190" s="51"/>
      <c r="MBA190" s="51"/>
      <c r="MBB190" s="51"/>
      <c r="MBC190" s="51"/>
      <c r="MBD190" s="51"/>
      <c r="MBE190" s="51"/>
      <c r="MBF190" s="51"/>
      <c r="MBG190" s="51"/>
      <c r="MBH190" s="51"/>
      <c r="MBI190" s="51"/>
      <c r="MBJ190" s="51"/>
      <c r="MBK190" s="51"/>
      <c r="MBL190" s="51"/>
      <c r="MBM190" s="51"/>
      <c r="MBN190" s="51"/>
      <c r="MBO190" s="51"/>
      <c r="MBP190" s="51"/>
      <c r="MBQ190" s="51"/>
      <c r="MBR190" s="51"/>
      <c r="MBS190" s="51"/>
      <c r="MBT190" s="51"/>
      <c r="MBU190" s="51"/>
      <c r="MBV190" s="51"/>
      <c r="MBW190" s="51"/>
      <c r="MBX190" s="51"/>
      <c r="MBY190" s="51"/>
      <c r="MBZ190" s="51"/>
      <c r="MCA190" s="51"/>
      <c r="MCB190" s="51"/>
      <c r="MCC190" s="51"/>
      <c r="MCD190" s="51"/>
      <c r="MCE190" s="51"/>
      <c r="MCF190" s="51"/>
      <c r="MCG190" s="51"/>
      <c r="MCH190" s="51"/>
      <c r="MCI190" s="51"/>
      <c r="MCJ190" s="51"/>
      <c r="MCK190" s="51"/>
      <c r="MCL190" s="51"/>
      <c r="MCM190" s="51"/>
      <c r="MCN190" s="51"/>
      <c r="MCO190" s="51"/>
      <c r="MCP190" s="51"/>
      <c r="MCQ190" s="51"/>
      <c r="MCR190" s="51"/>
      <c r="MCS190" s="51"/>
      <c r="MCT190" s="51"/>
      <c r="MCU190" s="51"/>
      <c r="MCV190" s="51"/>
      <c r="MCW190" s="51"/>
      <c r="MCX190" s="51"/>
      <c r="MCY190" s="51"/>
      <c r="MCZ190" s="51"/>
      <c r="MDA190" s="51"/>
      <c r="MDB190" s="51"/>
      <c r="MDC190" s="51"/>
      <c r="MDD190" s="51"/>
      <c r="MDE190" s="51"/>
      <c r="MDF190" s="51"/>
      <c r="MDG190" s="51"/>
      <c r="MDH190" s="51"/>
      <c r="MDI190" s="51"/>
      <c r="MDJ190" s="51"/>
      <c r="MDK190" s="51"/>
      <c r="MDL190" s="51"/>
      <c r="MDM190" s="51"/>
      <c r="MDN190" s="51"/>
      <c r="MDO190" s="51"/>
      <c r="MDP190" s="51"/>
      <c r="MDQ190" s="51"/>
      <c r="MDR190" s="51"/>
      <c r="MDS190" s="51"/>
      <c r="MDT190" s="51"/>
      <c r="MDU190" s="51"/>
      <c r="MDV190" s="51"/>
      <c r="MDW190" s="51"/>
      <c r="MDX190" s="51"/>
      <c r="MDY190" s="51"/>
      <c r="MDZ190" s="51"/>
      <c r="MEA190" s="51"/>
      <c r="MEB190" s="51"/>
      <c r="MEC190" s="51"/>
      <c r="MED190" s="51"/>
      <c r="MEE190" s="51"/>
      <c r="MEF190" s="51"/>
      <c r="MEG190" s="51"/>
      <c r="MEH190" s="51"/>
      <c r="MEI190" s="51"/>
      <c r="MEJ190" s="51"/>
      <c r="MEK190" s="51"/>
      <c r="MEL190" s="51"/>
      <c r="MEM190" s="51"/>
      <c r="MEN190" s="51"/>
      <c r="MEO190" s="51"/>
      <c r="MEP190" s="51"/>
      <c r="MEQ190" s="51"/>
      <c r="MER190" s="51"/>
      <c r="MES190" s="51"/>
      <c r="MET190" s="51"/>
      <c r="MEU190" s="51"/>
      <c r="MEV190" s="51"/>
      <c r="MEW190" s="51"/>
      <c r="MEX190" s="51"/>
      <c r="MEY190" s="51"/>
      <c r="MEZ190" s="51"/>
      <c r="MFA190" s="51"/>
      <c r="MFB190" s="51"/>
      <c r="MFC190" s="51"/>
      <c r="MFD190" s="51"/>
      <c r="MFE190" s="51"/>
      <c r="MFF190" s="51"/>
      <c r="MFG190" s="51"/>
      <c r="MFH190" s="51"/>
      <c r="MFI190" s="51"/>
      <c r="MFJ190" s="51"/>
      <c r="MFK190" s="51"/>
      <c r="MFL190" s="51"/>
      <c r="MFM190" s="51"/>
      <c r="MFN190" s="51"/>
      <c r="MFO190" s="51"/>
      <c r="MFP190" s="51"/>
      <c r="MFQ190" s="51"/>
      <c r="MFR190" s="51"/>
      <c r="MFS190" s="51"/>
      <c r="MFT190" s="51"/>
      <c r="MFU190" s="51"/>
      <c r="MFV190" s="51"/>
      <c r="MFW190" s="51"/>
      <c r="MFX190" s="51"/>
      <c r="MFY190" s="51"/>
      <c r="MFZ190" s="51"/>
      <c r="MGA190" s="51"/>
      <c r="MGB190" s="51"/>
      <c r="MGC190" s="51"/>
      <c r="MGD190" s="51"/>
      <c r="MGE190" s="51"/>
      <c r="MGF190" s="51"/>
      <c r="MGG190" s="51"/>
      <c r="MGH190" s="51"/>
      <c r="MGI190" s="51"/>
      <c r="MGJ190" s="51"/>
      <c r="MGK190" s="51"/>
      <c r="MGL190" s="51"/>
      <c r="MGM190" s="51"/>
      <c r="MGN190" s="51"/>
      <c r="MGO190" s="51"/>
      <c r="MGP190" s="51"/>
      <c r="MGQ190" s="51"/>
      <c r="MGR190" s="51"/>
      <c r="MGS190" s="51"/>
      <c r="MGT190" s="51"/>
      <c r="MGU190" s="51"/>
      <c r="MGV190" s="51"/>
      <c r="MGW190" s="51"/>
      <c r="MGX190" s="51"/>
      <c r="MGY190" s="51"/>
      <c r="MGZ190" s="51"/>
      <c r="MHA190" s="51"/>
      <c r="MHB190" s="51"/>
      <c r="MHC190" s="51"/>
      <c r="MHD190" s="51"/>
      <c r="MHE190" s="51"/>
      <c r="MHF190" s="51"/>
      <c r="MHG190" s="51"/>
      <c r="MHH190" s="51"/>
      <c r="MHI190" s="51"/>
      <c r="MHJ190" s="51"/>
      <c r="MHK190" s="51"/>
      <c r="MHL190" s="51"/>
      <c r="MHM190" s="51"/>
      <c r="MHN190" s="51"/>
      <c r="MHO190" s="51"/>
      <c r="MHP190" s="51"/>
      <c r="MHQ190" s="51"/>
      <c r="MHR190" s="51"/>
      <c r="MHS190" s="51"/>
      <c r="MHT190" s="51"/>
      <c r="MHU190" s="51"/>
      <c r="MHV190" s="51"/>
      <c r="MHW190" s="51"/>
      <c r="MHX190" s="51"/>
      <c r="MHY190" s="51"/>
      <c r="MHZ190" s="51"/>
      <c r="MIA190" s="51"/>
      <c r="MIB190" s="51"/>
      <c r="MIC190" s="51"/>
      <c r="MID190" s="51"/>
      <c r="MIE190" s="51"/>
      <c r="MIF190" s="51"/>
      <c r="MIG190" s="51"/>
      <c r="MIH190" s="51"/>
      <c r="MII190" s="51"/>
      <c r="MIJ190" s="51"/>
      <c r="MIK190" s="51"/>
      <c r="MIL190" s="51"/>
      <c r="MIM190" s="51"/>
      <c r="MIN190" s="51"/>
      <c r="MIO190" s="51"/>
      <c r="MIP190" s="51"/>
      <c r="MIQ190" s="51"/>
      <c r="MIR190" s="51"/>
      <c r="MIS190" s="51"/>
      <c r="MIT190" s="51"/>
      <c r="MIU190" s="51"/>
      <c r="MIV190" s="51"/>
      <c r="MIW190" s="51"/>
      <c r="MIX190" s="51"/>
      <c r="MIY190" s="51"/>
      <c r="MIZ190" s="51"/>
      <c r="MJA190" s="51"/>
      <c r="MJB190" s="51"/>
      <c r="MJC190" s="51"/>
      <c r="MJD190" s="51"/>
      <c r="MJE190" s="51"/>
      <c r="MJF190" s="51"/>
      <c r="MJG190" s="51"/>
      <c r="MJH190" s="51"/>
      <c r="MJI190" s="51"/>
      <c r="MJJ190" s="51"/>
      <c r="MJK190" s="51"/>
      <c r="MJL190" s="51"/>
      <c r="MJM190" s="51"/>
      <c r="MJN190" s="51"/>
      <c r="MJO190" s="51"/>
      <c r="MJP190" s="51"/>
      <c r="MJQ190" s="51"/>
      <c r="MJR190" s="51"/>
      <c r="MJS190" s="51"/>
      <c r="MJT190" s="51"/>
      <c r="MJU190" s="51"/>
      <c r="MJV190" s="51"/>
      <c r="MJW190" s="51"/>
      <c r="MJX190" s="51"/>
      <c r="MJY190" s="51"/>
      <c r="MJZ190" s="51"/>
      <c r="MKA190" s="51"/>
      <c r="MKB190" s="51"/>
      <c r="MKC190" s="51"/>
      <c r="MKD190" s="51"/>
      <c r="MKE190" s="51"/>
      <c r="MKF190" s="51"/>
      <c r="MKG190" s="51"/>
      <c r="MKH190" s="51"/>
      <c r="MKI190" s="51"/>
      <c r="MKJ190" s="51"/>
      <c r="MKK190" s="51"/>
      <c r="MKL190" s="51"/>
      <c r="MKM190" s="51"/>
      <c r="MKN190" s="51"/>
      <c r="MKO190" s="51"/>
      <c r="MKP190" s="51"/>
      <c r="MKQ190" s="51"/>
      <c r="MKR190" s="51"/>
      <c r="MKS190" s="51"/>
      <c r="MKT190" s="51"/>
      <c r="MKU190" s="51"/>
      <c r="MKV190" s="51"/>
      <c r="MKW190" s="51"/>
      <c r="MKX190" s="51"/>
      <c r="MKY190" s="51"/>
      <c r="MKZ190" s="51"/>
      <c r="MLA190" s="51"/>
      <c r="MLB190" s="51"/>
      <c r="MLC190" s="51"/>
      <c r="MLD190" s="51"/>
      <c r="MLE190" s="51"/>
      <c r="MLF190" s="51"/>
      <c r="MLG190" s="51"/>
      <c r="MLH190" s="51"/>
      <c r="MLI190" s="51"/>
      <c r="MLJ190" s="51"/>
      <c r="MLK190" s="51"/>
      <c r="MLL190" s="51"/>
      <c r="MLM190" s="51"/>
      <c r="MLN190" s="51"/>
      <c r="MLO190" s="51"/>
      <c r="MLP190" s="51"/>
      <c r="MLQ190" s="51"/>
      <c r="MLR190" s="51"/>
      <c r="MLS190" s="51"/>
      <c r="MLT190" s="51"/>
      <c r="MLU190" s="51"/>
      <c r="MLV190" s="51"/>
      <c r="MLW190" s="51"/>
      <c r="MLX190" s="51"/>
      <c r="MLY190" s="51"/>
      <c r="MLZ190" s="51"/>
      <c r="MMA190" s="51"/>
      <c r="MMB190" s="51"/>
      <c r="MMC190" s="51"/>
      <c r="MMD190" s="51"/>
      <c r="MME190" s="51"/>
      <c r="MMF190" s="51"/>
      <c r="MMG190" s="51"/>
      <c r="MMH190" s="51"/>
      <c r="MMI190" s="51"/>
      <c r="MMJ190" s="51"/>
      <c r="MMK190" s="51"/>
      <c r="MML190" s="51"/>
      <c r="MMM190" s="51"/>
      <c r="MMN190" s="51"/>
      <c r="MMO190" s="51"/>
      <c r="MMP190" s="51"/>
      <c r="MMQ190" s="51"/>
      <c r="MMR190" s="51"/>
      <c r="MMS190" s="51"/>
      <c r="MMT190" s="51"/>
      <c r="MMU190" s="51"/>
      <c r="MMV190" s="51"/>
      <c r="MMW190" s="51"/>
      <c r="MMX190" s="51"/>
      <c r="MMY190" s="51"/>
      <c r="MMZ190" s="51"/>
      <c r="MNA190" s="51"/>
      <c r="MNB190" s="51"/>
      <c r="MNC190" s="51"/>
      <c r="MND190" s="51"/>
      <c r="MNE190" s="51"/>
      <c r="MNF190" s="51"/>
      <c r="MNG190" s="51"/>
      <c r="MNH190" s="51"/>
      <c r="MNI190" s="51"/>
      <c r="MNJ190" s="51"/>
      <c r="MNK190" s="51"/>
      <c r="MNL190" s="51"/>
      <c r="MNM190" s="51"/>
      <c r="MNN190" s="51"/>
      <c r="MNO190" s="51"/>
      <c r="MNP190" s="51"/>
      <c r="MNQ190" s="51"/>
      <c r="MNR190" s="51"/>
      <c r="MNS190" s="51"/>
      <c r="MNT190" s="51"/>
      <c r="MNU190" s="51"/>
      <c r="MNV190" s="51"/>
      <c r="MNW190" s="51"/>
      <c r="MNX190" s="51"/>
      <c r="MNY190" s="51"/>
      <c r="MNZ190" s="51"/>
      <c r="MOA190" s="51"/>
      <c r="MOB190" s="51"/>
      <c r="MOC190" s="51"/>
      <c r="MOD190" s="51"/>
      <c r="MOE190" s="51"/>
      <c r="MOF190" s="51"/>
      <c r="MOG190" s="51"/>
      <c r="MOH190" s="51"/>
      <c r="MOI190" s="51"/>
      <c r="MOJ190" s="51"/>
      <c r="MOK190" s="51"/>
      <c r="MOL190" s="51"/>
      <c r="MOM190" s="51"/>
      <c r="MON190" s="51"/>
      <c r="MOO190" s="51"/>
      <c r="MOP190" s="51"/>
      <c r="MOQ190" s="51"/>
      <c r="MOR190" s="51"/>
      <c r="MOS190" s="51"/>
      <c r="MOT190" s="51"/>
      <c r="MOU190" s="51"/>
      <c r="MOV190" s="51"/>
      <c r="MOW190" s="51"/>
      <c r="MOX190" s="51"/>
      <c r="MOY190" s="51"/>
      <c r="MOZ190" s="51"/>
      <c r="MPA190" s="51"/>
      <c r="MPB190" s="51"/>
      <c r="MPC190" s="51"/>
      <c r="MPD190" s="51"/>
      <c r="MPE190" s="51"/>
      <c r="MPF190" s="51"/>
      <c r="MPG190" s="51"/>
      <c r="MPH190" s="51"/>
      <c r="MPI190" s="51"/>
      <c r="MPJ190" s="51"/>
      <c r="MPK190" s="51"/>
      <c r="MPL190" s="51"/>
      <c r="MPM190" s="51"/>
      <c r="MPN190" s="51"/>
      <c r="MPO190" s="51"/>
      <c r="MPP190" s="51"/>
      <c r="MPQ190" s="51"/>
      <c r="MPR190" s="51"/>
      <c r="MPS190" s="51"/>
      <c r="MPT190" s="51"/>
      <c r="MPU190" s="51"/>
      <c r="MPV190" s="51"/>
      <c r="MPW190" s="51"/>
      <c r="MPX190" s="51"/>
      <c r="MPY190" s="51"/>
      <c r="MPZ190" s="51"/>
      <c r="MQA190" s="51"/>
      <c r="MQB190" s="51"/>
      <c r="MQC190" s="51"/>
      <c r="MQD190" s="51"/>
      <c r="MQE190" s="51"/>
      <c r="MQF190" s="51"/>
      <c r="MQG190" s="51"/>
      <c r="MQH190" s="51"/>
      <c r="MQI190" s="51"/>
      <c r="MQJ190" s="51"/>
      <c r="MQK190" s="51"/>
      <c r="MQL190" s="51"/>
      <c r="MQM190" s="51"/>
      <c r="MQN190" s="51"/>
      <c r="MQO190" s="51"/>
      <c r="MQP190" s="51"/>
      <c r="MQQ190" s="51"/>
      <c r="MQR190" s="51"/>
      <c r="MQS190" s="51"/>
      <c r="MQT190" s="51"/>
      <c r="MQU190" s="51"/>
      <c r="MQV190" s="51"/>
      <c r="MQW190" s="51"/>
      <c r="MQX190" s="51"/>
      <c r="MQY190" s="51"/>
      <c r="MQZ190" s="51"/>
      <c r="MRA190" s="51"/>
      <c r="MRB190" s="51"/>
      <c r="MRC190" s="51"/>
      <c r="MRD190" s="51"/>
      <c r="MRE190" s="51"/>
      <c r="MRF190" s="51"/>
      <c r="MRG190" s="51"/>
      <c r="MRH190" s="51"/>
      <c r="MRI190" s="51"/>
      <c r="MRJ190" s="51"/>
      <c r="MRK190" s="51"/>
      <c r="MRL190" s="51"/>
      <c r="MRM190" s="51"/>
      <c r="MRN190" s="51"/>
      <c r="MRO190" s="51"/>
      <c r="MRP190" s="51"/>
      <c r="MRQ190" s="51"/>
      <c r="MRR190" s="51"/>
      <c r="MRS190" s="51"/>
      <c r="MRT190" s="51"/>
      <c r="MRU190" s="51"/>
      <c r="MRV190" s="51"/>
      <c r="MRW190" s="51"/>
      <c r="MRX190" s="51"/>
      <c r="MRY190" s="51"/>
      <c r="MRZ190" s="51"/>
      <c r="MSA190" s="51"/>
      <c r="MSB190" s="51"/>
      <c r="MSC190" s="51"/>
      <c r="MSD190" s="51"/>
      <c r="MSE190" s="51"/>
      <c r="MSF190" s="51"/>
      <c r="MSG190" s="51"/>
      <c r="MSH190" s="51"/>
      <c r="MSI190" s="51"/>
      <c r="MSJ190" s="51"/>
      <c r="MSK190" s="51"/>
      <c r="MSL190" s="51"/>
      <c r="MSM190" s="51"/>
      <c r="MSN190" s="51"/>
      <c r="MSO190" s="51"/>
      <c r="MSP190" s="51"/>
      <c r="MSQ190" s="51"/>
      <c r="MSR190" s="51"/>
      <c r="MSS190" s="51"/>
      <c r="MST190" s="51"/>
      <c r="MSU190" s="51"/>
      <c r="MSV190" s="51"/>
      <c r="MSW190" s="51"/>
      <c r="MSX190" s="51"/>
      <c r="MSY190" s="51"/>
      <c r="MSZ190" s="51"/>
      <c r="MTA190" s="51"/>
      <c r="MTB190" s="51"/>
      <c r="MTC190" s="51"/>
      <c r="MTD190" s="51"/>
      <c r="MTE190" s="51"/>
      <c r="MTF190" s="51"/>
      <c r="MTG190" s="51"/>
      <c r="MTH190" s="51"/>
      <c r="MTI190" s="51"/>
      <c r="MTJ190" s="51"/>
      <c r="MTK190" s="51"/>
      <c r="MTL190" s="51"/>
      <c r="MTM190" s="51"/>
      <c r="MTN190" s="51"/>
      <c r="MTO190" s="51"/>
      <c r="MTP190" s="51"/>
      <c r="MTQ190" s="51"/>
      <c r="MTR190" s="51"/>
      <c r="MTS190" s="51"/>
      <c r="MTT190" s="51"/>
      <c r="MTU190" s="51"/>
      <c r="MTV190" s="51"/>
      <c r="MTW190" s="51"/>
      <c r="MTX190" s="51"/>
      <c r="MTY190" s="51"/>
      <c r="MTZ190" s="51"/>
      <c r="MUA190" s="51"/>
      <c r="MUB190" s="51"/>
      <c r="MUC190" s="51"/>
      <c r="MUD190" s="51"/>
      <c r="MUE190" s="51"/>
      <c r="MUF190" s="51"/>
      <c r="MUG190" s="51"/>
      <c r="MUH190" s="51"/>
      <c r="MUI190" s="51"/>
      <c r="MUJ190" s="51"/>
      <c r="MUK190" s="51"/>
      <c r="MUL190" s="51"/>
      <c r="MUM190" s="51"/>
      <c r="MUN190" s="51"/>
      <c r="MUO190" s="51"/>
      <c r="MUP190" s="51"/>
      <c r="MUQ190" s="51"/>
      <c r="MUR190" s="51"/>
      <c r="MUS190" s="51"/>
      <c r="MUT190" s="51"/>
      <c r="MUU190" s="51"/>
      <c r="MUV190" s="51"/>
      <c r="MUW190" s="51"/>
      <c r="MUX190" s="51"/>
      <c r="MUY190" s="51"/>
      <c r="MUZ190" s="51"/>
      <c r="MVA190" s="51"/>
      <c r="MVB190" s="51"/>
      <c r="MVC190" s="51"/>
      <c r="MVD190" s="51"/>
      <c r="MVE190" s="51"/>
      <c r="MVF190" s="51"/>
      <c r="MVG190" s="51"/>
      <c r="MVH190" s="51"/>
      <c r="MVI190" s="51"/>
      <c r="MVJ190" s="51"/>
      <c r="MVK190" s="51"/>
      <c r="MVL190" s="51"/>
      <c r="MVM190" s="51"/>
      <c r="MVN190" s="51"/>
      <c r="MVO190" s="51"/>
      <c r="MVP190" s="51"/>
      <c r="MVQ190" s="51"/>
      <c r="MVR190" s="51"/>
      <c r="MVS190" s="51"/>
      <c r="MVT190" s="51"/>
      <c r="MVU190" s="51"/>
      <c r="MVV190" s="51"/>
      <c r="MVW190" s="51"/>
      <c r="MVX190" s="51"/>
      <c r="MVY190" s="51"/>
      <c r="MVZ190" s="51"/>
      <c r="MWA190" s="51"/>
      <c r="MWB190" s="51"/>
      <c r="MWC190" s="51"/>
      <c r="MWD190" s="51"/>
      <c r="MWE190" s="51"/>
      <c r="MWF190" s="51"/>
      <c r="MWG190" s="51"/>
      <c r="MWH190" s="51"/>
      <c r="MWI190" s="51"/>
      <c r="MWJ190" s="51"/>
      <c r="MWK190" s="51"/>
      <c r="MWL190" s="51"/>
      <c r="MWM190" s="51"/>
      <c r="MWN190" s="51"/>
      <c r="MWO190" s="51"/>
      <c r="MWP190" s="51"/>
      <c r="MWQ190" s="51"/>
      <c r="MWR190" s="51"/>
      <c r="MWS190" s="51"/>
      <c r="MWT190" s="51"/>
      <c r="MWU190" s="51"/>
      <c r="MWV190" s="51"/>
      <c r="MWW190" s="51"/>
      <c r="MWX190" s="51"/>
      <c r="MWY190" s="51"/>
      <c r="MWZ190" s="51"/>
      <c r="MXA190" s="51"/>
      <c r="MXB190" s="51"/>
      <c r="MXC190" s="51"/>
      <c r="MXD190" s="51"/>
      <c r="MXE190" s="51"/>
      <c r="MXF190" s="51"/>
      <c r="MXG190" s="51"/>
      <c r="MXH190" s="51"/>
      <c r="MXI190" s="51"/>
      <c r="MXJ190" s="51"/>
      <c r="MXK190" s="51"/>
      <c r="MXL190" s="51"/>
      <c r="MXM190" s="51"/>
      <c r="MXN190" s="51"/>
      <c r="MXO190" s="51"/>
      <c r="MXP190" s="51"/>
      <c r="MXQ190" s="51"/>
      <c r="MXR190" s="51"/>
      <c r="MXS190" s="51"/>
      <c r="MXT190" s="51"/>
      <c r="MXU190" s="51"/>
      <c r="MXV190" s="51"/>
      <c r="MXW190" s="51"/>
      <c r="MXX190" s="51"/>
      <c r="MXY190" s="51"/>
      <c r="MXZ190" s="51"/>
      <c r="MYA190" s="51"/>
      <c r="MYB190" s="51"/>
      <c r="MYC190" s="51"/>
      <c r="MYD190" s="51"/>
      <c r="MYE190" s="51"/>
      <c r="MYF190" s="51"/>
      <c r="MYG190" s="51"/>
      <c r="MYH190" s="51"/>
      <c r="MYI190" s="51"/>
      <c r="MYJ190" s="51"/>
      <c r="MYK190" s="51"/>
      <c r="MYL190" s="51"/>
      <c r="MYM190" s="51"/>
      <c r="MYN190" s="51"/>
      <c r="MYO190" s="51"/>
      <c r="MYP190" s="51"/>
      <c r="MYQ190" s="51"/>
      <c r="MYR190" s="51"/>
      <c r="MYS190" s="51"/>
      <c r="MYT190" s="51"/>
      <c r="MYU190" s="51"/>
      <c r="MYV190" s="51"/>
      <c r="MYW190" s="51"/>
      <c r="MYX190" s="51"/>
      <c r="MYY190" s="51"/>
      <c r="MYZ190" s="51"/>
      <c r="MZA190" s="51"/>
      <c r="MZB190" s="51"/>
      <c r="MZC190" s="51"/>
      <c r="MZD190" s="51"/>
      <c r="MZE190" s="51"/>
      <c r="MZF190" s="51"/>
      <c r="MZG190" s="51"/>
      <c r="MZH190" s="51"/>
      <c r="MZI190" s="51"/>
      <c r="MZJ190" s="51"/>
      <c r="MZK190" s="51"/>
      <c r="MZL190" s="51"/>
      <c r="MZM190" s="51"/>
      <c r="MZN190" s="51"/>
      <c r="MZO190" s="51"/>
      <c r="MZP190" s="51"/>
      <c r="MZQ190" s="51"/>
      <c r="MZR190" s="51"/>
      <c r="MZS190" s="51"/>
      <c r="MZT190" s="51"/>
      <c r="MZU190" s="51"/>
      <c r="MZV190" s="51"/>
      <c r="MZW190" s="51"/>
      <c r="MZX190" s="51"/>
      <c r="MZY190" s="51"/>
      <c r="MZZ190" s="51"/>
      <c r="NAA190" s="51"/>
      <c r="NAB190" s="51"/>
      <c r="NAC190" s="51"/>
      <c r="NAD190" s="51"/>
      <c r="NAE190" s="51"/>
      <c r="NAF190" s="51"/>
      <c r="NAG190" s="51"/>
      <c r="NAH190" s="51"/>
      <c r="NAI190" s="51"/>
      <c r="NAJ190" s="51"/>
      <c r="NAK190" s="51"/>
      <c r="NAL190" s="51"/>
      <c r="NAM190" s="51"/>
      <c r="NAN190" s="51"/>
      <c r="NAO190" s="51"/>
      <c r="NAP190" s="51"/>
      <c r="NAQ190" s="51"/>
      <c r="NAR190" s="51"/>
      <c r="NAS190" s="51"/>
      <c r="NAT190" s="51"/>
      <c r="NAU190" s="51"/>
      <c r="NAV190" s="51"/>
      <c r="NAW190" s="51"/>
      <c r="NAX190" s="51"/>
      <c r="NAY190" s="51"/>
      <c r="NAZ190" s="51"/>
      <c r="NBA190" s="51"/>
      <c r="NBB190" s="51"/>
      <c r="NBC190" s="51"/>
      <c r="NBD190" s="51"/>
      <c r="NBE190" s="51"/>
      <c r="NBF190" s="51"/>
      <c r="NBG190" s="51"/>
      <c r="NBH190" s="51"/>
      <c r="NBI190" s="51"/>
      <c r="NBJ190" s="51"/>
      <c r="NBK190" s="51"/>
      <c r="NBL190" s="51"/>
      <c r="NBM190" s="51"/>
      <c r="NBN190" s="51"/>
      <c r="NBO190" s="51"/>
      <c r="NBP190" s="51"/>
      <c r="NBQ190" s="51"/>
      <c r="NBR190" s="51"/>
      <c r="NBS190" s="51"/>
      <c r="NBT190" s="51"/>
      <c r="NBU190" s="51"/>
      <c r="NBV190" s="51"/>
      <c r="NBW190" s="51"/>
      <c r="NBX190" s="51"/>
      <c r="NBY190" s="51"/>
      <c r="NBZ190" s="51"/>
      <c r="NCA190" s="51"/>
      <c r="NCB190" s="51"/>
      <c r="NCC190" s="51"/>
      <c r="NCD190" s="51"/>
      <c r="NCE190" s="51"/>
      <c r="NCF190" s="51"/>
      <c r="NCG190" s="51"/>
      <c r="NCH190" s="51"/>
      <c r="NCI190" s="51"/>
      <c r="NCJ190" s="51"/>
      <c r="NCK190" s="51"/>
      <c r="NCL190" s="51"/>
      <c r="NCM190" s="51"/>
      <c r="NCN190" s="51"/>
      <c r="NCO190" s="51"/>
      <c r="NCP190" s="51"/>
      <c r="NCQ190" s="51"/>
      <c r="NCR190" s="51"/>
      <c r="NCS190" s="51"/>
      <c r="NCT190" s="51"/>
      <c r="NCU190" s="51"/>
      <c r="NCV190" s="51"/>
      <c r="NCW190" s="51"/>
      <c r="NCX190" s="51"/>
      <c r="NCY190" s="51"/>
      <c r="NCZ190" s="51"/>
      <c r="NDA190" s="51"/>
      <c r="NDB190" s="51"/>
      <c r="NDC190" s="51"/>
      <c r="NDD190" s="51"/>
      <c r="NDE190" s="51"/>
      <c r="NDF190" s="51"/>
      <c r="NDG190" s="51"/>
      <c r="NDH190" s="51"/>
      <c r="NDI190" s="51"/>
      <c r="NDJ190" s="51"/>
      <c r="NDK190" s="51"/>
      <c r="NDL190" s="51"/>
      <c r="NDM190" s="51"/>
      <c r="NDN190" s="51"/>
      <c r="NDO190" s="51"/>
      <c r="NDP190" s="51"/>
      <c r="NDQ190" s="51"/>
      <c r="NDR190" s="51"/>
      <c r="NDS190" s="51"/>
      <c r="NDT190" s="51"/>
      <c r="NDU190" s="51"/>
      <c r="NDV190" s="51"/>
      <c r="NDW190" s="51"/>
      <c r="NDX190" s="51"/>
      <c r="NDY190" s="51"/>
      <c r="NDZ190" s="51"/>
      <c r="NEA190" s="51"/>
      <c r="NEB190" s="51"/>
      <c r="NEC190" s="51"/>
      <c r="NED190" s="51"/>
      <c r="NEE190" s="51"/>
      <c r="NEF190" s="51"/>
      <c r="NEG190" s="51"/>
      <c r="NEH190" s="51"/>
      <c r="NEI190" s="51"/>
      <c r="NEJ190" s="51"/>
      <c r="NEK190" s="51"/>
      <c r="NEL190" s="51"/>
      <c r="NEM190" s="51"/>
      <c r="NEN190" s="51"/>
      <c r="NEO190" s="51"/>
      <c r="NEP190" s="51"/>
      <c r="NEQ190" s="51"/>
      <c r="NER190" s="51"/>
      <c r="NES190" s="51"/>
      <c r="NET190" s="51"/>
      <c r="NEU190" s="51"/>
      <c r="NEV190" s="51"/>
      <c r="NEW190" s="51"/>
      <c r="NEX190" s="51"/>
      <c r="NEY190" s="51"/>
      <c r="NEZ190" s="51"/>
      <c r="NFA190" s="51"/>
      <c r="NFB190" s="51"/>
      <c r="NFC190" s="51"/>
      <c r="NFD190" s="51"/>
      <c r="NFE190" s="51"/>
      <c r="NFF190" s="51"/>
      <c r="NFG190" s="51"/>
      <c r="NFH190" s="51"/>
      <c r="NFI190" s="51"/>
      <c r="NFJ190" s="51"/>
      <c r="NFK190" s="51"/>
      <c r="NFL190" s="51"/>
      <c r="NFM190" s="51"/>
      <c r="NFN190" s="51"/>
      <c r="NFO190" s="51"/>
      <c r="NFP190" s="51"/>
      <c r="NFQ190" s="51"/>
      <c r="NFR190" s="51"/>
      <c r="NFS190" s="51"/>
      <c r="NFT190" s="51"/>
      <c r="NFU190" s="51"/>
      <c r="NFV190" s="51"/>
      <c r="NFW190" s="51"/>
      <c r="NFX190" s="51"/>
      <c r="NFY190" s="51"/>
      <c r="NFZ190" s="51"/>
      <c r="NGA190" s="51"/>
      <c r="NGB190" s="51"/>
      <c r="NGC190" s="51"/>
      <c r="NGD190" s="51"/>
      <c r="NGE190" s="51"/>
      <c r="NGF190" s="51"/>
      <c r="NGG190" s="51"/>
      <c r="NGH190" s="51"/>
      <c r="NGI190" s="51"/>
      <c r="NGJ190" s="51"/>
      <c r="NGK190" s="51"/>
      <c r="NGL190" s="51"/>
      <c r="NGM190" s="51"/>
      <c r="NGN190" s="51"/>
      <c r="NGO190" s="51"/>
      <c r="NGP190" s="51"/>
      <c r="NGQ190" s="51"/>
      <c r="NGR190" s="51"/>
      <c r="NGS190" s="51"/>
      <c r="NGT190" s="51"/>
      <c r="NGU190" s="51"/>
      <c r="NGV190" s="51"/>
      <c r="NGW190" s="51"/>
      <c r="NGX190" s="51"/>
      <c r="NGY190" s="51"/>
      <c r="NGZ190" s="51"/>
      <c r="NHA190" s="51"/>
      <c r="NHB190" s="51"/>
      <c r="NHC190" s="51"/>
      <c r="NHD190" s="51"/>
      <c r="NHE190" s="51"/>
      <c r="NHF190" s="51"/>
      <c r="NHG190" s="51"/>
      <c r="NHH190" s="51"/>
      <c r="NHI190" s="51"/>
      <c r="NHJ190" s="51"/>
      <c r="NHK190" s="51"/>
      <c r="NHL190" s="51"/>
      <c r="NHM190" s="51"/>
      <c r="NHN190" s="51"/>
      <c r="NHO190" s="51"/>
      <c r="NHP190" s="51"/>
      <c r="NHQ190" s="51"/>
      <c r="NHR190" s="51"/>
      <c r="NHS190" s="51"/>
      <c r="NHT190" s="51"/>
      <c r="NHU190" s="51"/>
      <c r="NHV190" s="51"/>
      <c r="NHW190" s="51"/>
      <c r="NHX190" s="51"/>
      <c r="NHY190" s="51"/>
      <c r="NHZ190" s="51"/>
      <c r="NIA190" s="51"/>
      <c r="NIB190" s="51"/>
      <c r="NIC190" s="51"/>
      <c r="NID190" s="51"/>
      <c r="NIE190" s="51"/>
      <c r="NIF190" s="51"/>
      <c r="NIG190" s="51"/>
      <c r="NIH190" s="51"/>
      <c r="NII190" s="51"/>
      <c r="NIJ190" s="51"/>
      <c r="NIK190" s="51"/>
      <c r="NIL190" s="51"/>
      <c r="NIM190" s="51"/>
      <c r="NIN190" s="51"/>
      <c r="NIO190" s="51"/>
      <c r="NIP190" s="51"/>
      <c r="NIQ190" s="51"/>
      <c r="NIR190" s="51"/>
      <c r="NIS190" s="51"/>
      <c r="NIT190" s="51"/>
      <c r="NIU190" s="51"/>
      <c r="NIV190" s="51"/>
      <c r="NIW190" s="51"/>
      <c r="NIX190" s="51"/>
      <c r="NIY190" s="51"/>
      <c r="NIZ190" s="51"/>
      <c r="NJA190" s="51"/>
      <c r="NJB190" s="51"/>
      <c r="NJC190" s="51"/>
      <c r="NJD190" s="51"/>
      <c r="NJE190" s="51"/>
      <c r="NJF190" s="51"/>
      <c r="NJG190" s="51"/>
      <c r="NJH190" s="51"/>
      <c r="NJI190" s="51"/>
      <c r="NJJ190" s="51"/>
      <c r="NJK190" s="51"/>
      <c r="NJL190" s="51"/>
      <c r="NJM190" s="51"/>
      <c r="NJN190" s="51"/>
      <c r="NJO190" s="51"/>
      <c r="NJP190" s="51"/>
      <c r="NJQ190" s="51"/>
      <c r="NJR190" s="51"/>
      <c r="NJS190" s="51"/>
      <c r="NJT190" s="51"/>
      <c r="NJU190" s="51"/>
      <c r="NJV190" s="51"/>
      <c r="NJW190" s="51"/>
      <c r="NJX190" s="51"/>
      <c r="NJY190" s="51"/>
      <c r="NJZ190" s="51"/>
      <c r="NKA190" s="51"/>
      <c r="NKB190" s="51"/>
      <c r="NKC190" s="51"/>
      <c r="NKD190" s="51"/>
      <c r="NKE190" s="51"/>
      <c r="NKF190" s="51"/>
      <c r="NKG190" s="51"/>
      <c r="NKH190" s="51"/>
      <c r="NKI190" s="51"/>
      <c r="NKJ190" s="51"/>
      <c r="NKK190" s="51"/>
      <c r="NKL190" s="51"/>
      <c r="NKM190" s="51"/>
      <c r="NKN190" s="51"/>
      <c r="NKO190" s="51"/>
      <c r="NKP190" s="51"/>
      <c r="NKQ190" s="51"/>
      <c r="NKR190" s="51"/>
      <c r="NKS190" s="51"/>
      <c r="NKT190" s="51"/>
      <c r="NKU190" s="51"/>
      <c r="NKV190" s="51"/>
      <c r="NKW190" s="51"/>
      <c r="NKX190" s="51"/>
      <c r="NKY190" s="51"/>
      <c r="NKZ190" s="51"/>
      <c r="NLA190" s="51"/>
      <c r="NLB190" s="51"/>
      <c r="NLC190" s="51"/>
      <c r="NLD190" s="51"/>
      <c r="NLE190" s="51"/>
      <c r="NLF190" s="51"/>
      <c r="NLG190" s="51"/>
      <c r="NLH190" s="51"/>
      <c r="NLI190" s="51"/>
      <c r="NLJ190" s="51"/>
      <c r="NLK190" s="51"/>
      <c r="NLL190" s="51"/>
      <c r="NLM190" s="51"/>
      <c r="NLN190" s="51"/>
      <c r="NLO190" s="51"/>
      <c r="NLP190" s="51"/>
      <c r="NLQ190" s="51"/>
      <c r="NLR190" s="51"/>
      <c r="NLS190" s="51"/>
      <c r="NLT190" s="51"/>
      <c r="NLU190" s="51"/>
      <c r="NLV190" s="51"/>
      <c r="NLW190" s="51"/>
      <c r="NLX190" s="51"/>
      <c r="NLY190" s="51"/>
      <c r="NLZ190" s="51"/>
      <c r="NMA190" s="51"/>
      <c r="NMB190" s="51"/>
      <c r="NMC190" s="51"/>
      <c r="NMD190" s="51"/>
      <c r="NME190" s="51"/>
      <c r="NMF190" s="51"/>
      <c r="NMG190" s="51"/>
      <c r="NMH190" s="51"/>
      <c r="NMI190" s="51"/>
      <c r="NMJ190" s="51"/>
      <c r="NMK190" s="51"/>
      <c r="NML190" s="51"/>
      <c r="NMM190" s="51"/>
      <c r="NMN190" s="51"/>
      <c r="NMO190" s="51"/>
      <c r="NMP190" s="51"/>
      <c r="NMQ190" s="51"/>
      <c r="NMR190" s="51"/>
      <c r="NMS190" s="51"/>
      <c r="NMT190" s="51"/>
      <c r="NMU190" s="51"/>
      <c r="NMV190" s="51"/>
      <c r="NMW190" s="51"/>
      <c r="NMX190" s="51"/>
      <c r="NMY190" s="51"/>
      <c r="NMZ190" s="51"/>
      <c r="NNA190" s="51"/>
      <c r="NNB190" s="51"/>
      <c r="NNC190" s="51"/>
      <c r="NND190" s="51"/>
      <c r="NNE190" s="51"/>
      <c r="NNF190" s="51"/>
      <c r="NNG190" s="51"/>
      <c r="NNH190" s="51"/>
      <c r="NNI190" s="51"/>
      <c r="NNJ190" s="51"/>
      <c r="NNK190" s="51"/>
      <c r="NNL190" s="51"/>
      <c r="NNM190" s="51"/>
      <c r="NNN190" s="51"/>
      <c r="NNO190" s="51"/>
      <c r="NNP190" s="51"/>
      <c r="NNQ190" s="51"/>
      <c r="NNR190" s="51"/>
      <c r="NNS190" s="51"/>
      <c r="NNT190" s="51"/>
      <c r="NNU190" s="51"/>
      <c r="NNV190" s="51"/>
      <c r="NNW190" s="51"/>
      <c r="NNX190" s="51"/>
      <c r="NNY190" s="51"/>
      <c r="NNZ190" s="51"/>
      <c r="NOA190" s="51"/>
      <c r="NOB190" s="51"/>
      <c r="NOC190" s="51"/>
      <c r="NOD190" s="51"/>
      <c r="NOE190" s="51"/>
      <c r="NOF190" s="51"/>
      <c r="NOG190" s="51"/>
      <c r="NOH190" s="51"/>
      <c r="NOI190" s="51"/>
      <c r="NOJ190" s="51"/>
      <c r="NOK190" s="51"/>
      <c r="NOL190" s="51"/>
      <c r="NOM190" s="51"/>
      <c r="NON190" s="51"/>
      <c r="NOO190" s="51"/>
      <c r="NOP190" s="51"/>
      <c r="NOQ190" s="51"/>
      <c r="NOR190" s="51"/>
      <c r="NOS190" s="51"/>
      <c r="NOT190" s="51"/>
      <c r="NOU190" s="51"/>
      <c r="NOV190" s="51"/>
      <c r="NOW190" s="51"/>
      <c r="NOX190" s="51"/>
      <c r="NOY190" s="51"/>
      <c r="NOZ190" s="51"/>
      <c r="NPA190" s="51"/>
      <c r="NPB190" s="51"/>
      <c r="NPC190" s="51"/>
      <c r="NPD190" s="51"/>
      <c r="NPE190" s="51"/>
      <c r="NPF190" s="51"/>
      <c r="NPG190" s="51"/>
      <c r="NPH190" s="51"/>
      <c r="NPI190" s="51"/>
      <c r="NPJ190" s="51"/>
      <c r="NPK190" s="51"/>
      <c r="NPL190" s="51"/>
      <c r="NPM190" s="51"/>
      <c r="NPN190" s="51"/>
      <c r="NPO190" s="51"/>
      <c r="NPP190" s="51"/>
      <c r="NPQ190" s="51"/>
      <c r="NPR190" s="51"/>
      <c r="NPS190" s="51"/>
      <c r="NPT190" s="51"/>
      <c r="NPU190" s="51"/>
      <c r="NPV190" s="51"/>
      <c r="NPW190" s="51"/>
      <c r="NPX190" s="51"/>
      <c r="NPY190" s="51"/>
      <c r="NPZ190" s="51"/>
      <c r="NQA190" s="51"/>
      <c r="NQB190" s="51"/>
      <c r="NQC190" s="51"/>
      <c r="NQD190" s="51"/>
      <c r="NQE190" s="51"/>
      <c r="NQF190" s="51"/>
      <c r="NQG190" s="51"/>
      <c r="NQH190" s="51"/>
      <c r="NQI190" s="51"/>
      <c r="NQJ190" s="51"/>
      <c r="NQK190" s="51"/>
      <c r="NQL190" s="51"/>
      <c r="NQM190" s="51"/>
      <c r="NQN190" s="51"/>
      <c r="NQO190" s="51"/>
      <c r="NQP190" s="51"/>
      <c r="NQQ190" s="51"/>
      <c r="NQR190" s="51"/>
      <c r="NQS190" s="51"/>
      <c r="NQT190" s="51"/>
      <c r="NQU190" s="51"/>
      <c r="NQV190" s="51"/>
      <c r="NQW190" s="51"/>
      <c r="NQX190" s="51"/>
      <c r="NQY190" s="51"/>
      <c r="NQZ190" s="51"/>
      <c r="NRA190" s="51"/>
      <c r="NRB190" s="51"/>
      <c r="NRC190" s="51"/>
      <c r="NRD190" s="51"/>
      <c r="NRE190" s="51"/>
      <c r="NRF190" s="51"/>
      <c r="NRG190" s="51"/>
      <c r="NRH190" s="51"/>
      <c r="NRI190" s="51"/>
      <c r="NRJ190" s="51"/>
      <c r="NRK190" s="51"/>
      <c r="NRL190" s="51"/>
      <c r="NRM190" s="51"/>
      <c r="NRN190" s="51"/>
      <c r="NRO190" s="51"/>
      <c r="NRP190" s="51"/>
      <c r="NRQ190" s="51"/>
      <c r="NRR190" s="51"/>
      <c r="NRS190" s="51"/>
      <c r="NRT190" s="51"/>
      <c r="NRU190" s="51"/>
      <c r="NRV190" s="51"/>
      <c r="NRW190" s="51"/>
      <c r="NRX190" s="51"/>
      <c r="NRY190" s="51"/>
      <c r="NRZ190" s="51"/>
      <c r="NSA190" s="51"/>
      <c r="NSB190" s="51"/>
      <c r="NSC190" s="51"/>
      <c r="NSD190" s="51"/>
      <c r="NSE190" s="51"/>
      <c r="NSF190" s="51"/>
      <c r="NSG190" s="51"/>
      <c r="NSH190" s="51"/>
      <c r="NSI190" s="51"/>
      <c r="NSJ190" s="51"/>
      <c r="NSK190" s="51"/>
      <c r="NSL190" s="51"/>
      <c r="NSM190" s="51"/>
      <c r="NSN190" s="51"/>
      <c r="NSO190" s="51"/>
      <c r="NSP190" s="51"/>
      <c r="NSQ190" s="51"/>
      <c r="NSR190" s="51"/>
      <c r="NSS190" s="51"/>
      <c r="NST190" s="51"/>
      <c r="NSU190" s="51"/>
      <c r="NSV190" s="51"/>
      <c r="NSW190" s="51"/>
      <c r="NSX190" s="51"/>
      <c r="NSY190" s="51"/>
      <c r="NSZ190" s="51"/>
      <c r="NTA190" s="51"/>
      <c r="NTB190" s="51"/>
      <c r="NTC190" s="51"/>
      <c r="NTD190" s="51"/>
      <c r="NTE190" s="51"/>
      <c r="NTF190" s="51"/>
      <c r="NTG190" s="51"/>
      <c r="NTH190" s="51"/>
      <c r="NTI190" s="51"/>
      <c r="NTJ190" s="51"/>
      <c r="NTK190" s="51"/>
      <c r="NTL190" s="51"/>
      <c r="NTM190" s="51"/>
      <c r="NTN190" s="51"/>
      <c r="NTO190" s="51"/>
      <c r="NTP190" s="51"/>
      <c r="NTQ190" s="51"/>
      <c r="NTR190" s="51"/>
      <c r="NTS190" s="51"/>
      <c r="NTT190" s="51"/>
      <c r="NTU190" s="51"/>
      <c r="NTV190" s="51"/>
      <c r="NTW190" s="51"/>
      <c r="NTX190" s="51"/>
      <c r="NTY190" s="51"/>
      <c r="NTZ190" s="51"/>
      <c r="NUA190" s="51"/>
      <c r="NUB190" s="51"/>
      <c r="NUC190" s="51"/>
      <c r="NUD190" s="51"/>
      <c r="NUE190" s="51"/>
      <c r="NUF190" s="51"/>
      <c r="NUG190" s="51"/>
      <c r="NUH190" s="51"/>
      <c r="NUI190" s="51"/>
      <c r="NUJ190" s="51"/>
      <c r="NUK190" s="51"/>
      <c r="NUL190" s="51"/>
      <c r="NUM190" s="51"/>
      <c r="NUN190" s="51"/>
      <c r="NUO190" s="51"/>
      <c r="NUP190" s="51"/>
      <c r="NUQ190" s="51"/>
      <c r="NUR190" s="51"/>
      <c r="NUS190" s="51"/>
      <c r="NUT190" s="51"/>
      <c r="NUU190" s="51"/>
      <c r="NUV190" s="51"/>
      <c r="NUW190" s="51"/>
      <c r="NUX190" s="51"/>
      <c r="NUY190" s="51"/>
      <c r="NUZ190" s="51"/>
      <c r="NVA190" s="51"/>
      <c r="NVB190" s="51"/>
      <c r="NVC190" s="51"/>
      <c r="NVD190" s="51"/>
      <c r="NVE190" s="51"/>
      <c r="NVF190" s="51"/>
      <c r="NVG190" s="51"/>
      <c r="NVH190" s="51"/>
      <c r="NVI190" s="51"/>
      <c r="NVJ190" s="51"/>
      <c r="NVK190" s="51"/>
      <c r="NVL190" s="51"/>
      <c r="NVM190" s="51"/>
      <c r="NVN190" s="51"/>
      <c r="NVO190" s="51"/>
      <c r="NVP190" s="51"/>
      <c r="NVQ190" s="51"/>
      <c r="NVR190" s="51"/>
      <c r="NVS190" s="51"/>
      <c r="NVT190" s="51"/>
      <c r="NVU190" s="51"/>
      <c r="NVV190" s="51"/>
      <c r="NVW190" s="51"/>
      <c r="NVX190" s="51"/>
      <c r="NVY190" s="51"/>
      <c r="NVZ190" s="51"/>
      <c r="NWA190" s="51"/>
      <c r="NWB190" s="51"/>
      <c r="NWC190" s="51"/>
      <c r="NWD190" s="51"/>
      <c r="NWE190" s="51"/>
      <c r="NWF190" s="51"/>
      <c r="NWG190" s="51"/>
      <c r="NWH190" s="51"/>
      <c r="NWI190" s="51"/>
      <c r="NWJ190" s="51"/>
      <c r="NWK190" s="51"/>
      <c r="NWL190" s="51"/>
      <c r="NWM190" s="51"/>
      <c r="NWN190" s="51"/>
      <c r="NWO190" s="51"/>
      <c r="NWP190" s="51"/>
      <c r="NWQ190" s="51"/>
      <c r="NWR190" s="51"/>
      <c r="NWS190" s="51"/>
      <c r="NWT190" s="51"/>
      <c r="NWU190" s="51"/>
      <c r="NWV190" s="51"/>
      <c r="NWW190" s="51"/>
      <c r="NWX190" s="51"/>
      <c r="NWY190" s="51"/>
      <c r="NWZ190" s="51"/>
      <c r="NXA190" s="51"/>
      <c r="NXB190" s="51"/>
      <c r="NXC190" s="51"/>
      <c r="NXD190" s="51"/>
      <c r="NXE190" s="51"/>
      <c r="NXF190" s="51"/>
      <c r="NXG190" s="51"/>
      <c r="NXH190" s="51"/>
      <c r="NXI190" s="51"/>
      <c r="NXJ190" s="51"/>
      <c r="NXK190" s="51"/>
      <c r="NXL190" s="51"/>
      <c r="NXM190" s="51"/>
      <c r="NXN190" s="51"/>
      <c r="NXO190" s="51"/>
      <c r="NXP190" s="51"/>
      <c r="NXQ190" s="51"/>
      <c r="NXR190" s="51"/>
      <c r="NXS190" s="51"/>
      <c r="NXT190" s="51"/>
      <c r="NXU190" s="51"/>
      <c r="NXV190" s="51"/>
      <c r="NXW190" s="51"/>
      <c r="NXX190" s="51"/>
      <c r="NXY190" s="51"/>
      <c r="NXZ190" s="51"/>
      <c r="NYA190" s="51"/>
      <c r="NYB190" s="51"/>
      <c r="NYC190" s="51"/>
      <c r="NYD190" s="51"/>
      <c r="NYE190" s="51"/>
      <c r="NYF190" s="51"/>
      <c r="NYG190" s="51"/>
      <c r="NYH190" s="51"/>
      <c r="NYI190" s="51"/>
      <c r="NYJ190" s="51"/>
      <c r="NYK190" s="51"/>
      <c r="NYL190" s="51"/>
      <c r="NYM190" s="51"/>
      <c r="NYN190" s="51"/>
      <c r="NYO190" s="51"/>
      <c r="NYP190" s="51"/>
      <c r="NYQ190" s="51"/>
      <c r="NYR190" s="51"/>
      <c r="NYS190" s="51"/>
      <c r="NYT190" s="51"/>
      <c r="NYU190" s="51"/>
      <c r="NYV190" s="51"/>
      <c r="NYW190" s="51"/>
      <c r="NYX190" s="51"/>
      <c r="NYY190" s="51"/>
      <c r="NYZ190" s="51"/>
      <c r="NZA190" s="51"/>
      <c r="NZB190" s="51"/>
      <c r="NZC190" s="51"/>
      <c r="NZD190" s="51"/>
      <c r="NZE190" s="51"/>
      <c r="NZF190" s="51"/>
      <c r="NZG190" s="51"/>
      <c r="NZH190" s="51"/>
      <c r="NZI190" s="51"/>
      <c r="NZJ190" s="51"/>
      <c r="NZK190" s="51"/>
      <c r="NZL190" s="51"/>
      <c r="NZM190" s="51"/>
      <c r="NZN190" s="51"/>
      <c r="NZO190" s="51"/>
      <c r="NZP190" s="51"/>
      <c r="NZQ190" s="51"/>
      <c r="NZR190" s="51"/>
      <c r="NZS190" s="51"/>
      <c r="NZT190" s="51"/>
      <c r="NZU190" s="51"/>
      <c r="NZV190" s="51"/>
      <c r="NZW190" s="51"/>
      <c r="NZX190" s="51"/>
      <c r="NZY190" s="51"/>
      <c r="NZZ190" s="51"/>
      <c r="OAA190" s="51"/>
      <c r="OAB190" s="51"/>
      <c r="OAC190" s="51"/>
      <c r="OAD190" s="51"/>
      <c r="OAE190" s="51"/>
      <c r="OAF190" s="51"/>
      <c r="OAG190" s="51"/>
      <c r="OAH190" s="51"/>
      <c r="OAI190" s="51"/>
      <c r="OAJ190" s="51"/>
      <c r="OAK190" s="51"/>
      <c r="OAL190" s="51"/>
      <c r="OAM190" s="51"/>
      <c r="OAN190" s="51"/>
      <c r="OAO190" s="51"/>
      <c r="OAP190" s="51"/>
      <c r="OAQ190" s="51"/>
      <c r="OAR190" s="51"/>
      <c r="OAS190" s="51"/>
      <c r="OAT190" s="51"/>
      <c r="OAU190" s="51"/>
      <c r="OAV190" s="51"/>
      <c r="OAW190" s="51"/>
      <c r="OAX190" s="51"/>
      <c r="OAY190" s="51"/>
      <c r="OAZ190" s="51"/>
      <c r="OBA190" s="51"/>
      <c r="OBB190" s="51"/>
      <c r="OBC190" s="51"/>
      <c r="OBD190" s="51"/>
      <c r="OBE190" s="51"/>
      <c r="OBF190" s="51"/>
      <c r="OBG190" s="51"/>
      <c r="OBH190" s="51"/>
      <c r="OBI190" s="51"/>
      <c r="OBJ190" s="51"/>
      <c r="OBK190" s="51"/>
      <c r="OBL190" s="51"/>
      <c r="OBM190" s="51"/>
      <c r="OBN190" s="51"/>
      <c r="OBO190" s="51"/>
      <c r="OBP190" s="51"/>
      <c r="OBQ190" s="51"/>
      <c r="OBR190" s="51"/>
      <c r="OBS190" s="51"/>
      <c r="OBT190" s="51"/>
      <c r="OBU190" s="51"/>
      <c r="OBV190" s="51"/>
      <c r="OBW190" s="51"/>
      <c r="OBX190" s="51"/>
      <c r="OBY190" s="51"/>
      <c r="OBZ190" s="51"/>
      <c r="OCA190" s="51"/>
      <c r="OCB190" s="51"/>
      <c r="OCC190" s="51"/>
      <c r="OCD190" s="51"/>
      <c r="OCE190" s="51"/>
      <c r="OCF190" s="51"/>
      <c r="OCG190" s="51"/>
      <c r="OCH190" s="51"/>
      <c r="OCI190" s="51"/>
      <c r="OCJ190" s="51"/>
      <c r="OCK190" s="51"/>
      <c r="OCL190" s="51"/>
      <c r="OCM190" s="51"/>
      <c r="OCN190" s="51"/>
      <c r="OCO190" s="51"/>
      <c r="OCP190" s="51"/>
      <c r="OCQ190" s="51"/>
      <c r="OCR190" s="51"/>
      <c r="OCS190" s="51"/>
      <c r="OCT190" s="51"/>
      <c r="OCU190" s="51"/>
      <c r="OCV190" s="51"/>
      <c r="OCW190" s="51"/>
      <c r="OCX190" s="51"/>
      <c r="OCY190" s="51"/>
      <c r="OCZ190" s="51"/>
      <c r="ODA190" s="51"/>
      <c r="ODB190" s="51"/>
      <c r="ODC190" s="51"/>
      <c r="ODD190" s="51"/>
      <c r="ODE190" s="51"/>
      <c r="ODF190" s="51"/>
      <c r="ODG190" s="51"/>
      <c r="ODH190" s="51"/>
      <c r="ODI190" s="51"/>
      <c r="ODJ190" s="51"/>
      <c r="ODK190" s="51"/>
      <c r="ODL190" s="51"/>
      <c r="ODM190" s="51"/>
      <c r="ODN190" s="51"/>
      <c r="ODO190" s="51"/>
      <c r="ODP190" s="51"/>
      <c r="ODQ190" s="51"/>
      <c r="ODR190" s="51"/>
      <c r="ODS190" s="51"/>
      <c r="ODT190" s="51"/>
      <c r="ODU190" s="51"/>
      <c r="ODV190" s="51"/>
      <c r="ODW190" s="51"/>
      <c r="ODX190" s="51"/>
      <c r="ODY190" s="51"/>
      <c r="ODZ190" s="51"/>
      <c r="OEA190" s="51"/>
      <c r="OEB190" s="51"/>
      <c r="OEC190" s="51"/>
      <c r="OED190" s="51"/>
      <c r="OEE190" s="51"/>
      <c r="OEF190" s="51"/>
      <c r="OEG190" s="51"/>
      <c r="OEH190" s="51"/>
      <c r="OEI190" s="51"/>
      <c r="OEJ190" s="51"/>
      <c r="OEK190" s="51"/>
      <c r="OEL190" s="51"/>
      <c r="OEM190" s="51"/>
      <c r="OEN190" s="51"/>
      <c r="OEO190" s="51"/>
      <c r="OEP190" s="51"/>
      <c r="OEQ190" s="51"/>
      <c r="OER190" s="51"/>
      <c r="OES190" s="51"/>
      <c r="OET190" s="51"/>
      <c r="OEU190" s="51"/>
      <c r="OEV190" s="51"/>
      <c r="OEW190" s="51"/>
      <c r="OEX190" s="51"/>
      <c r="OEY190" s="51"/>
      <c r="OEZ190" s="51"/>
      <c r="OFA190" s="51"/>
      <c r="OFB190" s="51"/>
      <c r="OFC190" s="51"/>
      <c r="OFD190" s="51"/>
      <c r="OFE190" s="51"/>
      <c r="OFF190" s="51"/>
      <c r="OFG190" s="51"/>
      <c r="OFH190" s="51"/>
      <c r="OFI190" s="51"/>
      <c r="OFJ190" s="51"/>
      <c r="OFK190" s="51"/>
      <c r="OFL190" s="51"/>
      <c r="OFM190" s="51"/>
      <c r="OFN190" s="51"/>
      <c r="OFO190" s="51"/>
      <c r="OFP190" s="51"/>
      <c r="OFQ190" s="51"/>
      <c r="OFR190" s="51"/>
      <c r="OFS190" s="51"/>
      <c r="OFT190" s="51"/>
      <c r="OFU190" s="51"/>
      <c r="OFV190" s="51"/>
      <c r="OFW190" s="51"/>
      <c r="OFX190" s="51"/>
      <c r="OFY190" s="51"/>
      <c r="OFZ190" s="51"/>
      <c r="OGA190" s="51"/>
      <c r="OGB190" s="51"/>
      <c r="OGC190" s="51"/>
      <c r="OGD190" s="51"/>
      <c r="OGE190" s="51"/>
      <c r="OGF190" s="51"/>
      <c r="OGG190" s="51"/>
      <c r="OGH190" s="51"/>
      <c r="OGI190" s="51"/>
      <c r="OGJ190" s="51"/>
      <c r="OGK190" s="51"/>
      <c r="OGL190" s="51"/>
      <c r="OGM190" s="51"/>
      <c r="OGN190" s="51"/>
      <c r="OGO190" s="51"/>
      <c r="OGP190" s="51"/>
      <c r="OGQ190" s="51"/>
      <c r="OGR190" s="51"/>
      <c r="OGS190" s="51"/>
      <c r="OGT190" s="51"/>
      <c r="OGU190" s="51"/>
      <c r="OGV190" s="51"/>
      <c r="OGW190" s="51"/>
      <c r="OGX190" s="51"/>
      <c r="OGY190" s="51"/>
      <c r="OGZ190" s="51"/>
      <c r="OHA190" s="51"/>
      <c r="OHB190" s="51"/>
      <c r="OHC190" s="51"/>
      <c r="OHD190" s="51"/>
      <c r="OHE190" s="51"/>
      <c r="OHF190" s="51"/>
      <c r="OHG190" s="51"/>
      <c r="OHH190" s="51"/>
      <c r="OHI190" s="51"/>
      <c r="OHJ190" s="51"/>
      <c r="OHK190" s="51"/>
      <c r="OHL190" s="51"/>
      <c r="OHM190" s="51"/>
      <c r="OHN190" s="51"/>
      <c r="OHO190" s="51"/>
      <c r="OHP190" s="51"/>
      <c r="OHQ190" s="51"/>
      <c r="OHR190" s="51"/>
      <c r="OHS190" s="51"/>
      <c r="OHT190" s="51"/>
      <c r="OHU190" s="51"/>
      <c r="OHV190" s="51"/>
      <c r="OHW190" s="51"/>
      <c r="OHX190" s="51"/>
      <c r="OHY190" s="51"/>
      <c r="OHZ190" s="51"/>
      <c r="OIA190" s="51"/>
      <c r="OIB190" s="51"/>
      <c r="OIC190" s="51"/>
      <c r="OID190" s="51"/>
      <c r="OIE190" s="51"/>
      <c r="OIF190" s="51"/>
      <c r="OIG190" s="51"/>
      <c r="OIH190" s="51"/>
      <c r="OII190" s="51"/>
      <c r="OIJ190" s="51"/>
      <c r="OIK190" s="51"/>
      <c r="OIL190" s="51"/>
      <c r="OIM190" s="51"/>
      <c r="OIN190" s="51"/>
      <c r="OIO190" s="51"/>
      <c r="OIP190" s="51"/>
      <c r="OIQ190" s="51"/>
      <c r="OIR190" s="51"/>
      <c r="OIS190" s="51"/>
      <c r="OIT190" s="51"/>
      <c r="OIU190" s="51"/>
      <c r="OIV190" s="51"/>
      <c r="OIW190" s="51"/>
      <c r="OIX190" s="51"/>
      <c r="OIY190" s="51"/>
      <c r="OIZ190" s="51"/>
      <c r="OJA190" s="51"/>
      <c r="OJB190" s="51"/>
      <c r="OJC190" s="51"/>
      <c r="OJD190" s="51"/>
      <c r="OJE190" s="51"/>
      <c r="OJF190" s="51"/>
      <c r="OJG190" s="51"/>
      <c r="OJH190" s="51"/>
      <c r="OJI190" s="51"/>
      <c r="OJJ190" s="51"/>
      <c r="OJK190" s="51"/>
      <c r="OJL190" s="51"/>
      <c r="OJM190" s="51"/>
      <c r="OJN190" s="51"/>
      <c r="OJO190" s="51"/>
      <c r="OJP190" s="51"/>
      <c r="OJQ190" s="51"/>
      <c r="OJR190" s="51"/>
      <c r="OJS190" s="51"/>
      <c r="OJT190" s="51"/>
      <c r="OJU190" s="51"/>
      <c r="OJV190" s="51"/>
      <c r="OJW190" s="51"/>
      <c r="OJX190" s="51"/>
      <c r="OJY190" s="51"/>
      <c r="OJZ190" s="51"/>
      <c r="OKA190" s="51"/>
      <c r="OKB190" s="51"/>
      <c r="OKC190" s="51"/>
      <c r="OKD190" s="51"/>
      <c r="OKE190" s="51"/>
      <c r="OKF190" s="51"/>
      <c r="OKG190" s="51"/>
      <c r="OKH190" s="51"/>
      <c r="OKI190" s="51"/>
      <c r="OKJ190" s="51"/>
      <c r="OKK190" s="51"/>
      <c r="OKL190" s="51"/>
      <c r="OKM190" s="51"/>
      <c r="OKN190" s="51"/>
      <c r="OKO190" s="51"/>
      <c r="OKP190" s="51"/>
      <c r="OKQ190" s="51"/>
      <c r="OKR190" s="51"/>
      <c r="OKS190" s="51"/>
      <c r="OKT190" s="51"/>
      <c r="OKU190" s="51"/>
      <c r="OKV190" s="51"/>
      <c r="OKW190" s="51"/>
      <c r="OKX190" s="51"/>
      <c r="OKY190" s="51"/>
      <c r="OKZ190" s="51"/>
      <c r="OLA190" s="51"/>
      <c r="OLB190" s="51"/>
      <c r="OLC190" s="51"/>
      <c r="OLD190" s="51"/>
      <c r="OLE190" s="51"/>
      <c r="OLF190" s="51"/>
      <c r="OLG190" s="51"/>
      <c r="OLH190" s="51"/>
      <c r="OLI190" s="51"/>
      <c r="OLJ190" s="51"/>
      <c r="OLK190" s="51"/>
      <c r="OLL190" s="51"/>
      <c r="OLM190" s="51"/>
      <c r="OLN190" s="51"/>
      <c r="OLO190" s="51"/>
      <c r="OLP190" s="51"/>
      <c r="OLQ190" s="51"/>
      <c r="OLR190" s="51"/>
      <c r="OLS190" s="51"/>
      <c r="OLT190" s="51"/>
      <c r="OLU190" s="51"/>
      <c r="OLV190" s="51"/>
      <c r="OLW190" s="51"/>
      <c r="OLX190" s="51"/>
      <c r="OLY190" s="51"/>
      <c r="OLZ190" s="51"/>
      <c r="OMA190" s="51"/>
      <c r="OMB190" s="51"/>
      <c r="OMC190" s="51"/>
      <c r="OMD190" s="51"/>
      <c r="OME190" s="51"/>
      <c r="OMF190" s="51"/>
      <c r="OMG190" s="51"/>
      <c r="OMH190" s="51"/>
      <c r="OMI190" s="51"/>
      <c r="OMJ190" s="51"/>
      <c r="OMK190" s="51"/>
      <c r="OML190" s="51"/>
      <c r="OMM190" s="51"/>
      <c r="OMN190" s="51"/>
      <c r="OMO190" s="51"/>
      <c r="OMP190" s="51"/>
      <c r="OMQ190" s="51"/>
      <c r="OMR190" s="51"/>
      <c r="OMS190" s="51"/>
      <c r="OMT190" s="51"/>
      <c r="OMU190" s="51"/>
      <c r="OMV190" s="51"/>
      <c r="OMW190" s="51"/>
      <c r="OMX190" s="51"/>
      <c r="OMY190" s="51"/>
      <c r="OMZ190" s="51"/>
      <c r="ONA190" s="51"/>
      <c r="ONB190" s="51"/>
      <c r="ONC190" s="51"/>
      <c r="OND190" s="51"/>
      <c r="ONE190" s="51"/>
      <c r="ONF190" s="51"/>
      <c r="ONG190" s="51"/>
      <c r="ONH190" s="51"/>
      <c r="ONI190" s="51"/>
      <c r="ONJ190" s="51"/>
      <c r="ONK190" s="51"/>
      <c r="ONL190" s="51"/>
      <c r="ONM190" s="51"/>
      <c r="ONN190" s="51"/>
      <c r="ONO190" s="51"/>
      <c r="ONP190" s="51"/>
      <c r="ONQ190" s="51"/>
      <c r="ONR190" s="51"/>
      <c r="ONS190" s="51"/>
      <c r="ONT190" s="51"/>
      <c r="ONU190" s="51"/>
      <c r="ONV190" s="51"/>
      <c r="ONW190" s="51"/>
      <c r="ONX190" s="51"/>
      <c r="ONY190" s="51"/>
      <c r="ONZ190" s="51"/>
      <c r="OOA190" s="51"/>
      <c r="OOB190" s="51"/>
      <c r="OOC190" s="51"/>
      <c r="OOD190" s="51"/>
      <c r="OOE190" s="51"/>
      <c r="OOF190" s="51"/>
      <c r="OOG190" s="51"/>
      <c r="OOH190" s="51"/>
      <c r="OOI190" s="51"/>
      <c r="OOJ190" s="51"/>
      <c r="OOK190" s="51"/>
      <c r="OOL190" s="51"/>
      <c r="OOM190" s="51"/>
      <c r="OON190" s="51"/>
      <c r="OOO190" s="51"/>
      <c r="OOP190" s="51"/>
      <c r="OOQ190" s="51"/>
      <c r="OOR190" s="51"/>
      <c r="OOS190" s="51"/>
      <c r="OOT190" s="51"/>
      <c r="OOU190" s="51"/>
      <c r="OOV190" s="51"/>
      <c r="OOW190" s="51"/>
      <c r="OOX190" s="51"/>
      <c r="OOY190" s="51"/>
      <c r="OOZ190" s="51"/>
      <c r="OPA190" s="51"/>
      <c r="OPB190" s="51"/>
      <c r="OPC190" s="51"/>
      <c r="OPD190" s="51"/>
      <c r="OPE190" s="51"/>
      <c r="OPF190" s="51"/>
      <c r="OPG190" s="51"/>
      <c r="OPH190" s="51"/>
      <c r="OPI190" s="51"/>
      <c r="OPJ190" s="51"/>
      <c r="OPK190" s="51"/>
      <c r="OPL190" s="51"/>
      <c r="OPM190" s="51"/>
      <c r="OPN190" s="51"/>
      <c r="OPO190" s="51"/>
      <c r="OPP190" s="51"/>
      <c r="OPQ190" s="51"/>
      <c r="OPR190" s="51"/>
      <c r="OPS190" s="51"/>
      <c r="OPT190" s="51"/>
      <c r="OPU190" s="51"/>
      <c r="OPV190" s="51"/>
      <c r="OPW190" s="51"/>
      <c r="OPX190" s="51"/>
      <c r="OPY190" s="51"/>
      <c r="OPZ190" s="51"/>
      <c r="OQA190" s="51"/>
      <c r="OQB190" s="51"/>
      <c r="OQC190" s="51"/>
      <c r="OQD190" s="51"/>
      <c r="OQE190" s="51"/>
      <c r="OQF190" s="51"/>
      <c r="OQG190" s="51"/>
      <c r="OQH190" s="51"/>
      <c r="OQI190" s="51"/>
      <c r="OQJ190" s="51"/>
      <c r="OQK190" s="51"/>
      <c r="OQL190" s="51"/>
      <c r="OQM190" s="51"/>
      <c r="OQN190" s="51"/>
      <c r="OQO190" s="51"/>
      <c r="OQP190" s="51"/>
      <c r="OQQ190" s="51"/>
      <c r="OQR190" s="51"/>
      <c r="OQS190" s="51"/>
      <c r="OQT190" s="51"/>
      <c r="OQU190" s="51"/>
      <c r="OQV190" s="51"/>
      <c r="OQW190" s="51"/>
      <c r="OQX190" s="51"/>
      <c r="OQY190" s="51"/>
      <c r="OQZ190" s="51"/>
      <c r="ORA190" s="51"/>
      <c r="ORB190" s="51"/>
      <c r="ORC190" s="51"/>
      <c r="ORD190" s="51"/>
      <c r="ORE190" s="51"/>
      <c r="ORF190" s="51"/>
      <c r="ORG190" s="51"/>
      <c r="ORH190" s="51"/>
      <c r="ORI190" s="51"/>
      <c r="ORJ190" s="51"/>
      <c r="ORK190" s="51"/>
      <c r="ORL190" s="51"/>
      <c r="ORM190" s="51"/>
      <c r="ORN190" s="51"/>
      <c r="ORO190" s="51"/>
      <c r="ORP190" s="51"/>
      <c r="ORQ190" s="51"/>
      <c r="ORR190" s="51"/>
      <c r="ORS190" s="51"/>
      <c r="ORT190" s="51"/>
      <c r="ORU190" s="51"/>
      <c r="ORV190" s="51"/>
      <c r="ORW190" s="51"/>
      <c r="ORX190" s="51"/>
      <c r="ORY190" s="51"/>
      <c r="ORZ190" s="51"/>
      <c r="OSA190" s="51"/>
      <c r="OSB190" s="51"/>
      <c r="OSC190" s="51"/>
      <c r="OSD190" s="51"/>
      <c r="OSE190" s="51"/>
      <c r="OSF190" s="51"/>
      <c r="OSG190" s="51"/>
      <c r="OSH190" s="51"/>
      <c r="OSI190" s="51"/>
      <c r="OSJ190" s="51"/>
      <c r="OSK190" s="51"/>
      <c r="OSL190" s="51"/>
      <c r="OSM190" s="51"/>
      <c r="OSN190" s="51"/>
      <c r="OSO190" s="51"/>
      <c r="OSP190" s="51"/>
      <c r="OSQ190" s="51"/>
      <c r="OSR190" s="51"/>
      <c r="OSS190" s="51"/>
      <c r="OST190" s="51"/>
      <c r="OSU190" s="51"/>
      <c r="OSV190" s="51"/>
      <c r="OSW190" s="51"/>
      <c r="OSX190" s="51"/>
      <c r="OSY190" s="51"/>
      <c r="OSZ190" s="51"/>
      <c r="OTA190" s="51"/>
      <c r="OTB190" s="51"/>
      <c r="OTC190" s="51"/>
      <c r="OTD190" s="51"/>
      <c r="OTE190" s="51"/>
      <c r="OTF190" s="51"/>
      <c r="OTG190" s="51"/>
      <c r="OTH190" s="51"/>
      <c r="OTI190" s="51"/>
      <c r="OTJ190" s="51"/>
      <c r="OTK190" s="51"/>
      <c r="OTL190" s="51"/>
      <c r="OTM190" s="51"/>
      <c r="OTN190" s="51"/>
      <c r="OTO190" s="51"/>
      <c r="OTP190" s="51"/>
      <c r="OTQ190" s="51"/>
      <c r="OTR190" s="51"/>
      <c r="OTS190" s="51"/>
      <c r="OTT190" s="51"/>
      <c r="OTU190" s="51"/>
      <c r="OTV190" s="51"/>
      <c r="OTW190" s="51"/>
      <c r="OTX190" s="51"/>
      <c r="OTY190" s="51"/>
      <c r="OTZ190" s="51"/>
      <c r="OUA190" s="51"/>
      <c r="OUB190" s="51"/>
      <c r="OUC190" s="51"/>
      <c r="OUD190" s="51"/>
      <c r="OUE190" s="51"/>
      <c r="OUF190" s="51"/>
      <c r="OUG190" s="51"/>
      <c r="OUH190" s="51"/>
      <c r="OUI190" s="51"/>
      <c r="OUJ190" s="51"/>
      <c r="OUK190" s="51"/>
      <c r="OUL190" s="51"/>
      <c r="OUM190" s="51"/>
      <c r="OUN190" s="51"/>
      <c r="OUO190" s="51"/>
      <c r="OUP190" s="51"/>
      <c r="OUQ190" s="51"/>
      <c r="OUR190" s="51"/>
      <c r="OUS190" s="51"/>
      <c r="OUT190" s="51"/>
      <c r="OUU190" s="51"/>
      <c r="OUV190" s="51"/>
      <c r="OUW190" s="51"/>
      <c r="OUX190" s="51"/>
      <c r="OUY190" s="51"/>
      <c r="OUZ190" s="51"/>
      <c r="OVA190" s="51"/>
      <c r="OVB190" s="51"/>
      <c r="OVC190" s="51"/>
      <c r="OVD190" s="51"/>
      <c r="OVE190" s="51"/>
      <c r="OVF190" s="51"/>
      <c r="OVG190" s="51"/>
      <c r="OVH190" s="51"/>
      <c r="OVI190" s="51"/>
      <c r="OVJ190" s="51"/>
      <c r="OVK190" s="51"/>
      <c r="OVL190" s="51"/>
      <c r="OVM190" s="51"/>
      <c r="OVN190" s="51"/>
      <c r="OVO190" s="51"/>
      <c r="OVP190" s="51"/>
      <c r="OVQ190" s="51"/>
      <c r="OVR190" s="51"/>
      <c r="OVS190" s="51"/>
      <c r="OVT190" s="51"/>
      <c r="OVU190" s="51"/>
      <c r="OVV190" s="51"/>
      <c r="OVW190" s="51"/>
      <c r="OVX190" s="51"/>
      <c r="OVY190" s="51"/>
      <c r="OVZ190" s="51"/>
      <c r="OWA190" s="51"/>
      <c r="OWB190" s="51"/>
      <c r="OWC190" s="51"/>
      <c r="OWD190" s="51"/>
      <c r="OWE190" s="51"/>
      <c r="OWF190" s="51"/>
      <c r="OWG190" s="51"/>
      <c r="OWH190" s="51"/>
      <c r="OWI190" s="51"/>
      <c r="OWJ190" s="51"/>
      <c r="OWK190" s="51"/>
      <c r="OWL190" s="51"/>
      <c r="OWM190" s="51"/>
      <c r="OWN190" s="51"/>
      <c r="OWO190" s="51"/>
      <c r="OWP190" s="51"/>
      <c r="OWQ190" s="51"/>
      <c r="OWR190" s="51"/>
      <c r="OWS190" s="51"/>
      <c r="OWT190" s="51"/>
      <c r="OWU190" s="51"/>
      <c r="OWV190" s="51"/>
      <c r="OWW190" s="51"/>
      <c r="OWX190" s="51"/>
      <c r="OWY190" s="51"/>
      <c r="OWZ190" s="51"/>
      <c r="OXA190" s="51"/>
      <c r="OXB190" s="51"/>
      <c r="OXC190" s="51"/>
      <c r="OXD190" s="51"/>
      <c r="OXE190" s="51"/>
      <c r="OXF190" s="51"/>
      <c r="OXG190" s="51"/>
      <c r="OXH190" s="51"/>
      <c r="OXI190" s="51"/>
      <c r="OXJ190" s="51"/>
      <c r="OXK190" s="51"/>
      <c r="OXL190" s="51"/>
      <c r="OXM190" s="51"/>
      <c r="OXN190" s="51"/>
      <c r="OXO190" s="51"/>
      <c r="OXP190" s="51"/>
      <c r="OXQ190" s="51"/>
      <c r="OXR190" s="51"/>
      <c r="OXS190" s="51"/>
      <c r="OXT190" s="51"/>
      <c r="OXU190" s="51"/>
      <c r="OXV190" s="51"/>
      <c r="OXW190" s="51"/>
      <c r="OXX190" s="51"/>
      <c r="OXY190" s="51"/>
      <c r="OXZ190" s="51"/>
      <c r="OYA190" s="51"/>
      <c r="OYB190" s="51"/>
      <c r="OYC190" s="51"/>
      <c r="OYD190" s="51"/>
      <c r="OYE190" s="51"/>
      <c r="OYF190" s="51"/>
      <c r="OYG190" s="51"/>
      <c r="OYH190" s="51"/>
      <c r="OYI190" s="51"/>
      <c r="OYJ190" s="51"/>
      <c r="OYK190" s="51"/>
      <c r="OYL190" s="51"/>
      <c r="OYM190" s="51"/>
      <c r="OYN190" s="51"/>
      <c r="OYO190" s="51"/>
      <c r="OYP190" s="51"/>
      <c r="OYQ190" s="51"/>
      <c r="OYR190" s="51"/>
      <c r="OYS190" s="51"/>
      <c r="OYT190" s="51"/>
      <c r="OYU190" s="51"/>
      <c r="OYV190" s="51"/>
      <c r="OYW190" s="51"/>
      <c r="OYX190" s="51"/>
      <c r="OYY190" s="51"/>
      <c r="OYZ190" s="51"/>
      <c r="OZA190" s="51"/>
      <c r="OZB190" s="51"/>
      <c r="OZC190" s="51"/>
      <c r="OZD190" s="51"/>
      <c r="OZE190" s="51"/>
      <c r="OZF190" s="51"/>
      <c r="OZG190" s="51"/>
      <c r="OZH190" s="51"/>
      <c r="OZI190" s="51"/>
      <c r="OZJ190" s="51"/>
      <c r="OZK190" s="51"/>
      <c r="OZL190" s="51"/>
      <c r="OZM190" s="51"/>
      <c r="OZN190" s="51"/>
      <c r="OZO190" s="51"/>
      <c r="OZP190" s="51"/>
      <c r="OZQ190" s="51"/>
      <c r="OZR190" s="51"/>
      <c r="OZS190" s="51"/>
      <c r="OZT190" s="51"/>
      <c r="OZU190" s="51"/>
      <c r="OZV190" s="51"/>
      <c r="OZW190" s="51"/>
      <c r="OZX190" s="51"/>
      <c r="OZY190" s="51"/>
      <c r="OZZ190" s="51"/>
      <c r="PAA190" s="51"/>
      <c r="PAB190" s="51"/>
      <c r="PAC190" s="51"/>
      <c r="PAD190" s="51"/>
      <c r="PAE190" s="51"/>
      <c r="PAF190" s="51"/>
      <c r="PAG190" s="51"/>
      <c r="PAH190" s="51"/>
      <c r="PAI190" s="51"/>
      <c r="PAJ190" s="51"/>
      <c r="PAK190" s="51"/>
      <c r="PAL190" s="51"/>
      <c r="PAM190" s="51"/>
      <c r="PAN190" s="51"/>
      <c r="PAO190" s="51"/>
      <c r="PAP190" s="51"/>
      <c r="PAQ190" s="51"/>
      <c r="PAR190" s="51"/>
      <c r="PAS190" s="51"/>
      <c r="PAT190" s="51"/>
      <c r="PAU190" s="51"/>
      <c r="PAV190" s="51"/>
      <c r="PAW190" s="51"/>
      <c r="PAX190" s="51"/>
      <c r="PAY190" s="51"/>
      <c r="PAZ190" s="51"/>
      <c r="PBA190" s="51"/>
      <c r="PBB190" s="51"/>
      <c r="PBC190" s="51"/>
      <c r="PBD190" s="51"/>
      <c r="PBE190" s="51"/>
      <c r="PBF190" s="51"/>
      <c r="PBG190" s="51"/>
      <c r="PBH190" s="51"/>
      <c r="PBI190" s="51"/>
      <c r="PBJ190" s="51"/>
      <c r="PBK190" s="51"/>
      <c r="PBL190" s="51"/>
      <c r="PBM190" s="51"/>
      <c r="PBN190" s="51"/>
      <c r="PBO190" s="51"/>
      <c r="PBP190" s="51"/>
      <c r="PBQ190" s="51"/>
      <c r="PBR190" s="51"/>
      <c r="PBS190" s="51"/>
      <c r="PBT190" s="51"/>
      <c r="PBU190" s="51"/>
      <c r="PBV190" s="51"/>
      <c r="PBW190" s="51"/>
      <c r="PBX190" s="51"/>
      <c r="PBY190" s="51"/>
      <c r="PBZ190" s="51"/>
      <c r="PCA190" s="51"/>
      <c r="PCB190" s="51"/>
      <c r="PCC190" s="51"/>
      <c r="PCD190" s="51"/>
      <c r="PCE190" s="51"/>
      <c r="PCF190" s="51"/>
      <c r="PCG190" s="51"/>
      <c r="PCH190" s="51"/>
      <c r="PCI190" s="51"/>
      <c r="PCJ190" s="51"/>
      <c r="PCK190" s="51"/>
      <c r="PCL190" s="51"/>
      <c r="PCM190" s="51"/>
      <c r="PCN190" s="51"/>
      <c r="PCO190" s="51"/>
      <c r="PCP190" s="51"/>
      <c r="PCQ190" s="51"/>
      <c r="PCR190" s="51"/>
      <c r="PCS190" s="51"/>
      <c r="PCT190" s="51"/>
      <c r="PCU190" s="51"/>
      <c r="PCV190" s="51"/>
      <c r="PCW190" s="51"/>
      <c r="PCX190" s="51"/>
      <c r="PCY190" s="51"/>
      <c r="PCZ190" s="51"/>
      <c r="PDA190" s="51"/>
      <c r="PDB190" s="51"/>
      <c r="PDC190" s="51"/>
      <c r="PDD190" s="51"/>
      <c r="PDE190" s="51"/>
      <c r="PDF190" s="51"/>
      <c r="PDG190" s="51"/>
      <c r="PDH190" s="51"/>
      <c r="PDI190" s="51"/>
      <c r="PDJ190" s="51"/>
      <c r="PDK190" s="51"/>
      <c r="PDL190" s="51"/>
      <c r="PDM190" s="51"/>
      <c r="PDN190" s="51"/>
      <c r="PDO190" s="51"/>
      <c r="PDP190" s="51"/>
      <c r="PDQ190" s="51"/>
      <c r="PDR190" s="51"/>
      <c r="PDS190" s="51"/>
      <c r="PDT190" s="51"/>
      <c r="PDU190" s="51"/>
      <c r="PDV190" s="51"/>
      <c r="PDW190" s="51"/>
      <c r="PDX190" s="51"/>
      <c r="PDY190" s="51"/>
      <c r="PDZ190" s="51"/>
      <c r="PEA190" s="51"/>
      <c r="PEB190" s="51"/>
      <c r="PEC190" s="51"/>
      <c r="PED190" s="51"/>
      <c r="PEE190" s="51"/>
      <c r="PEF190" s="51"/>
      <c r="PEG190" s="51"/>
      <c r="PEH190" s="51"/>
      <c r="PEI190" s="51"/>
      <c r="PEJ190" s="51"/>
      <c r="PEK190" s="51"/>
      <c r="PEL190" s="51"/>
      <c r="PEM190" s="51"/>
      <c r="PEN190" s="51"/>
      <c r="PEO190" s="51"/>
      <c r="PEP190" s="51"/>
      <c r="PEQ190" s="51"/>
      <c r="PER190" s="51"/>
      <c r="PES190" s="51"/>
      <c r="PET190" s="51"/>
      <c r="PEU190" s="51"/>
      <c r="PEV190" s="51"/>
      <c r="PEW190" s="51"/>
      <c r="PEX190" s="51"/>
      <c r="PEY190" s="51"/>
      <c r="PEZ190" s="51"/>
      <c r="PFA190" s="51"/>
      <c r="PFB190" s="51"/>
      <c r="PFC190" s="51"/>
      <c r="PFD190" s="51"/>
      <c r="PFE190" s="51"/>
      <c r="PFF190" s="51"/>
      <c r="PFG190" s="51"/>
      <c r="PFH190" s="51"/>
      <c r="PFI190" s="51"/>
      <c r="PFJ190" s="51"/>
      <c r="PFK190" s="51"/>
      <c r="PFL190" s="51"/>
      <c r="PFM190" s="51"/>
      <c r="PFN190" s="51"/>
      <c r="PFO190" s="51"/>
      <c r="PFP190" s="51"/>
      <c r="PFQ190" s="51"/>
      <c r="PFR190" s="51"/>
      <c r="PFS190" s="51"/>
      <c r="PFT190" s="51"/>
      <c r="PFU190" s="51"/>
      <c r="PFV190" s="51"/>
      <c r="PFW190" s="51"/>
      <c r="PFX190" s="51"/>
      <c r="PFY190" s="51"/>
      <c r="PFZ190" s="51"/>
      <c r="PGA190" s="51"/>
      <c r="PGB190" s="51"/>
      <c r="PGC190" s="51"/>
      <c r="PGD190" s="51"/>
      <c r="PGE190" s="51"/>
      <c r="PGF190" s="51"/>
      <c r="PGG190" s="51"/>
      <c r="PGH190" s="51"/>
      <c r="PGI190" s="51"/>
      <c r="PGJ190" s="51"/>
      <c r="PGK190" s="51"/>
      <c r="PGL190" s="51"/>
      <c r="PGM190" s="51"/>
      <c r="PGN190" s="51"/>
      <c r="PGO190" s="51"/>
      <c r="PGP190" s="51"/>
      <c r="PGQ190" s="51"/>
      <c r="PGR190" s="51"/>
      <c r="PGS190" s="51"/>
      <c r="PGT190" s="51"/>
      <c r="PGU190" s="51"/>
      <c r="PGV190" s="51"/>
      <c r="PGW190" s="51"/>
      <c r="PGX190" s="51"/>
      <c r="PGY190" s="51"/>
      <c r="PGZ190" s="51"/>
      <c r="PHA190" s="51"/>
      <c r="PHB190" s="51"/>
      <c r="PHC190" s="51"/>
      <c r="PHD190" s="51"/>
      <c r="PHE190" s="51"/>
      <c r="PHF190" s="51"/>
      <c r="PHG190" s="51"/>
      <c r="PHH190" s="51"/>
      <c r="PHI190" s="51"/>
      <c r="PHJ190" s="51"/>
      <c r="PHK190" s="51"/>
      <c r="PHL190" s="51"/>
      <c r="PHM190" s="51"/>
      <c r="PHN190" s="51"/>
      <c r="PHO190" s="51"/>
      <c r="PHP190" s="51"/>
      <c r="PHQ190" s="51"/>
      <c r="PHR190" s="51"/>
      <c r="PHS190" s="51"/>
      <c r="PHT190" s="51"/>
      <c r="PHU190" s="51"/>
      <c r="PHV190" s="51"/>
      <c r="PHW190" s="51"/>
      <c r="PHX190" s="51"/>
      <c r="PHY190" s="51"/>
      <c r="PHZ190" s="51"/>
      <c r="PIA190" s="51"/>
      <c r="PIB190" s="51"/>
      <c r="PIC190" s="51"/>
      <c r="PID190" s="51"/>
      <c r="PIE190" s="51"/>
      <c r="PIF190" s="51"/>
      <c r="PIG190" s="51"/>
      <c r="PIH190" s="51"/>
      <c r="PII190" s="51"/>
      <c r="PIJ190" s="51"/>
      <c r="PIK190" s="51"/>
      <c r="PIL190" s="51"/>
      <c r="PIM190" s="51"/>
      <c r="PIN190" s="51"/>
      <c r="PIO190" s="51"/>
      <c r="PIP190" s="51"/>
      <c r="PIQ190" s="51"/>
      <c r="PIR190" s="51"/>
      <c r="PIS190" s="51"/>
      <c r="PIT190" s="51"/>
      <c r="PIU190" s="51"/>
      <c r="PIV190" s="51"/>
      <c r="PIW190" s="51"/>
      <c r="PIX190" s="51"/>
      <c r="PIY190" s="51"/>
      <c r="PIZ190" s="51"/>
      <c r="PJA190" s="51"/>
      <c r="PJB190" s="51"/>
      <c r="PJC190" s="51"/>
      <c r="PJD190" s="51"/>
      <c r="PJE190" s="51"/>
      <c r="PJF190" s="51"/>
      <c r="PJG190" s="51"/>
      <c r="PJH190" s="51"/>
      <c r="PJI190" s="51"/>
      <c r="PJJ190" s="51"/>
      <c r="PJK190" s="51"/>
      <c r="PJL190" s="51"/>
      <c r="PJM190" s="51"/>
      <c r="PJN190" s="51"/>
      <c r="PJO190" s="51"/>
      <c r="PJP190" s="51"/>
      <c r="PJQ190" s="51"/>
      <c r="PJR190" s="51"/>
      <c r="PJS190" s="51"/>
      <c r="PJT190" s="51"/>
      <c r="PJU190" s="51"/>
      <c r="PJV190" s="51"/>
      <c r="PJW190" s="51"/>
      <c r="PJX190" s="51"/>
      <c r="PJY190" s="51"/>
      <c r="PJZ190" s="51"/>
      <c r="PKA190" s="51"/>
      <c r="PKB190" s="51"/>
      <c r="PKC190" s="51"/>
      <c r="PKD190" s="51"/>
      <c r="PKE190" s="51"/>
      <c r="PKF190" s="51"/>
      <c r="PKG190" s="51"/>
      <c r="PKH190" s="51"/>
      <c r="PKI190" s="51"/>
      <c r="PKJ190" s="51"/>
      <c r="PKK190" s="51"/>
      <c r="PKL190" s="51"/>
      <c r="PKM190" s="51"/>
      <c r="PKN190" s="51"/>
      <c r="PKO190" s="51"/>
      <c r="PKP190" s="51"/>
      <c r="PKQ190" s="51"/>
      <c r="PKR190" s="51"/>
      <c r="PKS190" s="51"/>
      <c r="PKT190" s="51"/>
      <c r="PKU190" s="51"/>
      <c r="PKV190" s="51"/>
      <c r="PKW190" s="51"/>
      <c r="PKX190" s="51"/>
      <c r="PKY190" s="51"/>
      <c r="PKZ190" s="51"/>
      <c r="PLA190" s="51"/>
      <c r="PLB190" s="51"/>
      <c r="PLC190" s="51"/>
      <c r="PLD190" s="51"/>
      <c r="PLE190" s="51"/>
      <c r="PLF190" s="51"/>
      <c r="PLG190" s="51"/>
      <c r="PLH190" s="51"/>
      <c r="PLI190" s="51"/>
      <c r="PLJ190" s="51"/>
      <c r="PLK190" s="51"/>
      <c r="PLL190" s="51"/>
      <c r="PLM190" s="51"/>
      <c r="PLN190" s="51"/>
      <c r="PLO190" s="51"/>
      <c r="PLP190" s="51"/>
      <c r="PLQ190" s="51"/>
      <c r="PLR190" s="51"/>
      <c r="PLS190" s="51"/>
      <c r="PLT190" s="51"/>
      <c r="PLU190" s="51"/>
      <c r="PLV190" s="51"/>
      <c r="PLW190" s="51"/>
      <c r="PLX190" s="51"/>
      <c r="PLY190" s="51"/>
      <c r="PLZ190" s="51"/>
      <c r="PMA190" s="51"/>
      <c r="PMB190" s="51"/>
      <c r="PMC190" s="51"/>
      <c r="PMD190" s="51"/>
      <c r="PME190" s="51"/>
      <c r="PMF190" s="51"/>
      <c r="PMG190" s="51"/>
      <c r="PMH190" s="51"/>
      <c r="PMI190" s="51"/>
      <c r="PMJ190" s="51"/>
      <c r="PMK190" s="51"/>
      <c r="PML190" s="51"/>
      <c r="PMM190" s="51"/>
      <c r="PMN190" s="51"/>
      <c r="PMO190" s="51"/>
      <c r="PMP190" s="51"/>
      <c r="PMQ190" s="51"/>
      <c r="PMR190" s="51"/>
      <c r="PMS190" s="51"/>
      <c r="PMT190" s="51"/>
      <c r="PMU190" s="51"/>
      <c r="PMV190" s="51"/>
      <c r="PMW190" s="51"/>
      <c r="PMX190" s="51"/>
      <c r="PMY190" s="51"/>
      <c r="PMZ190" s="51"/>
      <c r="PNA190" s="51"/>
      <c r="PNB190" s="51"/>
      <c r="PNC190" s="51"/>
      <c r="PND190" s="51"/>
      <c r="PNE190" s="51"/>
      <c r="PNF190" s="51"/>
      <c r="PNG190" s="51"/>
      <c r="PNH190" s="51"/>
      <c r="PNI190" s="51"/>
      <c r="PNJ190" s="51"/>
      <c r="PNK190" s="51"/>
      <c r="PNL190" s="51"/>
      <c r="PNM190" s="51"/>
      <c r="PNN190" s="51"/>
      <c r="PNO190" s="51"/>
      <c r="PNP190" s="51"/>
      <c r="PNQ190" s="51"/>
      <c r="PNR190" s="51"/>
      <c r="PNS190" s="51"/>
      <c r="PNT190" s="51"/>
      <c r="PNU190" s="51"/>
      <c r="PNV190" s="51"/>
      <c r="PNW190" s="51"/>
      <c r="PNX190" s="51"/>
      <c r="PNY190" s="51"/>
      <c r="PNZ190" s="51"/>
      <c r="POA190" s="51"/>
      <c r="POB190" s="51"/>
      <c r="POC190" s="51"/>
      <c r="POD190" s="51"/>
      <c r="POE190" s="51"/>
      <c r="POF190" s="51"/>
      <c r="POG190" s="51"/>
      <c r="POH190" s="51"/>
      <c r="POI190" s="51"/>
      <c r="POJ190" s="51"/>
      <c r="POK190" s="51"/>
      <c r="POL190" s="51"/>
      <c r="POM190" s="51"/>
      <c r="PON190" s="51"/>
      <c r="POO190" s="51"/>
      <c r="POP190" s="51"/>
      <c r="POQ190" s="51"/>
      <c r="POR190" s="51"/>
      <c r="POS190" s="51"/>
      <c r="POT190" s="51"/>
      <c r="POU190" s="51"/>
      <c r="POV190" s="51"/>
      <c r="POW190" s="51"/>
      <c r="POX190" s="51"/>
      <c r="POY190" s="51"/>
      <c r="POZ190" s="51"/>
      <c r="PPA190" s="51"/>
      <c r="PPB190" s="51"/>
      <c r="PPC190" s="51"/>
      <c r="PPD190" s="51"/>
      <c r="PPE190" s="51"/>
      <c r="PPF190" s="51"/>
      <c r="PPG190" s="51"/>
      <c r="PPH190" s="51"/>
      <c r="PPI190" s="51"/>
      <c r="PPJ190" s="51"/>
      <c r="PPK190" s="51"/>
      <c r="PPL190" s="51"/>
      <c r="PPM190" s="51"/>
      <c r="PPN190" s="51"/>
      <c r="PPO190" s="51"/>
      <c r="PPP190" s="51"/>
      <c r="PPQ190" s="51"/>
      <c r="PPR190" s="51"/>
      <c r="PPS190" s="51"/>
      <c r="PPT190" s="51"/>
      <c r="PPU190" s="51"/>
      <c r="PPV190" s="51"/>
      <c r="PPW190" s="51"/>
      <c r="PPX190" s="51"/>
      <c r="PPY190" s="51"/>
      <c r="PPZ190" s="51"/>
      <c r="PQA190" s="51"/>
      <c r="PQB190" s="51"/>
      <c r="PQC190" s="51"/>
      <c r="PQD190" s="51"/>
      <c r="PQE190" s="51"/>
      <c r="PQF190" s="51"/>
      <c r="PQG190" s="51"/>
      <c r="PQH190" s="51"/>
      <c r="PQI190" s="51"/>
      <c r="PQJ190" s="51"/>
      <c r="PQK190" s="51"/>
      <c r="PQL190" s="51"/>
      <c r="PQM190" s="51"/>
      <c r="PQN190" s="51"/>
      <c r="PQO190" s="51"/>
      <c r="PQP190" s="51"/>
      <c r="PQQ190" s="51"/>
      <c r="PQR190" s="51"/>
      <c r="PQS190" s="51"/>
      <c r="PQT190" s="51"/>
      <c r="PQU190" s="51"/>
      <c r="PQV190" s="51"/>
      <c r="PQW190" s="51"/>
      <c r="PQX190" s="51"/>
      <c r="PQY190" s="51"/>
      <c r="PQZ190" s="51"/>
      <c r="PRA190" s="51"/>
      <c r="PRB190" s="51"/>
      <c r="PRC190" s="51"/>
      <c r="PRD190" s="51"/>
      <c r="PRE190" s="51"/>
      <c r="PRF190" s="51"/>
      <c r="PRG190" s="51"/>
      <c r="PRH190" s="51"/>
      <c r="PRI190" s="51"/>
      <c r="PRJ190" s="51"/>
      <c r="PRK190" s="51"/>
      <c r="PRL190" s="51"/>
      <c r="PRM190" s="51"/>
      <c r="PRN190" s="51"/>
      <c r="PRO190" s="51"/>
      <c r="PRP190" s="51"/>
      <c r="PRQ190" s="51"/>
      <c r="PRR190" s="51"/>
      <c r="PRS190" s="51"/>
      <c r="PRT190" s="51"/>
      <c r="PRU190" s="51"/>
      <c r="PRV190" s="51"/>
      <c r="PRW190" s="51"/>
      <c r="PRX190" s="51"/>
      <c r="PRY190" s="51"/>
      <c r="PRZ190" s="51"/>
      <c r="PSA190" s="51"/>
      <c r="PSB190" s="51"/>
      <c r="PSC190" s="51"/>
      <c r="PSD190" s="51"/>
      <c r="PSE190" s="51"/>
      <c r="PSF190" s="51"/>
      <c r="PSG190" s="51"/>
      <c r="PSH190" s="51"/>
      <c r="PSI190" s="51"/>
      <c r="PSJ190" s="51"/>
      <c r="PSK190" s="51"/>
      <c r="PSL190" s="51"/>
      <c r="PSM190" s="51"/>
      <c r="PSN190" s="51"/>
      <c r="PSO190" s="51"/>
      <c r="PSP190" s="51"/>
      <c r="PSQ190" s="51"/>
      <c r="PSR190" s="51"/>
      <c r="PSS190" s="51"/>
      <c r="PST190" s="51"/>
      <c r="PSU190" s="51"/>
      <c r="PSV190" s="51"/>
      <c r="PSW190" s="51"/>
      <c r="PSX190" s="51"/>
      <c r="PSY190" s="51"/>
      <c r="PSZ190" s="51"/>
      <c r="PTA190" s="51"/>
      <c r="PTB190" s="51"/>
      <c r="PTC190" s="51"/>
      <c r="PTD190" s="51"/>
      <c r="PTE190" s="51"/>
      <c r="PTF190" s="51"/>
      <c r="PTG190" s="51"/>
      <c r="PTH190" s="51"/>
      <c r="PTI190" s="51"/>
      <c r="PTJ190" s="51"/>
      <c r="PTK190" s="51"/>
      <c r="PTL190" s="51"/>
      <c r="PTM190" s="51"/>
      <c r="PTN190" s="51"/>
      <c r="PTO190" s="51"/>
      <c r="PTP190" s="51"/>
      <c r="PTQ190" s="51"/>
      <c r="PTR190" s="51"/>
      <c r="PTS190" s="51"/>
      <c r="PTT190" s="51"/>
      <c r="PTU190" s="51"/>
      <c r="PTV190" s="51"/>
      <c r="PTW190" s="51"/>
      <c r="PTX190" s="51"/>
      <c r="PTY190" s="51"/>
      <c r="PTZ190" s="51"/>
      <c r="PUA190" s="51"/>
      <c r="PUB190" s="51"/>
      <c r="PUC190" s="51"/>
      <c r="PUD190" s="51"/>
      <c r="PUE190" s="51"/>
      <c r="PUF190" s="51"/>
      <c r="PUG190" s="51"/>
      <c r="PUH190" s="51"/>
      <c r="PUI190" s="51"/>
      <c r="PUJ190" s="51"/>
      <c r="PUK190" s="51"/>
      <c r="PUL190" s="51"/>
      <c r="PUM190" s="51"/>
      <c r="PUN190" s="51"/>
      <c r="PUO190" s="51"/>
      <c r="PUP190" s="51"/>
      <c r="PUQ190" s="51"/>
      <c r="PUR190" s="51"/>
      <c r="PUS190" s="51"/>
      <c r="PUT190" s="51"/>
      <c r="PUU190" s="51"/>
      <c r="PUV190" s="51"/>
      <c r="PUW190" s="51"/>
      <c r="PUX190" s="51"/>
      <c r="PUY190" s="51"/>
      <c r="PUZ190" s="51"/>
      <c r="PVA190" s="51"/>
      <c r="PVB190" s="51"/>
      <c r="PVC190" s="51"/>
      <c r="PVD190" s="51"/>
      <c r="PVE190" s="51"/>
      <c r="PVF190" s="51"/>
      <c r="PVG190" s="51"/>
      <c r="PVH190" s="51"/>
      <c r="PVI190" s="51"/>
      <c r="PVJ190" s="51"/>
      <c r="PVK190" s="51"/>
      <c r="PVL190" s="51"/>
      <c r="PVM190" s="51"/>
      <c r="PVN190" s="51"/>
      <c r="PVO190" s="51"/>
      <c r="PVP190" s="51"/>
      <c r="PVQ190" s="51"/>
      <c r="PVR190" s="51"/>
      <c r="PVS190" s="51"/>
      <c r="PVT190" s="51"/>
      <c r="PVU190" s="51"/>
      <c r="PVV190" s="51"/>
      <c r="PVW190" s="51"/>
      <c r="PVX190" s="51"/>
      <c r="PVY190" s="51"/>
      <c r="PVZ190" s="51"/>
      <c r="PWA190" s="51"/>
      <c r="PWB190" s="51"/>
      <c r="PWC190" s="51"/>
      <c r="PWD190" s="51"/>
      <c r="PWE190" s="51"/>
      <c r="PWF190" s="51"/>
      <c r="PWG190" s="51"/>
      <c r="PWH190" s="51"/>
      <c r="PWI190" s="51"/>
      <c r="PWJ190" s="51"/>
      <c r="PWK190" s="51"/>
      <c r="PWL190" s="51"/>
      <c r="PWM190" s="51"/>
      <c r="PWN190" s="51"/>
      <c r="PWO190" s="51"/>
      <c r="PWP190" s="51"/>
      <c r="PWQ190" s="51"/>
      <c r="PWR190" s="51"/>
      <c r="PWS190" s="51"/>
      <c r="PWT190" s="51"/>
      <c r="PWU190" s="51"/>
      <c r="PWV190" s="51"/>
      <c r="PWW190" s="51"/>
      <c r="PWX190" s="51"/>
      <c r="PWY190" s="51"/>
      <c r="PWZ190" s="51"/>
      <c r="PXA190" s="51"/>
      <c r="PXB190" s="51"/>
      <c r="PXC190" s="51"/>
      <c r="PXD190" s="51"/>
      <c r="PXE190" s="51"/>
      <c r="PXF190" s="51"/>
      <c r="PXG190" s="51"/>
      <c r="PXH190" s="51"/>
      <c r="PXI190" s="51"/>
      <c r="PXJ190" s="51"/>
      <c r="PXK190" s="51"/>
      <c r="PXL190" s="51"/>
      <c r="PXM190" s="51"/>
      <c r="PXN190" s="51"/>
      <c r="PXO190" s="51"/>
      <c r="PXP190" s="51"/>
      <c r="PXQ190" s="51"/>
      <c r="PXR190" s="51"/>
      <c r="PXS190" s="51"/>
      <c r="PXT190" s="51"/>
      <c r="PXU190" s="51"/>
      <c r="PXV190" s="51"/>
      <c r="PXW190" s="51"/>
      <c r="PXX190" s="51"/>
      <c r="PXY190" s="51"/>
      <c r="PXZ190" s="51"/>
      <c r="PYA190" s="51"/>
      <c r="PYB190" s="51"/>
      <c r="PYC190" s="51"/>
      <c r="PYD190" s="51"/>
      <c r="PYE190" s="51"/>
      <c r="PYF190" s="51"/>
      <c r="PYG190" s="51"/>
      <c r="PYH190" s="51"/>
      <c r="PYI190" s="51"/>
      <c r="PYJ190" s="51"/>
      <c r="PYK190" s="51"/>
      <c r="PYL190" s="51"/>
      <c r="PYM190" s="51"/>
      <c r="PYN190" s="51"/>
      <c r="PYO190" s="51"/>
      <c r="PYP190" s="51"/>
      <c r="PYQ190" s="51"/>
      <c r="PYR190" s="51"/>
      <c r="PYS190" s="51"/>
      <c r="PYT190" s="51"/>
      <c r="PYU190" s="51"/>
      <c r="PYV190" s="51"/>
      <c r="PYW190" s="51"/>
      <c r="PYX190" s="51"/>
      <c r="PYY190" s="51"/>
      <c r="PYZ190" s="51"/>
      <c r="PZA190" s="51"/>
      <c r="PZB190" s="51"/>
      <c r="PZC190" s="51"/>
      <c r="PZD190" s="51"/>
      <c r="PZE190" s="51"/>
      <c r="PZF190" s="51"/>
      <c r="PZG190" s="51"/>
      <c r="PZH190" s="51"/>
      <c r="PZI190" s="51"/>
      <c r="PZJ190" s="51"/>
      <c r="PZK190" s="51"/>
      <c r="PZL190" s="51"/>
      <c r="PZM190" s="51"/>
      <c r="PZN190" s="51"/>
      <c r="PZO190" s="51"/>
      <c r="PZP190" s="51"/>
      <c r="PZQ190" s="51"/>
      <c r="PZR190" s="51"/>
      <c r="PZS190" s="51"/>
      <c r="PZT190" s="51"/>
      <c r="PZU190" s="51"/>
      <c r="PZV190" s="51"/>
      <c r="PZW190" s="51"/>
      <c r="PZX190" s="51"/>
      <c r="PZY190" s="51"/>
      <c r="PZZ190" s="51"/>
      <c r="QAA190" s="51"/>
      <c r="QAB190" s="51"/>
      <c r="QAC190" s="51"/>
      <c r="QAD190" s="51"/>
      <c r="QAE190" s="51"/>
      <c r="QAF190" s="51"/>
      <c r="QAG190" s="51"/>
      <c r="QAH190" s="51"/>
      <c r="QAI190" s="51"/>
      <c r="QAJ190" s="51"/>
      <c r="QAK190" s="51"/>
      <c r="QAL190" s="51"/>
      <c r="QAM190" s="51"/>
      <c r="QAN190" s="51"/>
      <c r="QAO190" s="51"/>
      <c r="QAP190" s="51"/>
      <c r="QAQ190" s="51"/>
      <c r="QAR190" s="51"/>
      <c r="QAS190" s="51"/>
      <c r="QAT190" s="51"/>
      <c r="QAU190" s="51"/>
      <c r="QAV190" s="51"/>
      <c r="QAW190" s="51"/>
      <c r="QAX190" s="51"/>
      <c r="QAY190" s="51"/>
      <c r="QAZ190" s="51"/>
      <c r="QBA190" s="51"/>
      <c r="QBB190" s="51"/>
      <c r="QBC190" s="51"/>
      <c r="QBD190" s="51"/>
      <c r="QBE190" s="51"/>
      <c r="QBF190" s="51"/>
      <c r="QBG190" s="51"/>
      <c r="QBH190" s="51"/>
      <c r="QBI190" s="51"/>
      <c r="QBJ190" s="51"/>
      <c r="QBK190" s="51"/>
      <c r="QBL190" s="51"/>
      <c r="QBM190" s="51"/>
      <c r="QBN190" s="51"/>
      <c r="QBO190" s="51"/>
      <c r="QBP190" s="51"/>
      <c r="QBQ190" s="51"/>
      <c r="QBR190" s="51"/>
      <c r="QBS190" s="51"/>
      <c r="QBT190" s="51"/>
      <c r="QBU190" s="51"/>
      <c r="QBV190" s="51"/>
      <c r="QBW190" s="51"/>
      <c r="QBX190" s="51"/>
      <c r="QBY190" s="51"/>
      <c r="QBZ190" s="51"/>
      <c r="QCA190" s="51"/>
      <c r="QCB190" s="51"/>
      <c r="QCC190" s="51"/>
      <c r="QCD190" s="51"/>
      <c r="QCE190" s="51"/>
      <c r="QCF190" s="51"/>
      <c r="QCG190" s="51"/>
      <c r="QCH190" s="51"/>
      <c r="QCI190" s="51"/>
      <c r="QCJ190" s="51"/>
      <c r="QCK190" s="51"/>
      <c r="QCL190" s="51"/>
      <c r="QCM190" s="51"/>
      <c r="QCN190" s="51"/>
      <c r="QCO190" s="51"/>
      <c r="QCP190" s="51"/>
      <c r="QCQ190" s="51"/>
      <c r="QCR190" s="51"/>
      <c r="QCS190" s="51"/>
      <c r="QCT190" s="51"/>
      <c r="QCU190" s="51"/>
      <c r="QCV190" s="51"/>
      <c r="QCW190" s="51"/>
      <c r="QCX190" s="51"/>
      <c r="QCY190" s="51"/>
      <c r="QCZ190" s="51"/>
      <c r="QDA190" s="51"/>
      <c r="QDB190" s="51"/>
      <c r="QDC190" s="51"/>
      <c r="QDD190" s="51"/>
      <c r="QDE190" s="51"/>
      <c r="QDF190" s="51"/>
      <c r="QDG190" s="51"/>
      <c r="QDH190" s="51"/>
      <c r="QDI190" s="51"/>
      <c r="QDJ190" s="51"/>
      <c r="QDK190" s="51"/>
      <c r="QDL190" s="51"/>
      <c r="QDM190" s="51"/>
      <c r="QDN190" s="51"/>
      <c r="QDO190" s="51"/>
      <c r="QDP190" s="51"/>
      <c r="QDQ190" s="51"/>
      <c r="QDR190" s="51"/>
      <c r="QDS190" s="51"/>
      <c r="QDT190" s="51"/>
      <c r="QDU190" s="51"/>
      <c r="QDV190" s="51"/>
      <c r="QDW190" s="51"/>
      <c r="QDX190" s="51"/>
      <c r="QDY190" s="51"/>
      <c r="QDZ190" s="51"/>
      <c r="QEA190" s="51"/>
      <c r="QEB190" s="51"/>
      <c r="QEC190" s="51"/>
      <c r="QED190" s="51"/>
      <c r="QEE190" s="51"/>
      <c r="QEF190" s="51"/>
      <c r="QEG190" s="51"/>
      <c r="QEH190" s="51"/>
      <c r="QEI190" s="51"/>
      <c r="QEJ190" s="51"/>
      <c r="QEK190" s="51"/>
      <c r="QEL190" s="51"/>
      <c r="QEM190" s="51"/>
      <c r="QEN190" s="51"/>
      <c r="QEO190" s="51"/>
      <c r="QEP190" s="51"/>
      <c r="QEQ190" s="51"/>
      <c r="QER190" s="51"/>
      <c r="QES190" s="51"/>
      <c r="QET190" s="51"/>
      <c r="QEU190" s="51"/>
      <c r="QEV190" s="51"/>
      <c r="QEW190" s="51"/>
      <c r="QEX190" s="51"/>
      <c r="QEY190" s="51"/>
      <c r="QEZ190" s="51"/>
      <c r="QFA190" s="51"/>
      <c r="QFB190" s="51"/>
      <c r="QFC190" s="51"/>
      <c r="QFD190" s="51"/>
      <c r="QFE190" s="51"/>
      <c r="QFF190" s="51"/>
      <c r="QFG190" s="51"/>
      <c r="QFH190" s="51"/>
      <c r="QFI190" s="51"/>
      <c r="QFJ190" s="51"/>
      <c r="QFK190" s="51"/>
      <c r="QFL190" s="51"/>
      <c r="QFM190" s="51"/>
      <c r="QFN190" s="51"/>
      <c r="QFO190" s="51"/>
      <c r="QFP190" s="51"/>
      <c r="QFQ190" s="51"/>
      <c r="QFR190" s="51"/>
      <c r="QFS190" s="51"/>
      <c r="QFT190" s="51"/>
      <c r="QFU190" s="51"/>
      <c r="QFV190" s="51"/>
      <c r="QFW190" s="51"/>
      <c r="QFX190" s="51"/>
      <c r="QFY190" s="51"/>
      <c r="QFZ190" s="51"/>
      <c r="QGA190" s="51"/>
      <c r="QGB190" s="51"/>
      <c r="QGC190" s="51"/>
      <c r="QGD190" s="51"/>
      <c r="QGE190" s="51"/>
      <c r="QGF190" s="51"/>
      <c r="QGG190" s="51"/>
      <c r="QGH190" s="51"/>
      <c r="QGI190" s="51"/>
      <c r="QGJ190" s="51"/>
      <c r="QGK190" s="51"/>
      <c r="QGL190" s="51"/>
      <c r="QGM190" s="51"/>
      <c r="QGN190" s="51"/>
      <c r="QGO190" s="51"/>
      <c r="QGP190" s="51"/>
      <c r="QGQ190" s="51"/>
      <c r="QGR190" s="51"/>
      <c r="QGS190" s="51"/>
      <c r="QGT190" s="51"/>
      <c r="QGU190" s="51"/>
      <c r="QGV190" s="51"/>
      <c r="QGW190" s="51"/>
      <c r="QGX190" s="51"/>
      <c r="QGY190" s="51"/>
      <c r="QGZ190" s="51"/>
      <c r="QHA190" s="51"/>
      <c r="QHB190" s="51"/>
      <c r="QHC190" s="51"/>
      <c r="QHD190" s="51"/>
      <c r="QHE190" s="51"/>
      <c r="QHF190" s="51"/>
      <c r="QHG190" s="51"/>
      <c r="QHH190" s="51"/>
      <c r="QHI190" s="51"/>
      <c r="QHJ190" s="51"/>
      <c r="QHK190" s="51"/>
      <c r="QHL190" s="51"/>
      <c r="QHM190" s="51"/>
      <c r="QHN190" s="51"/>
      <c r="QHO190" s="51"/>
      <c r="QHP190" s="51"/>
      <c r="QHQ190" s="51"/>
      <c r="QHR190" s="51"/>
      <c r="QHS190" s="51"/>
      <c r="QHT190" s="51"/>
      <c r="QHU190" s="51"/>
      <c r="QHV190" s="51"/>
      <c r="QHW190" s="51"/>
      <c r="QHX190" s="51"/>
      <c r="QHY190" s="51"/>
      <c r="QHZ190" s="51"/>
      <c r="QIA190" s="51"/>
      <c r="QIB190" s="51"/>
      <c r="QIC190" s="51"/>
      <c r="QID190" s="51"/>
      <c r="QIE190" s="51"/>
      <c r="QIF190" s="51"/>
      <c r="QIG190" s="51"/>
      <c r="QIH190" s="51"/>
      <c r="QII190" s="51"/>
      <c r="QIJ190" s="51"/>
      <c r="QIK190" s="51"/>
      <c r="QIL190" s="51"/>
      <c r="QIM190" s="51"/>
      <c r="QIN190" s="51"/>
      <c r="QIO190" s="51"/>
      <c r="QIP190" s="51"/>
      <c r="QIQ190" s="51"/>
      <c r="QIR190" s="51"/>
      <c r="QIS190" s="51"/>
      <c r="QIT190" s="51"/>
      <c r="QIU190" s="51"/>
      <c r="QIV190" s="51"/>
      <c r="QIW190" s="51"/>
      <c r="QIX190" s="51"/>
      <c r="QIY190" s="51"/>
      <c r="QIZ190" s="51"/>
      <c r="QJA190" s="51"/>
      <c r="QJB190" s="51"/>
      <c r="QJC190" s="51"/>
      <c r="QJD190" s="51"/>
      <c r="QJE190" s="51"/>
      <c r="QJF190" s="51"/>
      <c r="QJG190" s="51"/>
      <c r="QJH190" s="51"/>
      <c r="QJI190" s="51"/>
      <c r="QJJ190" s="51"/>
      <c r="QJK190" s="51"/>
      <c r="QJL190" s="51"/>
      <c r="QJM190" s="51"/>
      <c r="QJN190" s="51"/>
      <c r="QJO190" s="51"/>
      <c r="QJP190" s="51"/>
      <c r="QJQ190" s="51"/>
      <c r="QJR190" s="51"/>
      <c r="QJS190" s="51"/>
      <c r="QJT190" s="51"/>
      <c r="QJU190" s="51"/>
      <c r="QJV190" s="51"/>
      <c r="QJW190" s="51"/>
      <c r="QJX190" s="51"/>
      <c r="QJY190" s="51"/>
      <c r="QJZ190" s="51"/>
      <c r="QKA190" s="51"/>
      <c r="QKB190" s="51"/>
      <c r="QKC190" s="51"/>
      <c r="QKD190" s="51"/>
      <c r="QKE190" s="51"/>
      <c r="QKF190" s="51"/>
      <c r="QKG190" s="51"/>
      <c r="QKH190" s="51"/>
      <c r="QKI190" s="51"/>
      <c r="QKJ190" s="51"/>
      <c r="QKK190" s="51"/>
      <c r="QKL190" s="51"/>
      <c r="QKM190" s="51"/>
      <c r="QKN190" s="51"/>
      <c r="QKO190" s="51"/>
      <c r="QKP190" s="51"/>
      <c r="QKQ190" s="51"/>
      <c r="QKR190" s="51"/>
      <c r="QKS190" s="51"/>
      <c r="QKT190" s="51"/>
      <c r="QKU190" s="51"/>
      <c r="QKV190" s="51"/>
      <c r="QKW190" s="51"/>
      <c r="QKX190" s="51"/>
      <c r="QKY190" s="51"/>
      <c r="QKZ190" s="51"/>
      <c r="QLA190" s="51"/>
      <c r="QLB190" s="51"/>
      <c r="QLC190" s="51"/>
      <c r="QLD190" s="51"/>
      <c r="QLE190" s="51"/>
      <c r="QLF190" s="51"/>
      <c r="QLG190" s="51"/>
      <c r="QLH190" s="51"/>
      <c r="QLI190" s="51"/>
      <c r="QLJ190" s="51"/>
      <c r="QLK190" s="51"/>
      <c r="QLL190" s="51"/>
      <c r="QLM190" s="51"/>
      <c r="QLN190" s="51"/>
      <c r="QLO190" s="51"/>
      <c r="QLP190" s="51"/>
      <c r="QLQ190" s="51"/>
      <c r="QLR190" s="51"/>
      <c r="QLS190" s="51"/>
      <c r="QLT190" s="51"/>
      <c r="QLU190" s="51"/>
      <c r="QLV190" s="51"/>
      <c r="QLW190" s="51"/>
      <c r="QLX190" s="51"/>
      <c r="QLY190" s="51"/>
      <c r="QLZ190" s="51"/>
      <c r="QMA190" s="51"/>
      <c r="QMB190" s="51"/>
      <c r="QMC190" s="51"/>
      <c r="QMD190" s="51"/>
      <c r="QME190" s="51"/>
      <c r="QMF190" s="51"/>
      <c r="QMG190" s="51"/>
      <c r="QMH190" s="51"/>
      <c r="QMI190" s="51"/>
      <c r="QMJ190" s="51"/>
      <c r="QMK190" s="51"/>
      <c r="QML190" s="51"/>
      <c r="QMM190" s="51"/>
      <c r="QMN190" s="51"/>
      <c r="QMO190" s="51"/>
      <c r="QMP190" s="51"/>
      <c r="QMQ190" s="51"/>
      <c r="QMR190" s="51"/>
      <c r="QMS190" s="51"/>
      <c r="QMT190" s="51"/>
      <c r="QMU190" s="51"/>
      <c r="QMV190" s="51"/>
      <c r="QMW190" s="51"/>
      <c r="QMX190" s="51"/>
      <c r="QMY190" s="51"/>
      <c r="QMZ190" s="51"/>
      <c r="QNA190" s="51"/>
      <c r="QNB190" s="51"/>
      <c r="QNC190" s="51"/>
      <c r="QND190" s="51"/>
      <c r="QNE190" s="51"/>
      <c r="QNF190" s="51"/>
      <c r="QNG190" s="51"/>
      <c r="QNH190" s="51"/>
      <c r="QNI190" s="51"/>
      <c r="QNJ190" s="51"/>
      <c r="QNK190" s="51"/>
      <c r="QNL190" s="51"/>
      <c r="QNM190" s="51"/>
      <c r="QNN190" s="51"/>
      <c r="QNO190" s="51"/>
      <c r="QNP190" s="51"/>
      <c r="QNQ190" s="51"/>
      <c r="QNR190" s="51"/>
      <c r="QNS190" s="51"/>
      <c r="QNT190" s="51"/>
      <c r="QNU190" s="51"/>
      <c r="QNV190" s="51"/>
      <c r="QNW190" s="51"/>
      <c r="QNX190" s="51"/>
      <c r="QNY190" s="51"/>
      <c r="QNZ190" s="51"/>
      <c r="QOA190" s="51"/>
      <c r="QOB190" s="51"/>
      <c r="QOC190" s="51"/>
      <c r="QOD190" s="51"/>
      <c r="QOE190" s="51"/>
      <c r="QOF190" s="51"/>
      <c r="QOG190" s="51"/>
      <c r="QOH190" s="51"/>
      <c r="QOI190" s="51"/>
      <c r="QOJ190" s="51"/>
      <c r="QOK190" s="51"/>
      <c r="QOL190" s="51"/>
      <c r="QOM190" s="51"/>
      <c r="QON190" s="51"/>
      <c r="QOO190" s="51"/>
      <c r="QOP190" s="51"/>
      <c r="QOQ190" s="51"/>
      <c r="QOR190" s="51"/>
      <c r="QOS190" s="51"/>
      <c r="QOT190" s="51"/>
      <c r="QOU190" s="51"/>
      <c r="QOV190" s="51"/>
      <c r="QOW190" s="51"/>
      <c r="QOX190" s="51"/>
      <c r="QOY190" s="51"/>
      <c r="QOZ190" s="51"/>
      <c r="QPA190" s="51"/>
      <c r="QPB190" s="51"/>
      <c r="QPC190" s="51"/>
      <c r="QPD190" s="51"/>
      <c r="QPE190" s="51"/>
      <c r="QPF190" s="51"/>
      <c r="QPG190" s="51"/>
      <c r="QPH190" s="51"/>
      <c r="QPI190" s="51"/>
      <c r="QPJ190" s="51"/>
      <c r="QPK190" s="51"/>
      <c r="QPL190" s="51"/>
      <c r="QPM190" s="51"/>
      <c r="QPN190" s="51"/>
      <c r="QPO190" s="51"/>
      <c r="QPP190" s="51"/>
      <c r="QPQ190" s="51"/>
      <c r="QPR190" s="51"/>
      <c r="QPS190" s="51"/>
      <c r="QPT190" s="51"/>
      <c r="QPU190" s="51"/>
      <c r="QPV190" s="51"/>
      <c r="QPW190" s="51"/>
      <c r="QPX190" s="51"/>
      <c r="QPY190" s="51"/>
      <c r="QPZ190" s="51"/>
      <c r="QQA190" s="51"/>
      <c r="QQB190" s="51"/>
      <c r="QQC190" s="51"/>
      <c r="QQD190" s="51"/>
      <c r="QQE190" s="51"/>
      <c r="QQF190" s="51"/>
      <c r="QQG190" s="51"/>
      <c r="QQH190" s="51"/>
      <c r="QQI190" s="51"/>
      <c r="QQJ190" s="51"/>
      <c r="QQK190" s="51"/>
      <c r="QQL190" s="51"/>
      <c r="QQM190" s="51"/>
      <c r="QQN190" s="51"/>
      <c r="QQO190" s="51"/>
      <c r="QQP190" s="51"/>
      <c r="QQQ190" s="51"/>
      <c r="QQR190" s="51"/>
      <c r="QQS190" s="51"/>
      <c r="QQT190" s="51"/>
      <c r="QQU190" s="51"/>
      <c r="QQV190" s="51"/>
      <c r="QQW190" s="51"/>
      <c r="QQX190" s="51"/>
      <c r="QQY190" s="51"/>
      <c r="QQZ190" s="51"/>
      <c r="QRA190" s="51"/>
      <c r="QRB190" s="51"/>
      <c r="QRC190" s="51"/>
      <c r="QRD190" s="51"/>
      <c r="QRE190" s="51"/>
      <c r="QRF190" s="51"/>
      <c r="QRG190" s="51"/>
      <c r="QRH190" s="51"/>
      <c r="QRI190" s="51"/>
      <c r="QRJ190" s="51"/>
      <c r="QRK190" s="51"/>
      <c r="QRL190" s="51"/>
      <c r="QRM190" s="51"/>
      <c r="QRN190" s="51"/>
      <c r="QRO190" s="51"/>
      <c r="QRP190" s="51"/>
      <c r="QRQ190" s="51"/>
      <c r="QRR190" s="51"/>
      <c r="QRS190" s="51"/>
      <c r="QRT190" s="51"/>
      <c r="QRU190" s="51"/>
      <c r="QRV190" s="51"/>
      <c r="QRW190" s="51"/>
      <c r="QRX190" s="51"/>
      <c r="QRY190" s="51"/>
      <c r="QRZ190" s="51"/>
      <c r="QSA190" s="51"/>
      <c r="QSB190" s="51"/>
      <c r="QSC190" s="51"/>
      <c r="QSD190" s="51"/>
      <c r="QSE190" s="51"/>
      <c r="QSF190" s="51"/>
      <c r="QSG190" s="51"/>
      <c r="QSH190" s="51"/>
      <c r="QSI190" s="51"/>
      <c r="QSJ190" s="51"/>
      <c r="QSK190" s="51"/>
      <c r="QSL190" s="51"/>
      <c r="QSM190" s="51"/>
      <c r="QSN190" s="51"/>
      <c r="QSO190" s="51"/>
      <c r="QSP190" s="51"/>
      <c r="QSQ190" s="51"/>
      <c r="QSR190" s="51"/>
      <c r="QSS190" s="51"/>
      <c r="QST190" s="51"/>
      <c r="QSU190" s="51"/>
      <c r="QSV190" s="51"/>
      <c r="QSW190" s="51"/>
      <c r="QSX190" s="51"/>
      <c r="QSY190" s="51"/>
      <c r="QSZ190" s="51"/>
      <c r="QTA190" s="51"/>
      <c r="QTB190" s="51"/>
      <c r="QTC190" s="51"/>
      <c r="QTD190" s="51"/>
      <c r="QTE190" s="51"/>
      <c r="QTF190" s="51"/>
      <c r="QTG190" s="51"/>
      <c r="QTH190" s="51"/>
      <c r="QTI190" s="51"/>
      <c r="QTJ190" s="51"/>
      <c r="QTK190" s="51"/>
      <c r="QTL190" s="51"/>
      <c r="QTM190" s="51"/>
      <c r="QTN190" s="51"/>
      <c r="QTO190" s="51"/>
      <c r="QTP190" s="51"/>
      <c r="QTQ190" s="51"/>
      <c r="QTR190" s="51"/>
      <c r="QTS190" s="51"/>
      <c r="QTT190" s="51"/>
      <c r="QTU190" s="51"/>
      <c r="QTV190" s="51"/>
      <c r="QTW190" s="51"/>
      <c r="QTX190" s="51"/>
      <c r="QTY190" s="51"/>
      <c r="QTZ190" s="51"/>
      <c r="QUA190" s="51"/>
      <c r="QUB190" s="51"/>
      <c r="QUC190" s="51"/>
      <c r="QUD190" s="51"/>
      <c r="QUE190" s="51"/>
      <c r="QUF190" s="51"/>
      <c r="QUG190" s="51"/>
      <c r="QUH190" s="51"/>
      <c r="QUI190" s="51"/>
      <c r="QUJ190" s="51"/>
      <c r="QUK190" s="51"/>
      <c r="QUL190" s="51"/>
      <c r="QUM190" s="51"/>
      <c r="QUN190" s="51"/>
      <c r="QUO190" s="51"/>
      <c r="QUP190" s="51"/>
      <c r="QUQ190" s="51"/>
      <c r="QUR190" s="51"/>
      <c r="QUS190" s="51"/>
      <c r="QUT190" s="51"/>
      <c r="QUU190" s="51"/>
      <c r="QUV190" s="51"/>
      <c r="QUW190" s="51"/>
      <c r="QUX190" s="51"/>
      <c r="QUY190" s="51"/>
      <c r="QUZ190" s="51"/>
      <c r="QVA190" s="51"/>
      <c r="QVB190" s="51"/>
      <c r="QVC190" s="51"/>
      <c r="QVD190" s="51"/>
      <c r="QVE190" s="51"/>
      <c r="QVF190" s="51"/>
      <c r="QVG190" s="51"/>
      <c r="QVH190" s="51"/>
      <c r="QVI190" s="51"/>
      <c r="QVJ190" s="51"/>
      <c r="QVK190" s="51"/>
      <c r="QVL190" s="51"/>
      <c r="QVM190" s="51"/>
      <c r="QVN190" s="51"/>
      <c r="QVO190" s="51"/>
      <c r="QVP190" s="51"/>
      <c r="QVQ190" s="51"/>
      <c r="QVR190" s="51"/>
      <c r="QVS190" s="51"/>
      <c r="QVT190" s="51"/>
      <c r="QVU190" s="51"/>
      <c r="QVV190" s="51"/>
      <c r="QVW190" s="51"/>
      <c r="QVX190" s="51"/>
      <c r="QVY190" s="51"/>
      <c r="QVZ190" s="51"/>
      <c r="QWA190" s="51"/>
      <c r="QWB190" s="51"/>
      <c r="QWC190" s="51"/>
      <c r="QWD190" s="51"/>
      <c r="QWE190" s="51"/>
      <c r="QWF190" s="51"/>
      <c r="QWG190" s="51"/>
      <c r="QWH190" s="51"/>
      <c r="QWI190" s="51"/>
      <c r="QWJ190" s="51"/>
      <c r="QWK190" s="51"/>
      <c r="QWL190" s="51"/>
      <c r="QWM190" s="51"/>
      <c r="QWN190" s="51"/>
      <c r="QWO190" s="51"/>
      <c r="QWP190" s="51"/>
      <c r="QWQ190" s="51"/>
      <c r="QWR190" s="51"/>
      <c r="QWS190" s="51"/>
      <c r="QWT190" s="51"/>
      <c r="QWU190" s="51"/>
      <c r="QWV190" s="51"/>
      <c r="QWW190" s="51"/>
      <c r="QWX190" s="51"/>
      <c r="QWY190" s="51"/>
      <c r="QWZ190" s="51"/>
      <c r="QXA190" s="51"/>
      <c r="QXB190" s="51"/>
      <c r="QXC190" s="51"/>
      <c r="QXD190" s="51"/>
      <c r="QXE190" s="51"/>
      <c r="QXF190" s="51"/>
      <c r="QXG190" s="51"/>
      <c r="QXH190" s="51"/>
      <c r="QXI190" s="51"/>
      <c r="QXJ190" s="51"/>
      <c r="QXK190" s="51"/>
      <c r="QXL190" s="51"/>
      <c r="QXM190" s="51"/>
      <c r="QXN190" s="51"/>
      <c r="QXO190" s="51"/>
      <c r="QXP190" s="51"/>
      <c r="QXQ190" s="51"/>
      <c r="QXR190" s="51"/>
      <c r="QXS190" s="51"/>
      <c r="QXT190" s="51"/>
      <c r="QXU190" s="51"/>
      <c r="QXV190" s="51"/>
      <c r="QXW190" s="51"/>
      <c r="QXX190" s="51"/>
      <c r="QXY190" s="51"/>
      <c r="QXZ190" s="51"/>
      <c r="QYA190" s="51"/>
      <c r="QYB190" s="51"/>
      <c r="QYC190" s="51"/>
      <c r="QYD190" s="51"/>
      <c r="QYE190" s="51"/>
      <c r="QYF190" s="51"/>
      <c r="QYG190" s="51"/>
      <c r="QYH190" s="51"/>
      <c r="QYI190" s="51"/>
      <c r="QYJ190" s="51"/>
      <c r="QYK190" s="51"/>
      <c r="QYL190" s="51"/>
      <c r="QYM190" s="51"/>
      <c r="QYN190" s="51"/>
      <c r="QYO190" s="51"/>
      <c r="QYP190" s="51"/>
      <c r="QYQ190" s="51"/>
      <c r="QYR190" s="51"/>
      <c r="QYS190" s="51"/>
      <c r="QYT190" s="51"/>
      <c r="QYU190" s="51"/>
      <c r="QYV190" s="51"/>
      <c r="QYW190" s="51"/>
      <c r="QYX190" s="51"/>
      <c r="QYY190" s="51"/>
      <c r="QYZ190" s="51"/>
      <c r="QZA190" s="51"/>
      <c r="QZB190" s="51"/>
      <c r="QZC190" s="51"/>
      <c r="QZD190" s="51"/>
      <c r="QZE190" s="51"/>
      <c r="QZF190" s="51"/>
      <c r="QZG190" s="51"/>
      <c r="QZH190" s="51"/>
      <c r="QZI190" s="51"/>
      <c r="QZJ190" s="51"/>
      <c r="QZK190" s="51"/>
      <c r="QZL190" s="51"/>
      <c r="QZM190" s="51"/>
      <c r="QZN190" s="51"/>
      <c r="QZO190" s="51"/>
      <c r="QZP190" s="51"/>
      <c r="QZQ190" s="51"/>
      <c r="QZR190" s="51"/>
      <c r="QZS190" s="51"/>
      <c r="QZT190" s="51"/>
      <c r="QZU190" s="51"/>
      <c r="QZV190" s="51"/>
      <c r="QZW190" s="51"/>
      <c r="QZX190" s="51"/>
      <c r="QZY190" s="51"/>
      <c r="QZZ190" s="51"/>
      <c r="RAA190" s="51"/>
      <c r="RAB190" s="51"/>
      <c r="RAC190" s="51"/>
      <c r="RAD190" s="51"/>
      <c r="RAE190" s="51"/>
      <c r="RAF190" s="51"/>
      <c r="RAG190" s="51"/>
      <c r="RAH190" s="51"/>
      <c r="RAI190" s="51"/>
      <c r="RAJ190" s="51"/>
      <c r="RAK190" s="51"/>
      <c r="RAL190" s="51"/>
      <c r="RAM190" s="51"/>
      <c r="RAN190" s="51"/>
      <c r="RAO190" s="51"/>
      <c r="RAP190" s="51"/>
      <c r="RAQ190" s="51"/>
      <c r="RAR190" s="51"/>
      <c r="RAS190" s="51"/>
      <c r="RAT190" s="51"/>
      <c r="RAU190" s="51"/>
      <c r="RAV190" s="51"/>
      <c r="RAW190" s="51"/>
      <c r="RAX190" s="51"/>
      <c r="RAY190" s="51"/>
      <c r="RAZ190" s="51"/>
      <c r="RBA190" s="51"/>
      <c r="RBB190" s="51"/>
      <c r="RBC190" s="51"/>
      <c r="RBD190" s="51"/>
      <c r="RBE190" s="51"/>
      <c r="RBF190" s="51"/>
      <c r="RBG190" s="51"/>
      <c r="RBH190" s="51"/>
      <c r="RBI190" s="51"/>
      <c r="RBJ190" s="51"/>
      <c r="RBK190" s="51"/>
      <c r="RBL190" s="51"/>
      <c r="RBM190" s="51"/>
      <c r="RBN190" s="51"/>
      <c r="RBO190" s="51"/>
      <c r="RBP190" s="51"/>
      <c r="RBQ190" s="51"/>
      <c r="RBR190" s="51"/>
      <c r="RBS190" s="51"/>
      <c r="RBT190" s="51"/>
      <c r="RBU190" s="51"/>
      <c r="RBV190" s="51"/>
      <c r="RBW190" s="51"/>
      <c r="RBX190" s="51"/>
      <c r="RBY190" s="51"/>
      <c r="RBZ190" s="51"/>
      <c r="RCA190" s="51"/>
      <c r="RCB190" s="51"/>
      <c r="RCC190" s="51"/>
      <c r="RCD190" s="51"/>
      <c r="RCE190" s="51"/>
      <c r="RCF190" s="51"/>
      <c r="RCG190" s="51"/>
      <c r="RCH190" s="51"/>
      <c r="RCI190" s="51"/>
      <c r="RCJ190" s="51"/>
      <c r="RCK190" s="51"/>
      <c r="RCL190" s="51"/>
      <c r="RCM190" s="51"/>
      <c r="RCN190" s="51"/>
      <c r="RCO190" s="51"/>
      <c r="RCP190" s="51"/>
      <c r="RCQ190" s="51"/>
      <c r="RCR190" s="51"/>
      <c r="RCS190" s="51"/>
      <c r="RCT190" s="51"/>
      <c r="RCU190" s="51"/>
      <c r="RCV190" s="51"/>
      <c r="RCW190" s="51"/>
      <c r="RCX190" s="51"/>
      <c r="RCY190" s="51"/>
      <c r="RCZ190" s="51"/>
      <c r="RDA190" s="51"/>
      <c r="RDB190" s="51"/>
      <c r="RDC190" s="51"/>
      <c r="RDD190" s="51"/>
      <c r="RDE190" s="51"/>
      <c r="RDF190" s="51"/>
      <c r="RDG190" s="51"/>
      <c r="RDH190" s="51"/>
      <c r="RDI190" s="51"/>
      <c r="RDJ190" s="51"/>
      <c r="RDK190" s="51"/>
      <c r="RDL190" s="51"/>
      <c r="RDM190" s="51"/>
      <c r="RDN190" s="51"/>
      <c r="RDO190" s="51"/>
      <c r="RDP190" s="51"/>
      <c r="RDQ190" s="51"/>
      <c r="RDR190" s="51"/>
      <c r="RDS190" s="51"/>
      <c r="RDT190" s="51"/>
      <c r="RDU190" s="51"/>
      <c r="RDV190" s="51"/>
      <c r="RDW190" s="51"/>
      <c r="RDX190" s="51"/>
      <c r="RDY190" s="51"/>
      <c r="RDZ190" s="51"/>
      <c r="REA190" s="51"/>
      <c r="REB190" s="51"/>
      <c r="REC190" s="51"/>
      <c r="RED190" s="51"/>
      <c r="REE190" s="51"/>
      <c r="REF190" s="51"/>
      <c r="REG190" s="51"/>
      <c r="REH190" s="51"/>
      <c r="REI190" s="51"/>
      <c r="REJ190" s="51"/>
      <c r="REK190" s="51"/>
      <c r="REL190" s="51"/>
      <c r="REM190" s="51"/>
      <c r="REN190" s="51"/>
      <c r="REO190" s="51"/>
      <c r="REP190" s="51"/>
      <c r="REQ190" s="51"/>
      <c r="RER190" s="51"/>
      <c r="RES190" s="51"/>
      <c r="RET190" s="51"/>
      <c r="REU190" s="51"/>
      <c r="REV190" s="51"/>
      <c r="REW190" s="51"/>
      <c r="REX190" s="51"/>
      <c r="REY190" s="51"/>
      <c r="REZ190" s="51"/>
      <c r="RFA190" s="51"/>
      <c r="RFB190" s="51"/>
      <c r="RFC190" s="51"/>
      <c r="RFD190" s="51"/>
      <c r="RFE190" s="51"/>
      <c r="RFF190" s="51"/>
      <c r="RFG190" s="51"/>
      <c r="RFH190" s="51"/>
      <c r="RFI190" s="51"/>
      <c r="RFJ190" s="51"/>
      <c r="RFK190" s="51"/>
      <c r="RFL190" s="51"/>
      <c r="RFM190" s="51"/>
      <c r="RFN190" s="51"/>
      <c r="RFO190" s="51"/>
      <c r="RFP190" s="51"/>
      <c r="RFQ190" s="51"/>
      <c r="RFR190" s="51"/>
      <c r="RFS190" s="51"/>
      <c r="RFT190" s="51"/>
      <c r="RFU190" s="51"/>
      <c r="RFV190" s="51"/>
      <c r="RFW190" s="51"/>
      <c r="RFX190" s="51"/>
      <c r="RFY190" s="51"/>
      <c r="RFZ190" s="51"/>
      <c r="RGA190" s="51"/>
      <c r="RGB190" s="51"/>
      <c r="RGC190" s="51"/>
      <c r="RGD190" s="51"/>
      <c r="RGE190" s="51"/>
      <c r="RGF190" s="51"/>
      <c r="RGG190" s="51"/>
      <c r="RGH190" s="51"/>
      <c r="RGI190" s="51"/>
      <c r="RGJ190" s="51"/>
      <c r="RGK190" s="51"/>
      <c r="RGL190" s="51"/>
      <c r="RGM190" s="51"/>
      <c r="RGN190" s="51"/>
      <c r="RGO190" s="51"/>
      <c r="RGP190" s="51"/>
      <c r="RGQ190" s="51"/>
      <c r="RGR190" s="51"/>
      <c r="RGS190" s="51"/>
      <c r="RGT190" s="51"/>
      <c r="RGU190" s="51"/>
      <c r="RGV190" s="51"/>
      <c r="RGW190" s="51"/>
      <c r="RGX190" s="51"/>
      <c r="RGY190" s="51"/>
      <c r="RGZ190" s="51"/>
      <c r="RHA190" s="51"/>
      <c r="RHB190" s="51"/>
      <c r="RHC190" s="51"/>
      <c r="RHD190" s="51"/>
      <c r="RHE190" s="51"/>
      <c r="RHF190" s="51"/>
      <c r="RHG190" s="51"/>
      <c r="RHH190" s="51"/>
      <c r="RHI190" s="51"/>
      <c r="RHJ190" s="51"/>
      <c r="RHK190" s="51"/>
      <c r="RHL190" s="51"/>
      <c r="RHM190" s="51"/>
      <c r="RHN190" s="51"/>
      <c r="RHO190" s="51"/>
      <c r="RHP190" s="51"/>
      <c r="RHQ190" s="51"/>
      <c r="RHR190" s="51"/>
      <c r="RHS190" s="51"/>
      <c r="RHT190" s="51"/>
      <c r="RHU190" s="51"/>
      <c r="RHV190" s="51"/>
      <c r="RHW190" s="51"/>
      <c r="RHX190" s="51"/>
      <c r="RHY190" s="51"/>
      <c r="RHZ190" s="51"/>
      <c r="RIA190" s="51"/>
      <c r="RIB190" s="51"/>
      <c r="RIC190" s="51"/>
      <c r="RID190" s="51"/>
      <c r="RIE190" s="51"/>
      <c r="RIF190" s="51"/>
      <c r="RIG190" s="51"/>
      <c r="RIH190" s="51"/>
      <c r="RII190" s="51"/>
      <c r="RIJ190" s="51"/>
      <c r="RIK190" s="51"/>
      <c r="RIL190" s="51"/>
      <c r="RIM190" s="51"/>
      <c r="RIN190" s="51"/>
      <c r="RIO190" s="51"/>
      <c r="RIP190" s="51"/>
      <c r="RIQ190" s="51"/>
      <c r="RIR190" s="51"/>
      <c r="RIS190" s="51"/>
      <c r="RIT190" s="51"/>
      <c r="RIU190" s="51"/>
      <c r="RIV190" s="51"/>
      <c r="RIW190" s="51"/>
      <c r="RIX190" s="51"/>
      <c r="RIY190" s="51"/>
      <c r="RIZ190" s="51"/>
      <c r="RJA190" s="51"/>
      <c r="RJB190" s="51"/>
      <c r="RJC190" s="51"/>
      <c r="RJD190" s="51"/>
      <c r="RJE190" s="51"/>
      <c r="RJF190" s="51"/>
      <c r="RJG190" s="51"/>
      <c r="RJH190" s="51"/>
      <c r="RJI190" s="51"/>
      <c r="RJJ190" s="51"/>
      <c r="RJK190" s="51"/>
      <c r="RJL190" s="51"/>
      <c r="RJM190" s="51"/>
      <c r="RJN190" s="51"/>
      <c r="RJO190" s="51"/>
      <c r="RJP190" s="51"/>
      <c r="RJQ190" s="51"/>
      <c r="RJR190" s="51"/>
      <c r="RJS190" s="51"/>
      <c r="RJT190" s="51"/>
      <c r="RJU190" s="51"/>
      <c r="RJV190" s="51"/>
      <c r="RJW190" s="51"/>
      <c r="RJX190" s="51"/>
      <c r="RJY190" s="51"/>
      <c r="RJZ190" s="51"/>
      <c r="RKA190" s="51"/>
      <c r="RKB190" s="51"/>
      <c r="RKC190" s="51"/>
      <c r="RKD190" s="51"/>
      <c r="RKE190" s="51"/>
      <c r="RKF190" s="51"/>
      <c r="RKG190" s="51"/>
      <c r="RKH190" s="51"/>
      <c r="RKI190" s="51"/>
      <c r="RKJ190" s="51"/>
      <c r="RKK190" s="51"/>
      <c r="RKL190" s="51"/>
      <c r="RKM190" s="51"/>
      <c r="RKN190" s="51"/>
      <c r="RKO190" s="51"/>
      <c r="RKP190" s="51"/>
      <c r="RKQ190" s="51"/>
      <c r="RKR190" s="51"/>
      <c r="RKS190" s="51"/>
      <c r="RKT190" s="51"/>
      <c r="RKU190" s="51"/>
      <c r="RKV190" s="51"/>
      <c r="RKW190" s="51"/>
      <c r="RKX190" s="51"/>
      <c r="RKY190" s="51"/>
      <c r="RKZ190" s="51"/>
      <c r="RLA190" s="51"/>
      <c r="RLB190" s="51"/>
      <c r="RLC190" s="51"/>
      <c r="RLD190" s="51"/>
      <c r="RLE190" s="51"/>
      <c r="RLF190" s="51"/>
      <c r="RLG190" s="51"/>
      <c r="RLH190" s="51"/>
      <c r="RLI190" s="51"/>
      <c r="RLJ190" s="51"/>
      <c r="RLK190" s="51"/>
      <c r="RLL190" s="51"/>
      <c r="RLM190" s="51"/>
      <c r="RLN190" s="51"/>
      <c r="RLO190" s="51"/>
      <c r="RLP190" s="51"/>
      <c r="RLQ190" s="51"/>
      <c r="RLR190" s="51"/>
      <c r="RLS190" s="51"/>
      <c r="RLT190" s="51"/>
      <c r="RLU190" s="51"/>
      <c r="RLV190" s="51"/>
      <c r="RLW190" s="51"/>
      <c r="RLX190" s="51"/>
      <c r="RLY190" s="51"/>
      <c r="RLZ190" s="51"/>
      <c r="RMA190" s="51"/>
      <c r="RMB190" s="51"/>
      <c r="RMC190" s="51"/>
      <c r="RMD190" s="51"/>
      <c r="RME190" s="51"/>
      <c r="RMF190" s="51"/>
      <c r="RMG190" s="51"/>
      <c r="RMH190" s="51"/>
      <c r="RMI190" s="51"/>
      <c r="RMJ190" s="51"/>
      <c r="RMK190" s="51"/>
      <c r="RML190" s="51"/>
      <c r="RMM190" s="51"/>
      <c r="RMN190" s="51"/>
      <c r="RMO190" s="51"/>
      <c r="RMP190" s="51"/>
      <c r="RMQ190" s="51"/>
      <c r="RMR190" s="51"/>
      <c r="RMS190" s="51"/>
      <c r="RMT190" s="51"/>
      <c r="RMU190" s="51"/>
      <c r="RMV190" s="51"/>
      <c r="RMW190" s="51"/>
      <c r="RMX190" s="51"/>
      <c r="RMY190" s="51"/>
      <c r="RMZ190" s="51"/>
      <c r="RNA190" s="51"/>
      <c r="RNB190" s="51"/>
      <c r="RNC190" s="51"/>
      <c r="RND190" s="51"/>
      <c r="RNE190" s="51"/>
      <c r="RNF190" s="51"/>
      <c r="RNG190" s="51"/>
      <c r="RNH190" s="51"/>
      <c r="RNI190" s="51"/>
      <c r="RNJ190" s="51"/>
      <c r="RNK190" s="51"/>
      <c r="RNL190" s="51"/>
      <c r="RNM190" s="51"/>
      <c r="RNN190" s="51"/>
      <c r="RNO190" s="51"/>
      <c r="RNP190" s="51"/>
      <c r="RNQ190" s="51"/>
      <c r="RNR190" s="51"/>
      <c r="RNS190" s="51"/>
      <c r="RNT190" s="51"/>
      <c r="RNU190" s="51"/>
      <c r="RNV190" s="51"/>
      <c r="RNW190" s="51"/>
      <c r="RNX190" s="51"/>
      <c r="RNY190" s="51"/>
      <c r="RNZ190" s="51"/>
      <c r="ROA190" s="51"/>
      <c r="ROB190" s="51"/>
      <c r="ROC190" s="51"/>
      <c r="ROD190" s="51"/>
      <c r="ROE190" s="51"/>
      <c r="ROF190" s="51"/>
      <c r="ROG190" s="51"/>
      <c r="ROH190" s="51"/>
      <c r="ROI190" s="51"/>
      <c r="ROJ190" s="51"/>
      <c r="ROK190" s="51"/>
      <c r="ROL190" s="51"/>
      <c r="ROM190" s="51"/>
      <c r="RON190" s="51"/>
      <c r="ROO190" s="51"/>
      <c r="ROP190" s="51"/>
      <c r="ROQ190" s="51"/>
      <c r="ROR190" s="51"/>
      <c r="ROS190" s="51"/>
      <c r="ROT190" s="51"/>
      <c r="ROU190" s="51"/>
      <c r="ROV190" s="51"/>
      <c r="ROW190" s="51"/>
      <c r="ROX190" s="51"/>
      <c r="ROY190" s="51"/>
      <c r="ROZ190" s="51"/>
      <c r="RPA190" s="51"/>
      <c r="RPB190" s="51"/>
      <c r="RPC190" s="51"/>
      <c r="RPD190" s="51"/>
      <c r="RPE190" s="51"/>
      <c r="RPF190" s="51"/>
      <c r="RPG190" s="51"/>
      <c r="RPH190" s="51"/>
      <c r="RPI190" s="51"/>
      <c r="RPJ190" s="51"/>
      <c r="RPK190" s="51"/>
      <c r="RPL190" s="51"/>
      <c r="RPM190" s="51"/>
      <c r="RPN190" s="51"/>
      <c r="RPO190" s="51"/>
      <c r="RPP190" s="51"/>
      <c r="RPQ190" s="51"/>
      <c r="RPR190" s="51"/>
      <c r="RPS190" s="51"/>
      <c r="RPT190" s="51"/>
      <c r="RPU190" s="51"/>
      <c r="RPV190" s="51"/>
      <c r="RPW190" s="51"/>
      <c r="RPX190" s="51"/>
      <c r="RPY190" s="51"/>
      <c r="RPZ190" s="51"/>
      <c r="RQA190" s="51"/>
      <c r="RQB190" s="51"/>
      <c r="RQC190" s="51"/>
      <c r="RQD190" s="51"/>
      <c r="RQE190" s="51"/>
      <c r="RQF190" s="51"/>
      <c r="RQG190" s="51"/>
      <c r="RQH190" s="51"/>
      <c r="RQI190" s="51"/>
      <c r="RQJ190" s="51"/>
      <c r="RQK190" s="51"/>
      <c r="RQL190" s="51"/>
      <c r="RQM190" s="51"/>
      <c r="RQN190" s="51"/>
      <c r="RQO190" s="51"/>
      <c r="RQP190" s="51"/>
      <c r="RQQ190" s="51"/>
      <c r="RQR190" s="51"/>
      <c r="RQS190" s="51"/>
      <c r="RQT190" s="51"/>
      <c r="RQU190" s="51"/>
      <c r="RQV190" s="51"/>
      <c r="RQW190" s="51"/>
      <c r="RQX190" s="51"/>
      <c r="RQY190" s="51"/>
      <c r="RQZ190" s="51"/>
      <c r="RRA190" s="51"/>
      <c r="RRB190" s="51"/>
      <c r="RRC190" s="51"/>
      <c r="RRD190" s="51"/>
      <c r="RRE190" s="51"/>
      <c r="RRF190" s="51"/>
      <c r="RRG190" s="51"/>
      <c r="RRH190" s="51"/>
      <c r="RRI190" s="51"/>
      <c r="RRJ190" s="51"/>
      <c r="RRK190" s="51"/>
      <c r="RRL190" s="51"/>
      <c r="RRM190" s="51"/>
      <c r="RRN190" s="51"/>
      <c r="RRO190" s="51"/>
      <c r="RRP190" s="51"/>
      <c r="RRQ190" s="51"/>
      <c r="RRR190" s="51"/>
      <c r="RRS190" s="51"/>
      <c r="RRT190" s="51"/>
      <c r="RRU190" s="51"/>
      <c r="RRV190" s="51"/>
      <c r="RRW190" s="51"/>
      <c r="RRX190" s="51"/>
      <c r="RRY190" s="51"/>
      <c r="RRZ190" s="51"/>
      <c r="RSA190" s="51"/>
      <c r="RSB190" s="51"/>
      <c r="RSC190" s="51"/>
      <c r="RSD190" s="51"/>
      <c r="RSE190" s="51"/>
      <c r="RSF190" s="51"/>
      <c r="RSG190" s="51"/>
      <c r="RSH190" s="51"/>
      <c r="RSI190" s="51"/>
      <c r="RSJ190" s="51"/>
      <c r="RSK190" s="51"/>
      <c r="RSL190" s="51"/>
      <c r="RSM190" s="51"/>
      <c r="RSN190" s="51"/>
      <c r="RSO190" s="51"/>
      <c r="RSP190" s="51"/>
      <c r="RSQ190" s="51"/>
      <c r="RSR190" s="51"/>
      <c r="RSS190" s="51"/>
      <c r="RST190" s="51"/>
      <c r="RSU190" s="51"/>
      <c r="RSV190" s="51"/>
      <c r="RSW190" s="51"/>
      <c r="RSX190" s="51"/>
      <c r="RSY190" s="51"/>
      <c r="RSZ190" s="51"/>
      <c r="RTA190" s="51"/>
      <c r="RTB190" s="51"/>
      <c r="RTC190" s="51"/>
      <c r="RTD190" s="51"/>
      <c r="RTE190" s="51"/>
      <c r="RTF190" s="51"/>
      <c r="RTG190" s="51"/>
      <c r="RTH190" s="51"/>
      <c r="RTI190" s="51"/>
      <c r="RTJ190" s="51"/>
      <c r="RTK190" s="51"/>
      <c r="RTL190" s="51"/>
      <c r="RTM190" s="51"/>
      <c r="RTN190" s="51"/>
      <c r="RTO190" s="51"/>
      <c r="RTP190" s="51"/>
      <c r="RTQ190" s="51"/>
      <c r="RTR190" s="51"/>
      <c r="RTS190" s="51"/>
      <c r="RTT190" s="51"/>
      <c r="RTU190" s="51"/>
      <c r="RTV190" s="51"/>
      <c r="RTW190" s="51"/>
      <c r="RTX190" s="51"/>
      <c r="RTY190" s="51"/>
      <c r="RTZ190" s="51"/>
      <c r="RUA190" s="51"/>
      <c r="RUB190" s="51"/>
      <c r="RUC190" s="51"/>
      <c r="RUD190" s="51"/>
      <c r="RUE190" s="51"/>
      <c r="RUF190" s="51"/>
      <c r="RUG190" s="51"/>
      <c r="RUH190" s="51"/>
      <c r="RUI190" s="51"/>
      <c r="RUJ190" s="51"/>
      <c r="RUK190" s="51"/>
      <c r="RUL190" s="51"/>
      <c r="RUM190" s="51"/>
      <c r="RUN190" s="51"/>
      <c r="RUO190" s="51"/>
      <c r="RUP190" s="51"/>
      <c r="RUQ190" s="51"/>
      <c r="RUR190" s="51"/>
      <c r="RUS190" s="51"/>
      <c r="RUT190" s="51"/>
      <c r="RUU190" s="51"/>
      <c r="RUV190" s="51"/>
      <c r="RUW190" s="51"/>
      <c r="RUX190" s="51"/>
      <c r="RUY190" s="51"/>
      <c r="RUZ190" s="51"/>
      <c r="RVA190" s="51"/>
      <c r="RVB190" s="51"/>
      <c r="RVC190" s="51"/>
      <c r="RVD190" s="51"/>
      <c r="RVE190" s="51"/>
      <c r="RVF190" s="51"/>
      <c r="RVG190" s="51"/>
      <c r="RVH190" s="51"/>
      <c r="RVI190" s="51"/>
      <c r="RVJ190" s="51"/>
      <c r="RVK190" s="51"/>
      <c r="RVL190" s="51"/>
      <c r="RVM190" s="51"/>
      <c r="RVN190" s="51"/>
      <c r="RVO190" s="51"/>
      <c r="RVP190" s="51"/>
      <c r="RVQ190" s="51"/>
      <c r="RVR190" s="51"/>
      <c r="RVS190" s="51"/>
      <c r="RVT190" s="51"/>
      <c r="RVU190" s="51"/>
      <c r="RVV190" s="51"/>
      <c r="RVW190" s="51"/>
      <c r="RVX190" s="51"/>
      <c r="RVY190" s="51"/>
      <c r="RVZ190" s="51"/>
      <c r="RWA190" s="51"/>
      <c r="RWB190" s="51"/>
      <c r="RWC190" s="51"/>
      <c r="RWD190" s="51"/>
      <c r="RWE190" s="51"/>
      <c r="RWF190" s="51"/>
      <c r="RWG190" s="51"/>
      <c r="RWH190" s="51"/>
      <c r="RWI190" s="51"/>
      <c r="RWJ190" s="51"/>
      <c r="RWK190" s="51"/>
      <c r="RWL190" s="51"/>
      <c r="RWM190" s="51"/>
      <c r="RWN190" s="51"/>
      <c r="RWO190" s="51"/>
      <c r="RWP190" s="51"/>
      <c r="RWQ190" s="51"/>
      <c r="RWR190" s="51"/>
      <c r="RWS190" s="51"/>
      <c r="RWT190" s="51"/>
      <c r="RWU190" s="51"/>
      <c r="RWV190" s="51"/>
      <c r="RWW190" s="51"/>
      <c r="RWX190" s="51"/>
      <c r="RWY190" s="51"/>
      <c r="RWZ190" s="51"/>
      <c r="RXA190" s="51"/>
      <c r="RXB190" s="51"/>
      <c r="RXC190" s="51"/>
      <c r="RXD190" s="51"/>
      <c r="RXE190" s="51"/>
      <c r="RXF190" s="51"/>
      <c r="RXG190" s="51"/>
      <c r="RXH190" s="51"/>
      <c r="RXI190" s="51"/>
      <c r="RXJ190" s="51"/>
      <c r="RXK190" s="51"/>
      <c r="RXL190" s="51"/>
      <c r="RXM190" s="51"/>
      <c r="RXN190" s="51"/>
      <c r="RXO190" s="51"/>
      <c r="RXP190" s="51"/>
      <c r="RXQ190" s="51"/>
      <c r="RXR190" s="51"/>
      <c r="RXS190" s="51"/>
      <c r="RXT190" s="51"/>
      <c r="RXU190" s="51"/>
      <c r="RXV190" s="51"/>
      <c r="RXW190" s="51"/>
      <c r="RXX190" s="51"/>
      <c r="RXY190" s="51"/>
      <c r="RXZ190" s="51"/>
      <c r="RYA190" s="51"/>
      <c r="RYB190" s="51"/>
      <c r="RYC190" s="51"/>
      <c r="RYD190" s="51"/>
      <c r="RYE190" s="51"/>
      <c r="RYF190" s="51"/>
      <c r="RYG190" s="51"/>
      <c r="RYH190" s="51"/>
      <c r="RYI190" s="51"/>
      <c r="RYJ190" s="51"/>
      <c r="RYK190" s="51"/>
      <c r="RYL190" s="51"/>
      <c r="RYM190" s="51"/>
      <c r="RYN190" s="51"/>
      <c r="RYO190" s="51"/>
      <c r="RYP190" s="51"/>
      <c r="RYQ190" s="51"/>
      <c r="RYR190" s="51"/>
      <c r="RYS190" s="51"/>
      <c r="RYT190" s="51"/>
      <c r="RYU190" s="51"/>
      <c r="RYV190" s="51"/>
      <c r="RYW190" s="51"/>
      <c r="RYX190" s="51"/>
      <c r="RYY190" s="51"/>
      <c r="RYZ190" s="51"/>
      <c r="RZA190" s="51"/>
      <c r="RZB190" s="51"/>
      <c r="RZC190" s="51"/>
      <c r="RZD190" s="51"/>
      <c r="RZE190" s="51"/>
      <c r="RZF190" s="51"/>
      <c r="RZG190" s="51"/>
      <c r="RZH190" s="51"/>
      <c r="RZI190" s="51"/>
      <c r="RZJ190" s="51"/>
      <c r="RZK190" s="51"/>
      <c r="RZL190" s="51"/>
      <c r="RZM190" s="51"/>
      <c r="RZN190" s="51"/>
      <c r="RZO190" s="51"/>
      <c r="RZP190" s="51"/>
      <c r="RZQ190" s="51"/>
      <c r="RZR190" s="51"/>
      <c r="RZS190" s="51"/>
      <c r="RZT190" s="51"/>
      <c r="RZU190" s="51"/>
      <c r="RZV190" s="51"/>
      <c r="RZW190" s="51"/>
      <c r="RZX190" s="51"/>
      <c r="RZY190" s="51"/>
      <c r="RZZ190" s="51"/>
      <c r="SAA190" s="51"/>
      <c r="SAB190" s="51"/>
      <c r="SAC190" s="51"/>
      <c r="SAD190" s="51"/>
      <c r="SAE190" s="51"/>
      <c r="SAF190" s="51"/>
      <c r="SAG190" s="51"/>
      <c r="SAH190" s="51"/>
      <c r="SAI190" s="51"/>
      <c r="SAJ190" s="51"/>
      <c r="SAK190" s="51"/>
      <c r="SAL190" s="51"/>
      <c r="SAM190" s="51"/>
      <c r="SAN190" s="51"/>
      <c r="SAO190" s="51"/>
      <c r="SAP190" s="51"/>
      <c r="SAQ190" s="51"/>
      <c r="SAR190" s="51"/>
      <c r="SAS190" s="51"/>
      <c r="SAT190" s="51"/>
      <c r="SAU190" s="51"/>
      <c r="SAV190" s="51"/>
      <c r="SAW190" s="51"/>
      <c r="SAX190" s="51"/>
      <c r="SAY190" s="51"/>
      <c r="SAZ190" s="51"/>
      <c r="SBA190" s="51"/>
      <c r="SBB190" s="51"/>
      <c r="SBC190" s="51"/>
      <c r="SBD190" s="51"/>
      <c r="SBE190" s="51"/>
      <c r="SBF190" s="51"/>
      <c r="SBG190" s="51"/>
      <c r="SBH190" s="51"/>
      <c r="SBI190" s="51"/>
      <c r="SBJ190" s="51"/>
      <c r="SBK190" s="51"/>
      <c r="SBL190" s="51"/>
      <c r="SBM190" s="51"/>
      <c r="SBN190" s="51"/>
      <c r="SBO190" s="51"/>
      <c r="SBP190" s="51"/>
      <c r="SBQ190" s="51"/>
      <c r="SBR190" s="51"/>
      <c r="SBS190" s="51"/>
      <c r="SBT190" s="51"/>
      <c r="SBU190" s="51"/>
      <c r="SBV190" s="51"/>
      <c r="SBW190" s="51"/>
      <c r="SBX190" s="51"/>
      <c r="SBY190" s="51"/>
      <c r="SBZ190" s="51"/>
      <c r="SCA190" s="51"/>
      <c r="SCB190" s="51"/>
      <c r="SCC190" s="51"/>
      <c r="SCD190" s="51"/>
      <c r="SCE190" s="51"/>
      <c r="SCF190" s="51"/>
      <c r="SCG190" s="51"/>
      <c r="SCH190" s="51"/>
      <c r="SCI190" s="51"/>
      <c r="SCJ190" s="51"/>
      <c r="SCK190" s="51"/>
      <c r="SCL190" s="51"/>
      <c r="SCM190" s="51"/>
      <c r="SCN190" s="51"/>
      <c r="SCO190" s="51"/>
      <c r="SCP190" s="51"/>
      <c r="SCQ190" s="51"/>
      <c r="SCR190" s="51"/>
      <c r="SCS190" s="51"/>
      <c r="SCT190" s="51"/>
      <c r="SCU190" s="51"/>
      <c r="SCV190" s="51"/>
      <c r="SCW190" s="51"/>
      <c r="SCX190" s="51"/>
      <c r="SCY190" s="51"/>
      <c r="SCZ190" s="51"/>
      <c r="SDA190" s="51"/>
      <c r="SDB190" s="51"/>
      <c r="SDC190" s="51"/>
      <c r="SDD190" s="51"/>
      <c r="SDE190" s="51"/>
      <c r="SDF190" s="51"/>
      <c r="SDG190" s="51"/>
      <c r="SDH190" s="51"/>
      <c r="SDI190" s="51"/>
      <c r="SDJ190" s="51"/>
      <c r="SDK190" s="51"/>
      <c r="SDL190" s="51"/>
      <c r="SDM190" s="51"/>
      <c r="SDN190" s="51"/>
      <c r="SDO190" s="51"/>
      <c r="SDP190" s="51"/>
      <c r="SDQ190" s="51"/>
      <c r="SDR190" s="51"/>
      <c r="SDS190" s="51"/>
      <c r="SDT190" s="51"/>
      <c r="SDU190" s="51"/>
      <c r="SDV190" s="51"/>
      <c r="SDW190" s="51"/>
      <c r="SDX190" s="51"/>
      <c r="SDY190" s="51"/>
      <c r="SDZ190" s="51"/>
      <c r="SEA190" s="51"/>
      <c r="SEB190" s="51"/>
      <c r="SEC190" s="51"/>
      <c r="SED190" s="51"/>
      <c r="SEE190" s="51"/>
      <c r="SEF190" s="51"/>
      <c r="SEG190" s="51"/>
      <c r="SEH190" s="51"/>
      <c r="SEI190" s="51"/>
      <c r="SEJ190" s="51"/>
      <c r="SEK190" s="51"/>
      <c r="SEL190" s="51"/>
      <c r="SEM190" s="51"/>
      <c r="SEN190" s="51"/>
      <c r="SEO190" s="51"/>
      <c r="SEP190" s="51"/>
      <c r="SEQ190" s="51"/>
      <c r="SER190" s="51"/>
      <c r="SES190" s="51"/>
      <c r="SET190" s="51"/>
      <c r="SEU190" s="51"/>
      <c r="SEV190" s="51"/>
      <c r="SEW190" s="51"/>
      <c r="SEX190" s="51"/>
      <c r="SEY190" s="51"/>
      <c r="SEZ190" s="51"/>
      <c r="SFA190" s="51"/>
      <c r="SFB190" s="51"/>
      <c r="SFC190" s="51"/>
      <c r="SFD190" s="51"/>
      <c r="SFE190" s="51"/>
      <c r="SFF190" s="51"/>
      <c r="SFG190" s="51"/>
      <c r="SFH190" s="51"/>
      <c r="SFI190" s="51"/>
      <c r="SFJ190" s="51"/>
      <c r="SFK190" s="51"/>
      <c r="SFL190" s="51"/>
      <c r="SFM190" s="51"/>
      <c r="SFN190" s="51"/>
      <c r="SFO190" s="51"/>
      <c r="SFP190" s="51"/>
      <c r="SFQ190" s="51"/>
      <c r="SFR190" s="51"/>
      <c r="SFS190" s="51"/>
      <c r="SFT190" s="51"/>
      <c r="SFU190" s="51"/>
      <c r="SFV190" s="51"/>
      <c r="SFW190" s="51"/>
      <c r="SFX190" s="51"/>
      <c r="SFY190" s="51"/>
      <c r="SFZ190" s="51"/>
      <c r="SGA190" s="51"/>
      <c r="SGB190" s="51"/>
      <c r="SGC190" s="51"/>
      <c r="SGD190" s="51"/>
      <c r="SGE190" s="51"/>
      <c r="SGF190" s="51"/>
      <c r="SGG190" s="51"/>
      <c r="SGH190" s="51"/>
      <c r="SGI190" s="51"/>
      <c r="SGJ190" s="51"/>
      <c r="SGK190" s="51"/>
      <c r="SGL190" s="51"/>
      <c r="SGM190" s="51"/>
      <c r="SGN190" s="51"/>
      <c r="SGO190" s="51"/>
      <c r="SGP190" s="51"/>
      <c r="SGQ190" s="51"/>
      <c r="SGR190" s="51"/>
      <c r="SGS190" s="51"/>
      <c r="SGT190" s="51"/>
      <c r="SGU190" s="51"/>
      <c r="SGV190" s="51"/>
      <c r="SGW190" s="51"/>
      <c r="SGX190" s="51"/>
      <c r="SGY190" s="51"/>
      <c r="SGZ190" s="51"/>
      <c r="SHA190" s="51"/>
      <c r="SHB190" s="51"/>
      <c r="SHC190" s="51"/>
      <c r="SHD190" s="51"/>
      <c r="SHE190" s="51"/>
      <c r="SHF190" s="51"/>
      <c r="SHG190" s="51"/>
      <c r="SHH190" s="51"/>
      <c r="SHI190" s="51"/>
      <c r="SHJ190" s="51"/>
      <c r="SHK190" s="51"/>
      <c r="SHL190" s="51"/>
      <c r="SHM190" s="51"/>
      <c r="SHN190" s="51"/>
      <c r="SHO190" s="51"/>
      <c r="SHP190" s="51"/>
      <c r="SHQ190" s="51"/>
      <c r="SHR190" s="51"/>
      <c r="SHS190" s="51"/>
      <c r="SHT190" s="51"/>
      <c r="SHU190" s="51"/>
      <c r="SHV190" s="51"/>
      <c r="SHW190" s="51"/>
      <c r="SHX190" s="51"/>
      <c r="SHY190" s="51"/>
      <c r="SHZ190" s="51"/>
      <c r="SIA190" s="51"/>
      <c r="SIB190" s="51"/>
      <c r="SIC190" s="51"/>
      <c r="SID190" s="51"/>
      <c r="SIE190" s="51"/>
      <c r="SIF190" s="51"/>
      <c r="SIG190" s="51"/>
      <c r="SIH190" s="51"/>
      <c r="SII190" s="51"/>
      <c r="SIJ190" s="51"/>
      <c r="SIK190" s="51"/>
      <c r="SIL190" s="51"/>
      <c r="SIM190" s="51"/>
      <c r="SIN190" s="51"/>
      <c r="SIO190" s="51"/>
      <c r="SIP190" s="51"/>
      <c r="SIQ190" s="51"/>
      <c r="SIR190" s="51"/>
      <c r="SIS190" s="51"/>
      <c r="SIT190" s="51"/>
      <c r="SIU190" s="51"/>
      <c r="SIV190" s="51"/>
      <c r="SIW190" s="51"/>
      <c r="SIX190" s="51"/>
      <c r="SIY190" s="51"/>
      <c r="SIZ190" s="51"/>
      <c r="SJA190" s="51"/>
      <c r="SJB190" s="51"/>
      <c r="SJC190" s="51"/>
      <c r="SJD190" s="51"/>
      <c r="SJE190" s="51"/>
      <c r="SJF190" s="51"/>
      <c r="SJG190" s="51"/>
      <c r="SJH190" s="51"/>
      <c r="SJI190" s="51"/>
      <c r="SJJ190" s="51"/>
      <c r="SJK190" s="51"/>
      <c r="SJL190" s="51"/>
      <c r="SJM190" s="51"/>
      <c r="SJN190" s="51"/>
      <c r="SJO190" s="51"/>
      <c r="SJP190" s="51"/>
      <c r="SJQ190" s="51"/>
      <c r="SJR190" s="51"/>
      <c r="SJS190" s="51"/>
      <c r="SJT190" s="51"/>
      <c r="SJU190" s="51"/>
      <c r="SJV190" s="51"/>
      <c r="SJW190" s="51"/>
      <c r="SJX190" s="51"/>
      <c r="SJY190" s="51"/>
      <c r="SJZ190" s="51"/>
      <c r="SKA190" s="51"/>
      <c r="SKB190" s="51"/>
      <c r="SKC190" s="51"/>
      <c r="SKD190" s="51"/>
      <c r="SKE190" s="51"/>
      <c r="SKF190" s="51"/>
      <c r="SKG190" s="51"/>
      <c r="SKH190" s="51"/>
      <c r="SKI190" s="51"/>
      <c r="SKJ190" s="51"/>
      <c r="SKK190" s="51"/>
      <c r="SKL190" s="51"/>
      <c r="SKM190" s="51"/>
      <c r="SKN190" s="51"/>
      <c r="SKO190" s="51"/>
      <c r="SKP190" s="51"/>
      <c r="SKQ190" s="51"/>
      <c r="SKR190" s="51"/>
      <c r="SKS190" s="51"/>
      <c r="SKT190" s="51"/>
      <c r="SKU190" s="51"/>
      <c r="SKV190" s="51"/>
      <c r="SKW190" s="51"/>
      <c r="SKX190" s="51"/>
      <c r="SKY190" s="51"/>
      <c r="SKZ190" s="51"/>
      <c r="SLA190" s="51"/>
      <c r="SLB190" s="51"/>
      <c r="SLC190" s="51"/>
      <c r="SLD190" s="51"/>
      <c r="SLE190" s="51"/>
      <c r="SLF190" s="51"/>
      <c r="SLG190" s="51"/>
      <c r="SLH190" s="51"/>
      <c r="SLI190" s="51"/>
      <c r="SLJ190" s="51"/>
      <c r="SLK190" s="51"/>
      <c r="SLL190" s="51"/>
      <c r="SLM190" s="51"/>
      <c r="SLN190" s="51"/>
      <c r="SLO190" s="51"/>
      <c r="SLP190" s="51"/>
      <c r="SLQ190" s="51"/>
      <c r="SLR190" s="51"/>
      <c r="SLS190" s="51"/>
      <c r="SLT190" s="51"/>
      <c r="SLU190" s="51"/>
      <c r="SLV190" s="51"/>
      <c r="SLW190" s="51"/>
      <c r="SLX190" s="51"/>
      <c r="SLY190" s="51"/>
      <c r="SLZ190" s="51"/>
      <c r="SMA190" s="51"/>
      <c r="SMB190" s="51"/>
      <c r="SMC190" s="51"/>
      <c r="SMD190" s="51"/>
      <c r="SME190" s="51"/>
      <c r="SMF190" s="51"/>
      <c r="SMG190" s="51"/>
      <c r="SMH190" s="51"/>
      <c r="SMI190" s="51"/>
      <c r="SMJ190" s="51"/>
      <c r="SMK190" s="51"/>
      <c r="SML190" s="51"/>
      <c r="SMM190" s="51"/>
      <c r="SMN190" s="51"/>
      <c r="SMO190" s="51"/>
      <c r="SMP190" s="51"/>
      <c r="SMQ190" s="51"/>
      <c r="SMR190" s="51"/>
      <c r="SMS190" s="51"/>
      <c r="SMT190" s="51"/>
      <c r="SMU190" s="51"/>
      <c r="SMV190" s="51"/>
      <c r="SMW190" s="51"/>
      <c r="SMX190" s="51"/>
      <c r="SMY190" s="51"/>
      <c r="SMZ190" s="51"/>
      <c r="SNA190" s="51"/>
      <c r="SNB190" s="51"/>
      <c r="SNC190" s="51"/>
      <c r="SND190" s="51"/>
      <c r="SNE190" s="51"/>
      <c r="SNF190" s="51"/>
      <c r="SNG190" s="51"/>
      <c r="SNH190" s="51"/>
      <c r="SNI190" s="51"/>
      <c r="SNJ190" s="51"/>
      <c r="SNK190" s="51"/>
      <c r="SNL190" s="51"/>
      <c r="SNM190" s="51"/>
      <c r="SNN190" s="51"/>
      <c r="SNO190" s="51"/>
      <c r="SNP190" s="51"/>
      <c r="SNQ190" s="51"/>
      <c r="SNR190" s="51"/>
      <c r="SNS190" s="51"/>
      <c r="SNT190" s="51"/>
      <c r="SNU190" s="51"/>
      <c r="SNV190" s="51"/>
      <c r="SNW190" s="51"/>
      <c r="SNX190" s="51"/>
      <c r="SNY190" s="51"/>
      <c r="SNZ190" s="51"/>
      <c r="SOA190" s="51"/>
      <c r="SOB190" s="51"/>
      <c r="SOC190" s="51"/>
      <c r="SOD190" s="51"/>
      <c r="SOE190" s="51"/>
      <c r="SOF190" s="51"/>
      <c r="SOG190" s="51"/>
      <c r="SOH190" s="51"/>
      <c r="SOI190" s="51"/>
      <c r="SOJ190" s="51"/>
      <c r="SOK190" s="51"/>
      <c r="SOL190" s="51"/>
      <c r="SOM190" s="51"/>
      <c r="SON190" s="51"/>
      <c r="SOO190" s="51"/>
      <c r="SOP190" s="51"/>
      <c r="SOQ190" s="51"/>
      <c r="SOR190" s="51"/>
      <c r="SOS190" s="51"/>
      <c r="SOT190" s="51"/>
      <c r="SOU190" s="51"/>
      <c r="SOV190" s="51"/>
      <c r="SOW190" s="51"/>
      <c r="SOX190" s="51"/>
      <c r="SOY190" s="51"/>
      <c r="SOZ190" s="51"/>
      <c r="SPA190" s="51"/>
      <c r="SPB190" s="51"/>
      <c r="SPC190" s="51"/>
      <c r="SPD190" s="51"/>
      <c r="SPE190" s="51"/>
      <c r="SPF190" s="51"/>
      <c r="SPG190" s="51"/>
      <c r="SPH190" s="51"/>
      <c r="SPI190" s="51"/>
      <c r="SPJ190" s="51"/>
      <c r="SPK190" s="51"/>
      <c r="SPL190" s="51"/>
      <c r="SPM190" s="51"/>
      <c r="SPN190" s="51"/>
      <c r="SPO190" s="51"/>
      <c r="SPP190" s="51"/>
      <c r="SPQ190" s="51"/>
      <c r="SPR190" s="51"/>
      <c r="SPS190" s="51"/>
      <c r="SPT190" s="51"/>
      <c r="SPU190" s="51"/>
      <c r="SPV190" s="51"/>
      <c r="SPW190" s="51"/>
      <c r="SPX190" s="51"/>
      <c r="SPY190" s="51"/>
      <c r="SPZ190" s="51"/>
      <c r="SQA190" s="51"/>
      <c r="SQB190" s="51"/>
      <c r="SQC190" s="51"/>
      <c r="SQD190" s="51"/>
      <c r="SQE190" s="51"/>
      <c r="SQF190" s="51"/>
      <c r="SQG190" s="51"/>
      <c r="SQH190" s="51"/>
      <c r="SQI190" s="51"/>
      <c r="SQJ190" s="51"/>
      <c r="SQK190" s="51"/>
      <c r="SQL190" s="51"/>
      <c r="SQM190" s="51"/>
      <c r="SQN190" s="51"/>
      <c r="SQO190" s="51"/>
      <c r="SQP190" s="51"/>
      <c r="SQQ190" s="51"/>
      <c r="SQR190" s="51"/>
      <c r="SQS190" s="51"/>
      <c r="SQT190" s="51"/>
      <c r="SQU190" s="51"/>
      <c r="SQV190" s="51"/>
      <c r="SQW190" s="51"/>
      <c r="SQX190" s="51"/>
      <c r="SQY190" s="51"/>
      <c r="SQZ190" s="51"/>
      <c r="SRA190" s="51"/>
      <c r="SRB190" s="51"/>
      <c r="SRC190" s="51"/>
      <c r="SRD190" s="51"/>
      <c r="SRE190" s="51"/>
      <c r="SRF190" s="51"/>
      <c r="SRG190" s="51"/>
      <c r="SRH190" s="51"/>
      <c r="SRI190" s="51"/>
      <c r="SRJ190" s="51"/>
      <c r="SRK190" s="51"/>
      <c r="SRL190" s="51"/>
      <c r="SRM190" s="51"/>
      <c r="SRN190" s="51"/>
      <c r="SRO190" s="51"/>
      <c r="SRP190" s="51"/>
      <c r="SRQ190" s="51"/>
      <c r="SRR190" s="51"/>
      <c r="SRS190" s="51"/>
      <c r="SRT190" s="51"/>
      <c r="SRU190" s="51"/>
      <c r="SRV190" s="51"/>
      <c r="SRW190" s="51"/>
      <c r="SRX190" s="51"/>
      <c r="SRY190" s="51"/>
      <c r="SRZ190" s="51"/>
      <c r="SSA190" s="51"/>
      <c r="SSB190" s="51"/>
      <c r="SSC190" s="51"/>
      <c r="SSD190" s="51"/>
      <c r="SSE190" s="51"/>
      <c r="SSF190" s="51"/>
      <c r="SSG190" s="51"/>
      <c r="SSH190" s="51"/>
      <c r="SSI190" s="51"/>
      <c r="SSJ190" s="51"/>
      <c r="SSK190" s="51"/>
      <c r="SSL190" s="51"/>
      <c r="SSM190" s="51"/>
      <c r="SSN190" s="51"/>
      <c r="SSO190" s="51"/>
      <c r="SSP190" s="51"/>
      <c r="SSQ190" s="51"/>
      <c r="SSR190" s="51"/>
      <c r="SSS190" s="51"/>
      <c r="SST190" s="51"/>
      <c r="SSU190" s="51"/>
      <c r="SSV190" s="51"/>
      <c r="SSW190" s="51"/>
      <c r="SSX190" s="51"/>
      <c r="SSY190" s="51"/>
      <c r="SSZ190" s="51"/>
      <c r="STA190" s="51"/>
      <c r="STB190" s="51"/>
      <c r="STC190" s="51"/>
      <c r="STD190" s="51"/>
      <c r="STE190" s="51"/>
      <c r="STF190" s="51"/>
      <c r="STG190" s="51"/>
      <c r="STH190" s="51"/>
      <c r="STI190" s="51"/>
      <c r="STJ190" s="51"/>
      <c r="STK190" s="51"/>
      <c r="STL190" s="51"/>
      <c r="STM190" s="51"/>
      <c r="STN190" s="51"/>
      <c r="STO190" s="51"/>
      <c r="STP190" s="51"/>
      <c r="STQ190" s="51"/>
      <c r="STR190" s="51"/>
      <c r="STS190" s="51"/>
      <c r="STT190" s="51"/>
      <c r="STU190" s="51"/>
      <c r="STV190" s="51"/>
      <c r="STW190" s="51"/>
      <c r="STX190" s="51"/>
      <c r="STY190" s="51"/>
      <c r="STZ190" s="51"/>
      <c r="SUA190" s="51"/>
      <c r="SUB190" s="51"/>
      <c r="SUC190" s="51"/>
      <c r="SUD190" s="51"/>
      <c r="SUE190" s="51"/>
      <c r="SUF190" s="51"/>
      <c r="SUG190" s="51"/>
      <c r="SUH190" s="51"/>
      <c r="SUI190" s="51"/>
      <c r="SUJ190" s="51"/>
      <c r="SUK190" s="51"/>
      <c r="SUL190" s="51"/>
      <c r="SUM190" s="51"/>
      <c r="SUN190" s="51"/>
      <c r="SUO190" s="51"/>
      <c r="SUP190" s="51"/>
      <c r="SUQ190" s="51"/>
      <c r="SUR190" s="51"/>
      <c r="SUS190" s="51"/>
      <c r="SUT190" s="51"/>
      <c r="SUU190" s="51"/>
      <c r="SUV190" s="51"/>
      <c r="SUW190" s="51"/>
      <c r="SUX190" s="51"/>
      <c r="SUY190" s="51"/>
      <c r="SUZ190" s="51"/>
      <c r="SVA190" s="51"/>
      <c r="SVB190" s="51"/>
      <c r="SVC190" s="51"/>
      <c r="SVD190" s="51"/>
      <c r="SVE190" s="51"/>
      <c r="SVF190" s="51"/>
      <c r="SVG190" s="51"/>
      <c r="SVH190" s="51"/>
      <c r="SVI190" s="51"/>
      <c r="SVJ190" s="51"/>
      <c r="SVK190" s="51"/>
      <c r="SVL190" s="51"/>
      <c r="SVM190" s="51"/>
      <c r="SVN190" s="51"/>
      <c r="SVO190" s="51"/>
      <c r="SVP190" s="51"/>
      <c r="SVQ190" s="51"/>
      <c r="SVR190" s="51"/>
      <c r="SVS190" s="51"/>
      <c r="SVT190" s="51"/>
      <c r="SVU190" s="51"/>
      <c r="SVV190" s="51"/>
      <c r="SVW190" s="51"/>
      <c r="SVX190" s="51"/>
      <c r="SVY190" s="51"/>
      <c r="SVZ190" s="51"/>
      <c r="SWA190" s="51"/>
      <c r="SWB190" s="51"/>
      <c r="SWC190" s="51"/>
      <c r="SWD190" s="51"/>
      <c r="SWE190" s="51"/>
      <c r="SWF190" s="51"/>
      <c r="SWG190" s="51"/>
      <c r="SWH190" s="51"/>
      <c r="SWI190" s="51"/>
      <c r="SWJ190" s="51"/>
      <c r="SWK190" s="51"/>
      <c r="SWL190" s="51"/>
      <c r="SWM190" s="51"/>
      <c r="SWN190" s="51"/>
      <c r="SWO190" s="51"/>
      <c r="SWP190" s="51"/>
      <c r="SWQ190" s="51"/>
      <c r="SWR190" s="51"/>
      <c r="SWS190" s="51"/>
      <c r="SWT190" s="51"/>
      <c r="SWU190" s="51"/>
      <c r="SWV190" s="51"/>
      <c r="SWW190" s="51"/>
      <c r="SWX190" s="51"/>
      <c r="SWY190" s="51"/>
      <c r="SWZ190" s="51"/>
      <c r="SXA190" s="51"/>
      <c r="SXB190" s="51"/>
      <c r="SXC190" s="51"/>
      <c r="SXD190" s="51"/>
      <c r="SXE190" s="51"/>
      <c r="SXF190" s="51"/>
      <c r="SXG190" s="51"/>
      <c r="SXH190" s="51"/>
      <c r="SXI190" s="51"/>
      <c r="SXJ190" s="51"/>
      <c r="SXK190" s="51"/>
      <c r="SXL190" s="51"/>
      <c r="SXM190" s="51"/>
      <c r="SXN190" s="51"/>
      <c r="SXO190" s="51"/>
      <c r="SXP190" s="51"/>
      <c r="SXQ190" s="51"/>
      <c r="SXR190" s="51"/>
      <c r="SXS190" s="51"/>
      <c r="SXT190" s="51"/>
      <c r="SXU190" s="51"/>
      <c r="SXV190" s="51"/>
      <c r="SXW190" s="51"/>
      <c r="SXX190" s="51"/>
      <c r="SXY190" s="51"/>
      <c r="SXZ190" s="51"/>
      <c r="SYA190" s="51"/>
      <c r="SYB190" s="51"/>
      <c r="SYC190" s="51"/>
      <c r="SYD190" s="51"/>
      <c r="SYE190" s="51"/>
      <c r="SYF190" s="51"/>
      <c r="SYG190" s="51"/>
      <c r="SYH190" s="51"/>
      <c r="SYI190" s="51"/>
      <c r="SYJ190" s="51"/>
      <c r="SYK190" s="51"/>
      <c r="SYL190" s="51"/>
      <c r="SYM190" s="51"/>
      <c r="SYN190" s="51"/>
      <c r="SYO190" s="51"/>
      <c r="SYP190" s="51"/>
      <c r="SYQ190" s="51"/>
      <c r="SYR190" s="51"/>
      <c r="SYS190" s="51"/>
      <c r="SYT190" s="51"/>
      <c r="SYU190" s="51"/>
      <c r="SYV190" s="51"/>
      <c r="SYW190" s="51"/>
      <c r="SYX190" s="51"/>
      <c r="SYY190" s="51"/>
      <c r="SYZ190" s="51"/>
      <c r="SZA190" s="51"/>
      <c r="SZB190" s="51"/>
      <c r="SZC190" s="51"/>
      <c r="SZD190" s="51"/>
      <c r="SZE190" s="51"/>
      <c r="SZF190" s="51"/>
      <c r="SZG190" s="51"/>
      <c r="SZH190" s="51"/>
      <c r="SZI190" s="51"/>
      <c r="SZJ190" s="51"/>
      <c r="SZK190" s="51"/>
      <c r="SZL190" s="51"/>
      <c r="SZM190" s="51"/>
      <c r="SZN190" s="51"/>
      <c r="SZO190" s="51"/>
      <c r="SZP190" s="51"/>
      <c r="SZQ190" s="51"/>
      <c r="SZR190" s="51"/>
      <c r="SZS190" s="51"/>
      <c r="SZT190" s="51"/>
      <c r="SZU190" s="51"/>
      <c r="SZV190" s="51"/>
      <c r="SZW190" s="51"/>
      <c r="SZX190" s="51"/>
      <c r="SZY190" s="51"/>
      <c r="SZZ190" s="51"/>
      <c r="TAA190" s="51"/>
      <c r="TAB190" s="51"/>
      <c r="TAC190" s="51"/>
      <c r="TAD190" s="51"/>
      <c r="TAE190" s="51"/>
      <c r="TAF190" s="51"/>
      <c r="TAG190" s="51"/>
      <c r="TAH190" s="51"/>
      <c r="TAI190" s="51"/>
      <c r="TAJ190" s="51"/>
      <c r="TAK190" s="51"/>
      <c r="TAL190" s="51"/>
      <c r="TAM190" s="51"/>
      <c r="TAN190" s="51"/>
      <c r="TAO190" s="51"/>
      <c r="TAP190" s="51"/>
      <c r="TAQ190" s="51"/>
      <c r="TAR190" s="51"/>
      <c r="TAS190" s="51"/>
      <c r="TAT190" s="51"/>
      <c r="TAU190" s="51"/>
      <c r="TAV190" s="51"/>
      <c r="TAW190" s="51"/>
      <c r="TAX190" s="51"/>
      <c r="TAY190" s="51"/>
      <c r="TAZ190" s="51"/>
      <c r="TBA190" s="51"/>
      <c r="TBB190" s="51"/>
      <c r="TBC190" s="51"/>
      <c r="TBD190" s="51"/>
      <c r="TBE190" s="51"/>
      <c r="TBF190" s="51"/>
      <c r="TBG190" s="51"/>
      <c r="TBH190" s="51"/>
      <c r="TBI190" s="51"/>
      <c r="TBJ190" s="51"/>
      <c r="TBK190" s="51"/>
      <c r="TBL190" s="51"/>
      <c r="TBM190" s="51"/>
      <c r="TBN190" s="51"/>
      <c r="TBO190" s="51"/>
      <c r="TBP190" s="51"/>
      <c r="TBQ190" s="51"/>
      <c r="TBR190" s="51"/>
      <c r="TBS190" s="51"/>
      <c r="TBT190" s="51"/>
      <c r="TBU190" s="51"/>
      <c r="TBV190" s="51"/>
      <c r="TBW190" s="51"/>
      <c r="TBX190" s="51"/>
      <c r="TBY190" s="51"/>
      <c r="TBZ190" s="51"/>
      <c r="TCA190" s="51"/>
      <c r="TCB190" s="51"/>
      <c r="TCC190" s="51"/>
      <c r="TCD190" s="51"/>
      <c r="TCE190" s="51"/>
      <c r="TCF190" s="51"/>
      <c r="TCG190" s="51"/>
      <c r="TCH190" s="51"/>
      <c r="TCI190" s="51"/>
      <c r="TCJ190" s="51"/>
      <c r="TCK190" s="51"/>
      <c r="TCL190" s="51"/>
      <c r="TCM190" s="51"/>
      <c r="TCN190" s="51"/>
      <c r="TCO190" s="51"/>
      <c r="TCP190" s="51"/>
      <c r="TCQ190" s="51"/>
      <c r="TCR190" s="51"/>
      <c r="TCS190" s="51"/>
      <c r="TCT190" s="51"/>
      <c r="TCU190" s="51"/>
      <c r="TCV190" s="51"/>
      <c r="TCW190" s="51"/>
      <c r="TCX190" s="51"/>
      <c r="TCY190" s="51"/>
      <c r="TCZ190" s="51"/>
      <c r="TDA190" s="51"/>
      <c r="TDB190" s="51"/>
      <c r="TDC190" s="51"/>
      <c r="TDD190" s="51"/>
      <c r="TDE190" s="51"/>
      <c r="TDF190" s="51"/>
      <c r="TDG190" s="51"/>
      <c r="TDH190" s="51"/>
      <c r="TDI190" s="51"/>
      <c r="TDJ190" s="51"/>
      <c r="TDK190" s="51"/>
      <c r="TDL190" s="51"/>
      <c r="TDM190" s="51"/>
      <c r="TDN190" s="51"/>
      <c r="TDO190" s="51"/>
      <c r="TDP190" s="51"/>
      <c r="TDQ190" s="51"/>
      <c r="TDR190" s="51"/>
      <c r="TDS190" s="51"/>
      <c r="TDT190" s="51"/>
      <c r="TDU190" s="51"/>
      <c r="TDV190" s="51"/>
      <c r="TDW190" s="51"/>
      <c r="TDX190" s="51"/>
      <c r="TDY190" s="51"/>
      <c r="TDZ190" s="51"/>
      <c r="TEA190" s="51"/>
      <c r="TEB190" s="51"/>
      <c r="TEC190" s="51"/>
      <c r="TED190" s="51"/>
      <c r="TEE190" s="51"/>
      <c r="TEF190" s="51"/>
      <c r="TEG190" s="51"/>
      <c r="TEH190" s="51"/>
      <c r="TEI190" s="51"/>
      <c r="TEJ190" s="51"/>
      <c r="TEK190" s="51"/>
      <c r="TEL190" s="51"/>
      <c r="TEM190" s="51"/>
      <c r="TEN190" s="51"/>
      <c r="TEO190" s="51"/>
      <c r="TEP190" s="51"/>
      <c r="TEQ190" s="51"/>
      <c r="TER190" s="51"/>
      <c r="TES190" s="51"/>
      <c r="TET190" s="51"/>
      <c r="TEU190" s="51"/>
      <c r="TEV190" s="51"/>
      <c r="TEW190" s="51"/>
      <c r="TEX190" s="51"/>
      <c r="TEY190" s="51"/>
      <c r="TEZ190" s="51"/>
      <c r="TFA190" s="51"/>
      <c r="TFB190" s="51"/>
      <c r="TFC190" s="51"/>
      <c r="TFD190" s="51"/>
      <c r="TFE190" s="51"/>
      <c r="TFF190" s="51"/>
      <c r="TFG190" s="51"/>
      <c r="TFH190" s="51"/>
      <c r="TFI190" s="51"/>
      <c r="TFJ190" s="51"/>
      <c r="TFK190" s="51"/>
      <c r="TFL190" s="51"/>
      <c r="TFM190" s="51"/>
      <c r="TFN190" s="51"/>
      <c r="TFO190" s="51"/>
      <c r="TFP190" s="51"/>
      <c r="TFQ190" s="51"/>
      <c r="TFR190" s="51"/>
      <c r="TFS190" s="51"/>
      <c r="TFT190" s="51"/>
      <c r="TFU190" s="51"/>
      <c r="TFV190" s="51"/>
      <c r="TFW190" s="51"/>
      <c r="TFX190" s="51"/>
      <c r="TFY190" s="51"/>
      <c r="TFZ190" s="51"/>
      <c r="TGA190" s="51"/>
      <c r="TGB190" s="51"/>
      <c r="TGC190" s="51"/>
      <c r="TGD190" s="51"/>
      <c r="TGE190" s="51"/>
      <c r="TGF190" s="51"/>
      <c r="TGG190" s="51"/>
      <c r="TGH190" s="51"/>
      <c r="TGI190" s="51"/>
      <c r="TGJ190" s="51"/>
      <c r="TGK190" s="51"/>
      <c r="TGL190" s="51"/>
      <c r="TGM190" s="51"/>
      <c r="TGN190" s="51"/>
      <c r="TGO190" s="51"/>
      <c r="TGP190" s="51"/>
      <c r="TGQ190" s="51"/>
      <c r="TGR190" s="51"/>
      <c r="TGS190" s="51"/>
      <c r="TGT190" s="51"/>
      <c r="TGU190" s="51"/>
      <c r="TGV190" s="51"/>
      <c r="TGW190" s="51"/>
      <c r="TGX190" s="51"/>
      <c r="TGY190" s="51"/>
      <c r="TGZ190" s="51"/>
      <c r="THA190" s="51"/>
      <c r="THB190" s="51"/>
      <c r="THC190" s="51"/>
      <c r="THD190" s="51"/>
      <c r="THE190" s="51"/>
      <c r="THF190" s="51"/>
      <c r="THG190" s="51"/>
      <c r="THH190" s="51"/>
      <c r="THI190" s="51"/>
      <c r="THJ190" s="51"/>
      <c r="THK190" s="51"/>
      <c r="THL190" s="51"/>
      <c r="THM190" s="51"/>
      <c r="THN190" s="51"/>
      <c r="THO190" s="51"/>
      <c r="THP190" s="51"/>
      <c r="THQ190" s="51"/>
      <c r="THR190" s="51"/>
      <c r="THS190" s="51"/>
      <c r="THT190" s="51"/>
      <c r="THU190" s="51"/>
      <c r="THV190" s="51"/>
      <c r="THW190" s="51"/>
      <c r="THX190" s="51"/>
      <c r="THY190" s="51"/>
      <c r="THZ190" s="51"/>
      <c r="TIA190" s="51"/>
      <c r="TIB190" s="51"/>
      <c r="TIC190" s="51"/>
      <c r="TID190" s="51"/>
      <c r="TIE190" s="51"/>
      <c r="TIF190" s="51"/>
      <c r="TIG190" s="51"/>
      <c r="TIH190" s="51"/>
      <c r="TII190" s="51"/>
      <c r="TIJ190" s="51"/>
      <c r="TIK190" s="51"/>
      <c r="TIL190" s="51"/>
      <c r="TIM190" s="51"/>
      <c r="TIN190" s="51"/>
      <c r="TIO190" s="51"/>
      <c r="TIP190" s="51"/>
      <c r="TIQ190" s="51"/>
      <c r="TIR190" s="51"/>
      <c r="TIS190" s="51"/>
      <c r="TIT190" s="51"/>
      <c r="TIU190" s="51"/>
      <c r="TIV190" s="51"/>
      <c r="TIW190" s="51"/>
      <c r="TIX190" s="51"/>
      <c r="TIY190" s="51"/>
      <c r="TIZ190" s="51"/>
      <c r="TJA190" s="51"/>
      <c r="TJB190" s="51"/>
      <c r="TJC190" s="51"/>
      <c r="TJD190" s="51"/>
      <c r="TJE190" s="51"/>
      <c r="TJF190" s="51"/>
      <c r="TJG190" s="51"/>
      <c r="TJH190" s="51"/>
      <c r="TJI190" s="51"/>
      <c r="TJJ190" s="51"/>
      <c r="TJK190" s="51"/>
      <c r="TJL190" s="51"/>
      <c r="TJM190" s="51"/>
      <c r="TJN190" s="51"/>
      <c r="TJO190" s="51"/>
      <c r="TJP190" s="51"/>
      <c r="TJQ190" s="51"/>
      <c r="TJR190" s="51"/>
      <c r="TJS190" s="51"/>
      <c r="TJT190" s="51"/>
      <c r="TJU190" s="51"/>
      <c r="TJV190" s="51"/>
      <c r="TJW190" s="51"/>
      <c r="TJX190" s="51"/>
      <c r="TJY190" s="51"/>
      <c r="TJZ190" s="51"/>
      <c r="TKA190" s="51"/>
      <c r="TKB190" s="51"/>
      <c r="TKC190" s="51"/>
      <c r="TKD190" s="51"/>
      <c r="TKE190" s="51"/>
      <c r="TKF190" s="51"/>
      <c r="TKG190" s="51"/>
      <c r="TKH190" s="51"/>
      <c r="TKI190" s="51"/>
      <c r="TKJ190" s="51"/>
      <c r="TKK190" s="51"/>
      <c r="TKL190" s="51"/>
      <c r="TKM190" s="51"/>
      <c r="TKN190" s="51"/>
      <c r="TKO190" s="51"/>
      <c r="TKP190" s="51"/>
      <c r="TKQ190" s="51"/>
      <c r="TKR190" s="51"/>
      <c r="TKS190" s="51"/>
      <c r="TKT190" s="51"/>
      <c r="TKU190" s="51"/>
      <c r="TKV190" s="51"/>
      <c r="TKW190" s="51"/>
      <c r="TKX190" s="51"/>
      <c r="TKY190" s="51"/>
      <c r="TKZ190" s="51"/>
      <c r="TLA190" s="51"/>
      <c r="TLB190" s="51"/>
      <c r="TLC190" s="51"/>
      <c r="TLD190" s="51"/>
      <c r="TLE190" s="51"/>
      <c r="TLF190" s="51"/>
      <c r="TLG190" s="51"/>
      <c r="TLH190" s="51"/>
      <c r="TLI190" s="51"/>
      <c r="TLJ190" s="51"/>
      <c r="TLK190" s="51"/>
      <c r="TLL190" s="51"/>
      <c r="TLM190" s="51"/>
      <c r="TLN190" s="51"/>
      <c r="TLO190" s="51"/>
      <c r="TLP190" s="51"/>
      <c r="TLQ190" s="51"/>
      <c r="TLR190" s="51"/>
      <c r="TLS190" s="51"/>
      <c r="TLT190" s="51"/>
      <c r="TLU190" s="51"/>
      <c r="TLV190" s="51"/>
      <c r="TLW190" s="51"/>
      <c r="TLX190" s="51"/>
      <c r="TLY190" s="51"/>
      <c r="TLZ190" s="51"/>
      <c r="TMA190" s="51"/>
      <c r="TMB190" s="51"/>
      <c r="TMC190" s="51"/>
      <c r="TMD190" s="51"/>
      <c r="TME190" s="51"/>
      <c r="TMF190" s="51"/>
      <c r="TMG190" s="51"/>
      <c r="TMH190" s="51"/>
      <c r="TMI190" s="51"/>
      <c r="TMJ190" s="51"/>
      <c r="TMK190" s="51"/>
      <c r="TML190" s="51"/>
      <c r="TMM190" s="51"/>
      <c r="TMN190" s="51"/>
      <c r="TMO190" s="51"/>
      <c r="TMP190" s="51"/>
      <c r="TMQ190" s="51"/>
      <c r="TMR190" s="51"/>
      <c r="TMS190" s="51"/>
      <c r="TMT190" s="51"/>
      <c r="TMU190" s="51"/>
      <c r="TMV190" s="51"/>
      <c r="TMW190" s="51"/>
      <c r="TMX190" s="51"/>
      <c r="TMY190" s="51"/>
      <c r="TMZ190" s="51"/>
      <c r="TNA190" s="51"/>
      <c r="TNB190" s="51"/>
      <c r="TNC190" s="51"/>
      <c r="TND190" s="51"/>
      <c r="TNE190" s="51"/>
      <c r="TNF190" s="51"/>
      <c r="TNG190" s="51"/>
      <c r="TNH190" s="51"/>
      <c r="TNI190" s="51"/>
      <c r="TNJ190" s="51"/>
      <c r="TNK190" s="51"/>
      <c r="TNL190" s="51"/>
      <c r="TNM190" s="51"/>
      <c r="TNN190" s="51"/>
      <c r="TNO190" s="51"/>
      <c r="TNP190" s="51"/>
      <c r="TNQ190" s="51"/>
      <c r="TNR190" s="51"/>
      <c r="TNS190" s="51"/>
      <c r="TNT190" s="51"/>
      <c r="TNU190" s="51"/>
      <c r="TNV190" s="51"/>
      <c r="TNW190" s="51"/>
      <c r="TNX190" s="51"/>
      <c r="TNY190" s="51"/>
      <c r="TNZ190" s="51"/>
      <c r="TOA190" s="51"/>
      <c r="TOB190" s="51"/>
      <c r="TOC190" s="51"/>
      <c r="TOD190" s="51"/>
      <c r="TOE190" s="51"/>
      <c r="TOF190" s="51"/>
      <c r="TOG190" s="51"/>
      <c r="TOH190" s="51"/>
      <c r="TOI190" s="51"/>
      <c r="TOJ190" s="51"/>
      <c r="TOK190" s="51"/>
      <c r="TOL190" s="51"/>
      <c r="TOM190" s="51"/>
      <c r="TON190" s="51"/>
      <c r="TOO190" s="51"/>
      <c r="TOP190" s="51"/>
      <c r="TOQ190" s="51"/>
      <c r="TOR190" s="51"/>
      <c r="TOS190" s="51"/>
      <c r="TOT190" s="51"/>
      <c r="TOU190" s="51"/>
      <c r="TOV190" s="51"/>
      <c r="TOW190" s="51"/>
      <c r="TOX190" s="51"/>
      <c r="TOY190" s="51"/>
      <c r="TOZ190" s="51"/>
      <c r="TPA190" s="51"/>
      <c r="TPB190" s="51"/>
      <c r="TPC190" s="51"/>
      <c r="TPD190" s="51"/>
      <c r="TPE190" s="51"/>
      <c r="TPF190" s="51"/>
      <c r="TPG190" s="51"/>
      <c r="TPH190" s="51"/>
      <c r="TPI190" s="51"/>
      <c r="TPJ190" s="51"/>
      <c r="TPK190" s="51"/>
      <c r="TPL190" s="51"/>
      <c r="TPM190" s="51"/>
      <c r="TPN190" s="51"/>
      <c r="TPO190" s="51"/>
      <c r="TPP190" s="51"/>
      <c r="TPQ190" s="51"/>
      <c r="TPR190" s="51"/>
      <c r="TPS190" s="51"/>
      <c r="TPT190" s="51"/>
      <c r="TPU190" s="51"/>
      <c r="TPV190" s="51"/>
      <c r="TPW190" s="51"/>
      <c r="TPX190" s="51"/>
      <c r="TPY190" s="51"/>
      <c r="TPZ190" s="51"/>
      <c r="TQA190" s="51"/>
      <c r="TQB190" s="51"/>
      <c r="TQC190" s="51"/>
      <c r="TQD190" s="51"/>
      <c r="TQE190" s="51"/>
      <c r="TQF190" s="51"/>
      <c r="TQG190" s="51"/>
      <c r="TQH190" s="51"/>
      <c r="TQI190" s="51"/>
      <c r="TQJ190" s="51"/>
      <c r="TQK190" s="51"/>
      <c r="TQL190" s="51"/>
      <c r="TQM190" s="51"/>
      <c r="TQN190" s="51"/>
      <c r="TQO190" s="51"/>
      <c r="TQP190" s="51"/>
      <c r="TQQ190" s="51"/>
      <c r="TQR190" s="51"/>
      <c r="TQS190" s="51"/>
      <c r="TQT190" s="51"/>
      <c r="TQU190" s="51"/>
      <c r="TQV190" s="51"/>
      <c r="TQW190" s="51"/>
      <c r="TQX190" s="51"/>
      <c r="TQY190" s="51"/>
      <c r="TQZ190" s="51"/>
      <c r="TRA190" s="51"/>
      <c r="TRB190" s="51"/>
      <c r="TRC190" s="51"/>
      <c r="TRD190" s="51"/>
      <c r="TRE190" s="51"/>
      <c r="TRF190" s="51"/>
      <c r="TRG190" s="51"/>
      <c r="TRH190" s="51"/>
      <c r="TRI190" s="51"/>
      <c r="TRJ190" s="51"/>
      <c r="TRK190" s="51"/>
      <c r="TRL190" s="51"/>
      <c r="TRM190" s="51"/>
      <c r="TRN190" s="51"/>
      <c r="TRO190" s="51"/>
      <c r="TRP190" s="51"/>
      <c r="TRQ190" s="51"/>
      <c r="TRR190" s="51"/>
      <c r="TRS190" s="51"/>
      <c r="TRT190" s="51"/>
      <c r="TRU190" s="51"/>
      <c r="TRV190" s="51"/>
      <c r="TRW190" s="51"/>
      <c r="TRX190" s="51"/>
      <c r="TRY190" s="51"/>
      <c r="TRZ190" s="51"/>
      <c r="TSA190" s="51"/>
      <c r="TSB190" s="51"/>
      <c r="TSC190" s="51"/>
      <c r="TSD190" s="51"/>
      <c r="TSE190" s="51"/>
      <c r="TSF190" s="51"/>
      <c r="TSG190" s="51"/>
      <c r="TSH190" s="51"/>
      <c r="TSI190" s="51"/>
      <c r="TSJ190" s="51"/>
      <c r="TSK190" s="51"/>
      <c r="TSL190" s="51"/>
      <c r="TSM190" s="51"/>
      <c r="TSN190" s="51"/>
      <c r="TSO190" s="51"/>
      <c r="TSP190" s="51"/>
      <c r="TSQ190" s="51"/>
      <c r="TSR190" s="51"/>
      <c r="TSS190" s="51"/>
      <c r="TST190" s="51"/>
      <c r="TSU190" s="51"/>
      <c r="TSV190" s="51"/>
      <c r="TSW190" s="51"/>
      <c r="TSX190" s="51"/>
      <c r="TSY190" s="51"/>
      <c r="TSZ190" s="51"/>
      <c r="TTA190" s="51"/>
      <c r="TTB190" s="51"/>
      <c r="TTC190" s="51"/>
      <c r="TTD190" s="51"/>
      <c r="TTE190" s="51"/>
      <c r="TTF190" s="51"/>
      <c r="TTG190" s="51"/>
      <c r="TTH190" s="51"/>
      <c r="TTI190" s="51"/>
      <c r="TTJ190" s="51"/>
      <c r="TTK190" s="51"/>
      <c r="TTL190" s="51"/>
      <c r="TTM190" s="51"/>
      <c r="TTN190" s="51"/>
      <c r="TTO190" s="51"/>
      <c r="TTP190" s="51"/>
      <c r="TTQ190" s="51"/>
      <c r="TTR190" s="51"/>
      <c r="TTS190" s="51"/>
      <c r="TTT190" s="51"/>
      <c r="TTU190" s="51"/>
      <c r="TTV190" s="51"/>
      <c r="TTW190" s="51"/>
      <c r="TTX190" s="51"/>
      <c r="TTY190" s="51"/>
      <c r="TTZ190" s="51"/>
      <c r="TUA190" s="51"/>
      <c r="TUB190" s="51"/>
      <c r="TUC190" s="51"/>
      <c r="TUD190" s="51"/>
      <c r="TUE190" s="51"/>
      <c r="TUF190" s="51"/>
      <c r="TUG190" s="51"/>
      <c r="TUH190" s="51"/>
      <c r="TUI190" s="51"/>
      <c r="TUJ190" s="51"/>
      <c r="TUK190" s="51"/>
      <c r="TUL190" s="51"/>
      <c r="TUM190" s="51"/>
      <c r="TUN190" s="51"/>
      <c r="TUO190" s="51"/>
      <c r="TUP190" s="51"/>
      <c r="TUQ190" s="51"/>
      <c r="TUR190" s="51"/>
      <c r="TUS190" s="51"/>
      <c r="TUT190" s="51"/>
      <c r="TUU190" s="51"/>
      <c r="TUV190" s="51"/>
      <c r="TUW190" s="51"/>
      <c r="TUX190" s="51"/>
      <c r="TUY190" s="51"/>
      <c r="TUZ190" s="51"/>
      <c r="TVA190" s="51"/>
      <c r="TVB190" s="51"/>
      <c r="TVC190" s="51"/>
      <c r="TVD190" s="51"/>
      <c r="TVE190" s="51"/>
      <c r="TVF190" s="51"/>
      <c r="TVG190" s="51"/>
      <c r="TVH190" s="51"/>
      <c r="TVI190" s="51"/>
      <c r="TVJ190" s="51"/>
      <c r="TVK190" s="51"/>
      <c r="TVL190" s="51"/>
      <c r="TVM190" s="51"/>
      <c r="TVN190" s="51"/>
      <c r="TVO190" s="51"/>
      <c r="TVP190" s="51"/>
      <c r="TVQ190" s="51"/>
      <c r="TVR190" s="51"/>
      <c r="TVS190" s="51"/>
      <c r="TVT190" s="51"/>
      <c r="TVU190" s="51"/>
      <c r="TVV190" s="51"/>
      <c r="TVW190" s="51"/>
      <c r="TVX190" s="51"/>
      <c r="TVY190" s="51"/>
      <c r="TVZ190" s="51"/>
      <c r="TWA190" s="51"/>
      <c r="TWB190" s="51"/>
      <c r="TWC190" s="51"/>
      <c r="TWD190" s="51"/>
      <c r="TWE190" s="51"/>
      <c r="TWF190" s="51"/>
      <c r="TWG190" s="51"/>
      <c r="TWH190" s="51"/>
      <c r="TWI190" s="51"/>
      <c r="TWJ190" s="51"/>
      <c r="TWK190" s="51"/>
      <c r="TWL190" s="51"/>
      <c r="TWM190" s="51"/>
      <c r="TWN190" s="51"/>
      <c r="TWO190" s="51"/>
      <c r="TWP190" s="51"/>
      <c r="TWQ190" s="51"/>
      <c r="TWR190" s="51"/>
      <c r="TWS190" s="51"/>
      <c r="TWT190" s="51"/>
      <c r="TWU190" s="51"/>
      <c r="TWV190" s="51"/>
      <c r="TWW190" s="51"/>
      <c r="TWX190" s="51"/>
      <c r="TWY190" s="51"/>
      <c r="TWZ190" s="51"/>
      <c r="TXA190" s="51"/>
      <c r="TXB190" s="51"/>
      <c r="TXC190" s="51"/>
      <c r="TXD190" s="51"/>
      <c r="TXE190" s="51"/>
      <c r="TXF190" s="51"/>
      <c r="TXG190" s="51"/>
      <c r="TXH190" s="51"/>
      <c r="TXI190" s="51"/>
      <c r="TXJ190" s="51"/>
      <c r="TXK190" s="51"/>
      <c r="TXL190" s="51"/>
      <c r="TXM190" s="51"/>
      <c r="TXN190" s="51"/>
      <c r="TXO190" s="51"/>
      <c r="TXP190" s="51"/>
      <c r="TXQ190" s="51"/>
      <c r="TXR190" s="51"/>
      <c r="TXS190" s="51"/>
      <c r="TXT190" s="51"/>
      <c r="TXU190" s="51"/>
      <c r="TXV190" s="51"/>
      <c r="TXW190" s="51"/>
      <c r="TXX190" s="51"/>
      <c r="TXY190" s="51"/>
      <c r="TXZ190" s="51"/>
      <c r="TYA190" s="51"/>
      <c r="TYB190" s="51"/>
      <c r="TYC190" s="51"/>
      <c r="TYD190" s="51"/>
      <c r="TYE190" s="51"/>
      <c r="TYF190" s="51"/>
      <c r="TYG190" s="51"/>
      <c r="TYH190" s="51"/>
      <c r="TYI190" s="51"/>
      <c r="TYJ190" s="51"/>
      <c r="TYK190" s="51"/>
      <c r="TYL190" s="51"/>
      <c r="TYM190" s="51"/>
      <c r="TYN190" s="51"/>
      <c r="TYO190" s="51"/>
      <c r="TYP190" s="51"/>
      <c r="TYQ190" s="51"/>
      <c r="TYR190" s="51"/>
      <c r="TYS190" s="51"/>
      <c r="TYT190" s="51"/>
      <c r="TYU190" s="51"/>
      <c r="TYV190" s="51"/>
      <c r="TYW190" s="51"/>
      <c r="TYX190" s="51"/>
      <c r="TYY190" s="51"/>
      <c r="TYZ190" s="51"/>
      <c r="TZA190" s="51"/>
      <c r="TZB190" s="51"/>
      <c r="TZC190" s="51"/>
      <c r="TZD190" s="51"/>
      <c r="TZE190" s="51"/>
      <c r="TZF190" s="51"/>
      <c r="TZG190" s="51"/>
      <c r="TZH190" s="51"/>
      <c r="TZI190" s="51"/>
      <c r="TZJ190" s="51"/>
      <c r="TZK190" s="51"/>
      <c r="TZL190" s="51"/>
      <c r="TZM190" s="51"/>
      <c r="TZN190" s="51"/>
      <c r="TZO190" s="51"/>
      <c r="TZP190" s="51"/>
      <c r="TZQ190" s="51"/>
      <c r="TZR190" s="51"/>
      <c r="TZS190" s="51"/>
      <c r="TZT190" s="51"/>
      <c r="TZU190" s="51"/>
      <c r="TZV190" s="51"/>
      <c r="TZW190" s="51"/>
      <c r="TZX190" s="51"/>
      <c r="TZY190" s="51"/>
      <c r="TZZ190" s="51"/>
      <c r="UAA190" s="51"/>
      <c r="UAB190" s="51"/>
      <c r="UAC190" s="51"/>
      <c r="UAD190" s="51"/>
      <c r="UAE190" s="51"/>
      <c r="UAF190" s="51"/>
      <c r="UAG190" s="51"/>
      <c r="UAH190" s="51"/>
      <c r="UAI190" s="51"/>
      <c r="UAJ190" s="51"/>
      <c r="UAK190" s="51"/>
      <c r="UAL190" s="51"/>
      <c r="UAM190" s="51"/>
      <c r="UAN190" s="51"/>
      <c r="UAO190" s="51"/>
      <c r="UAP190" s="51"/>
      <c r="UAQ190" s="51"/>
      <c r="UAR190" s="51"/>
      <c r="UAS190" s="51"/>
      <c r="UAT190" s="51"/>
      <c r="UAU190" s="51"/>
      <c r="UAV190" s="51"/>
      <c r="UAW190" s="51"/>
      <c r="UAX190" s="51"/>
      <c r="UAY190" s="51"/>
      <c r="UAZ190" s="51"/>
      <c r="UBA190" s="51"/>
      <c r="UBB190" s="51"/>
      <c r="UBC190" s="51"/>
      <c r="UBD190" s="51"/>
      <c r="UBE190" s="51"/>
      <c r="UBF190" s="51"/>
      <c r="UBG190" s="51"/>
      <c r="UBH190" s="51"/>
      <c r="UBI190" s="51"/>
      <c r="UBJ190" s="51"/>
      <c r="UBK190" s="51"/>
      <c r="UBL190" s="51"/>
      <c r="UBM190" s="51"/>
      <c r="UBN190" s="51"/>
      <c r="UBO190" s="51"/>
      <c r="UBP190" s="51"/>
      <c r="UBQ190" s="51"/>
      <c r="UBR190" s="51"/>
      <c r="UBS190" s="51"/>
      <c r="UBT190" s="51"/>
      <c r="UBU190" s="51"/>
      <c r="UBV190" s="51"/>
      <c r="UBW190" s="51"/>
      <c r="UBX190" s="51"/>
      <c r="UBY190" s="51"/>
      <c r="UBZ190" s="51"/>
      <c r="UCA190" s="51"/>
      <c r="UCB190" s="51"/>
      <c r="UCC190" s="51"/>
      <c r="UCD190" s="51"/>
      <c r="UCE190" s="51"/>
      <c r="UCF190" s="51"/>
      <c r="UCG190" s="51"/>
      <c r="UCH190" s="51"/>
      <c r="UCI190" s="51"/>
      <c r="UCJ190" s="51"/>
      <c r="UCK190" s="51"/>
      <c r="UCL190" s="51"/>
      <c r="UCM190" s="51"/>
      <c r="UCN190" s="51"/>
      <c r="UCO190" s="51"/>
      <c r="UCP190" s="51"/>
      <c r="UCQ190" s="51"/>
      <c r="UCR190" s="51"/>
      <c r="UCS190" s="51"/>
      <c r="UCT190" s="51"/>
      <c r="UCU190" s="51"/>
      <c r="UCV190" s="51"/>
      <c r="UCW190" s="51"/>
      <c r="UCX190" s="51"/>
      <c r="UCY190" s="51"/>
      <c r="UCZ190" s="51"/>
      <c r="UDA190" s="51"/>
      <c r="UDB190" s="51"/>
      <c r="UDC190" s="51"/>
      <c r="UDD190" s="51"/>
      <c r="UDE190" s="51"/>
      <c r="UDF190" s="51"/>
      <c r="UDG190" s="51"/>
      <c r="UDH190" s="51"/>
      <c r="UDI190" s="51"/>
      <c r="UDJ190" s="51"/>
      <c r="UDK190" s="51"/>
      <c r="UDL190" s="51"/>
      <c r="UDM190" s="51"/>
      <c r="UDN190" s="51"/>
      <c r="UDO190" s="51"/>
      <c r="UDP190" s="51"/>
      <c r="UDQ190" s="51"/>
      <c r="UDR190" s="51"/>
      <c r="UDS190" s="51"/>
      <c r="UDT190" s="51"/>
      <c r="UDU190" s="51"/>
      <c r="UDV190" s="51"/>
      <c r="UDW190" s="51"/>
      <c r="UDX190" s="51"/>
      <c r="UDY190" s="51"/>
      <c r="UDZ190" s="51"/>
      <c r="UEA190" s="51"/>
      <c r="UEB190" s="51"/>
      <c r="UEC190" s="51"/>
      <c r="UED190" s="51"/>
      <c r="UEE190" s="51"/>
      <c r="UEF190" s="51"/>
      <c r="UEG190" s="51"/>
      <c r="UEH190" s="51"/>
      <c r="UEI190" s="51"/>
      <c r="UEJ190" s="51"/>
      <c r="UEK190" s="51"/>
      <c r="UEL190" s="51"/>
      <c r="UEM190" s="51"/>
      <c r="UEN190" s="51"/>
      <c r="UEO190" s="51"/>
      <c r="UEP190" s="51"/>
      <c r="UEQ190" s="51"/>
      <c r="UER190" s="51"/>
      <c r="UES190" s="51"/>
      <c r="UET190" s="51"/>
      <c r="UEU190" s="51"/>
      <c r="UEV190" s="51"/>
      <c r="UEW190" s="51"/>
      <c r="UEX190" s="51"/>
      <c r="UEY190" s="51"/>
      <c r="UEZ190" s="51"/>
      <c r="UFA190" s="51"/>
      <c r="UFB190" s="51"/>
      <c r="UFC190" s="51"/>
      <c r="UFD190" s="51"/>
      <c r="UFE190" s="51"/>
      <c r="UFF190" s="51"/>
      <c r="UFG190" s="51"/>
      <c r="UFH190" s="51"/>
      <c r="UFI190" s="51"/>
      <c r="UFJ190" s="51"/>
      <c r="UFK190" s="51"/>
      <c r="UFL190" s="51"/>
      <c r="UFM190" s="51"/>
      <c r="UFN190" s="51"/>
      <c r="UFO190" s="51"/>
      <c r="UFP190" s="51"/>
      <c r="UFQ190" s="51"/>
      <c r="UFR190" s="51"/>
      <c r="UFS190" s="51"/>
      <c r="UFT190" s="51"/>
      <c r="UFU190" s="51"/>
      <c r="UFV190" s="51"/>
      <c r="UFW190" s="51"/>
      <c r="UFX190" s="51"/>
      <c r="UFY190" s="51"/>
      <c r="UFZ190" s="51"/>
      <c r="UGA190" s="51"/>
      <c r="UGB190" s="51"/>
      <c r="UGC190" s="51"/>
      <c r="UGD190" s="51"/>
      <c r="UGE190" s="51"/>
      <c r="UGF190" s="51"/>
      <c r="UGG190" s="51"/>
      <c r="UGH190" s="51"/>
      <c r="UGI190" s="51"/>
      <c r="UGJ190" s="51"/>
      <c r="UGK190" s="51"/>
      <c r="UGL190" s="51"/>
      <c r="UGM190" s="51"/>
      <c r="UGN190" s="51"/>
      <c r="UGO190" s="51"/>
      <c r="UGP190" s="51"/>
      <c r="UGQ190" s="51"/>
      <c r="UGR190" s="51"/>
      <c r="UGS190" s="51"/>
      <c r="UGT190" s="51"/>
      <c r="UGU190" s="51"/>
      <c r="UGV190" s="51"/>
      <c r="UGW190" s="51"/>
      <c r="UGX190" s="51"/>
      <c r="UGY190" s="51"/>
      <c r="UGZ190" s="51"/>
      <c r="UHA190" s="51"/>
      <c r="UHB190" s="51"/>
      <c r="UHC190" s="51"/>
      <c r="UHD190" s="51"/>
      <c r="UHE190" s="51"/>
      <c r="UHF190" s="51"/>
      <c r="UHG190" s="51"/>
      <c r="UHH190" s="51"/>
      <c r="UHI190" s="51"/>
      <c r="UHJ190" s="51"/>
      <c r="UHK190" s="51"/>
      <c r="UHL190" s="51"/>
      <c r="UHM190" s="51"/>
      <c r="UHN190" s="51"/>
      <c r="UHO190" s="51"/>
      <c r="UHP190" s="51"/>
      <c r="UHQ190" s="51"/>
      <c r="UHR190" s="51"/>
      <c r="UHS190" s="51"/>
      <c r="UHT190" s="51"/>
      <c r="UHU190" s="51"/>
      <c r="UHV190" s="51"/>
      <c r="UHW190" s="51"/>
      <c r="UHX190" s="51"/>
      <c r="UHY190" s="51"/>
      <c r="UHZ190" s="51"/>
      <c r="UIA190" s="51"/>
      <c r="UIB190" s="51"/>
      <c r="UIC190" s="51"/>
      <c r="UID190" s="51"/>
      <c r="UIE190" s="51"/>
      <c r="UIF190" s="51"/>
      <c r="UIG190" s="51"/>
      <c r="UIH190" s="51"/>
      <c r="UII190" s="51"/>
      <c r="UIJ190" s="51"/>
      <c r="UIK190" s="51"/>
      <c r="UIL190" s="51"/>
      <c r="UIM190" s="51"/>
      <c r="UIN190" s="51"/>
      <c r="UIO190" s="51"/>
      <c r="UIP190" s="51"/>
      <c r="UIQ190" s="51"/>
      <c r="UIR190" s="51"/>
      <c r="UIS190" s="51"/>
      <c r="UIT190" s="51"/>
      <c r="UIU190" s="51"/>
      <c r="UIV190" s="51"/>
      <c r="UIW190" s="51"/>
      <c r="UIX190" s="51"/>
      <c r="UIY190" s="51"/>
      <c r="UIZ190" s="51"/>
      <c r="UJA190" s="51"/>
      <c r="UJB190" s="51"/>
      <c r="UJC190" s="51"/>
      <c r="UJD190" s="51"/>
      <c r="UJE190" s="51"/>
      <c r="UJF190" s="51"/>
      <c r="UJG190" s="51"/>
      <c r="UJH190" s="51"/>
      <c r="UJI190" s="51"/>
      <c r="UJJ190" s="51"/>
      <c r="UJK190" s="51"/>
      <c r="UJL190" s="51"/>
      <c r="UJM190" s="51"/>
      <c r="UJN190" s="51"/>
      <c r="UJO190" s="51"/>
      <c r="UJP190" s="51"/>
      <c r="UJQ190" s="51"/>
      <c r="UJR190" s="51"/>
      <c r="UJS190" s="51"/>
      <c r="UJT190" s="51"/>
      <c r="UJU190" s="51"/>
      <c r="UJV190" s="51"/>
      <c r="UJW190" s="51"/>
      <c r="UJX190" s="51"/>
      <c r="UJY190" s="51"/>
      <c r="UJZ190" s="51"/>
      <c r="UKA190" s="51"/>
      <c r="UKB190" s="51"/>
      <c r="UKC190" s="51"/>
      <c r="UKD190" s="51"/>
      <c r="UKE190" s="51"/>
      <c r="UKF190" s="51"/>
      <c r="UKG190" s="51"/>
      <c r="UKH190" s="51"/>
      <c r="UKI190" s="51"/>
      <c r="UKJ190" s="51"/>
      <c r="UKK190" s="51"/>
      <c r="UKL190" s="51"/>
      <c r="UKM190" s="51"/>
      <c r="UKN190" s="51"/>
      <c r="UKO190" s="51"/>
      <c r="UKP190" s="51"/>
      <c r="UKQ190" s="51"/>
      <c r="UKR190" s="51"/>
      <c r="UKS190" s="51"/>
      <c r="UKT190" s="51"/>
      <c r="UKU190" s="51"/>
      <c r="UKV190" s="51"/>
      <c r="UKW190" s="51"/>
      <c r="UKX190" s="51"/>
      <c r="UKY190" s="51"/>
      <c r="UKZ190" s="51"/>
      <c r="ULA190" s="51"/>
      <c r="ULB190" s="51"/>
      <c r="ULC190" s="51"/>
      <c r="ULD190" s="51"/>
      <c r="ULE190" s="51"/>
      <c r="ULF190" s="51"/>
      <c r="ULG190" s="51"/>
      <c r="ULH190" s="51"/>
      <c r="ULI190" s="51"/>
      <c r="ULJ190" s="51"/>
      <c r="ULK190" s="51"/>
      <c r="ULL190" s="51"/>
      <c r="ULM190" s="51"/>
      <c r="ULN190" s="51"/>
      <c r="ULO190" s="51"/>
      <c r="ULP190" s="51"/>
      <c r="ULQ190" s="51"/>
      <c r="ULR190" s="51"/>
      <c r="ULS190" s="51"/>
      <c r="ULT190" s="51"/>
      <c r="ULU190" s="51"/>
      <c r="ULV190" s="51"/>
      <c r="ULW190" s="51"/>
      <c r="ULX190" s="51"/>
      <c r="ULY190" s="51"/>
      <c r="ULZ190" s="51"/>
      <c r="UMA190" s="51"/>
      <c r="UMB190" s="51"/>
      <c r="UMC190" s="51"/>
      <c r="UMD190" s="51"/>
      <c r="UME190" s="51"/>
      <c r="UMF190" s="51"/>
      <c r="UMG190" s="51"/>
      <c r="UMH190" s="51"/>
      <c r="UMI190" s="51"/>
      <c r="UMJ190" s="51"/>
      <c r="UMK190" s="51"/>
      <c r="UML190" s="51"/>
      <c r="UMM190" s="51"/>
      <c r="UMN190" s="51"/>
      <c r="UMO190" s="51"/>
      <c r="UMP190" s="51"/>
      <c r="UMQ190" s="51"/>
      <c r="UMR190" s="51"/>
      <c r="UMS190" s="51"/>
      <c r="UMT190" s="51"/>
      <c r="UMU190" s="51"/>
      <c r="UMV190" s="51"/>
      <c r="UMW190" s="51"/>
      <c r="UMX190" s="51"/>
      <c r="UMY190" s="51"/>
      <c r="UMZ190" s="51"/>
      <c r="UNA190" s="51"/>
      <c r="UNB190" s="51"/>
      <c r="UNC190" s="51"/>
      <c r="UND190" s="51"/>
      <c r="UNE190" s="51"/>
      <c r="UNF190" s="51"/>
      <c r="UNG190" s="51"/>
      <c r="UNH190" s="51"/>
      <c r="UNI190" s="51"/>
      <c r="UNJ190" s="51"/>
      <c r="UNK190" s="51"/>
      <c r="UNL190" s="51"/>
      <c r="UNM190" s="51"/>
      <c r="UNN190" s="51"/>
      <c r="UNO190" s="51"/>
      <c r="UNP190" s="51"/>
      <c r="UNQ190" s="51"/>
      <c r="UNR190" s="51"/>
      <c r="UNS190" s="51"/>
      <c r="UNT190" s="51"/>
      <c r="UNU190" s="51"/>
      <c r="UNV190" s="51"/>
      <c r="UNW190" s="51"/>
      <c r="UNX190" s="51"/>
      <c r="UNY190" s="51"/>
      <c r="UNZ190" s="51"/>
      <c r="UOA190" s="51"/>
      <c r="UOB190" s="51"/>
      <c r="UOC190" s="51"/>
      <c r="UOD190" s="51"/>
      <c r="UOE190" s="51"/>
      <c r="UOF190" s="51"/>
      <c r="UOG190" s="51"/>
      <c r="UOH190" s="51"/>
      <c r="UOI190" s="51"/>
      <c r="UOJ190" s="51"/>
      <c r="UOK190" s="51"/>
      <c r="UOL190" s="51"/>
      <c r="UOM190" s="51"/>
      <c r="UON190" s="51"/>
      <c r="UOO190" s="51"/>
      <c r="UOP190" s="51"/>
      <c r="UOQ190" s="51"/>
      <c r="UOR190" s="51"/>
      <c r="UOS190" s="51"/>
      <c r="UOT190" s="51"/>
      <c r="UOU190" s="51"/>
      <c r="UOV190" s="51"/>
      <c r="UOW190" s="51"/>
      <c r="UOX190" s="51"/>
      <c r="UOY190" s="51"/>
      <c r="UOZ190" s="51"/>
      <c r="UPA190" s="51"/>
      <c r="UPB190" s="51"/>
      <c r="UPC190" s="51"/>
      <c r="UPD190" s="51"/>
      <c r="UPE190" s="51"/>
      <c r="UPF190" s="51"/>
      <c r="UPG190" s="51"/>
      <c r="UPH190" s="51"/>
      <c r="UPI190" s="51"/>
      <c r="UPJ190" s="51"/>
      <c r="UPK190" s="51"/>
      <c r="UPL190" s="51"/>
      <c r="UPM190" s="51"/>
      <c r="UPN190" s="51"/>
      <c r="UPO190" s="51"/>
      <c r="UPP190" s="51"/>
      <c r="UPQ190" s="51"/>
      <c r="UPR190" s="51"/>
      <c r="UPS190" s="51"/>
      <c r="UPT190" s="51"/>
      <c r="UPU190" s="51"/>
      <c r="UPV190" s="51"/>
      <c r="UPW190" s="51"/>
      <c r="UPX190" s="51"/>
      <c r="UPY190" s="51"/>
      <c r="UPZ190" s="51"/>
      <c r="UQA190" s="51"/>
      <c r="UQB190" s="51"/>
      <c r="UQC190" s="51"/>
      <c r="UQD190" s="51"/>
      <c r="UQE190" s="51"/>
      <c r="UQF190" s="51"/>
      <c r="UQG190" s="51"/>
      <c r="UQH190" s="51"/>
      <c r="UQI190" s="51"/>
      <c r="UQJ190" s="51"/>
      <c r="UQK190" s="51"/>
      <c r="UQL190" s="51"/>
      <c r="UQM190" s="51"/>
      <c r="UQN190" s="51"/>
      <c r="UQO190" s="51"/>
      <c r="UQP190" s="51"/>
      <c r="UQQ190" s="51"/>
      <c r="UQR190" s="51"/>
      <c r="UQS190" s="51"/>
      <c r="UQT190" s="51"/>
      <c r="UQU190" s="51"/>
      <c r="UQV190" s="51"/>
      <c r="UQW190" s="51"/>
      <c r="UQX190" s="51"/>
      <c r="UQY190" s="51"/>
      <c r="UQZ190" s="51"/>
      <c r="URA190" s="51"/>
      <c r="URB190" s="51"/>
      <c r="URC190" s="51"/>
      <c r="URD190" s="51"/>
      <c r="URE190" s="51"/>
      <c r="URF190" s="51"/>
      <c r="URG190" s="51"/>
      <c r="URH190" s="51"/>
      <c r="URI190" s="51"/>
      <c r="URJ190" s="51"/>
      <c r="URK190" s="51"/>
      <c r="URL190" s="51"/>
      <c r="URM190" s="51"/>
      <c r="URN190" s="51"/>
      <c r="URO190" s="51"/>
      <c r="URP190" s="51"/>
      <c r="URQ190" s="51"/>
      <c r="URR190" s="51"/>
      <c r="URS190" s="51"/>
      <c r="URT190" s="51"/>
      <c r="URU190" s="51"/>
      <c r="URV190" s="51"/>
      <c r="URW190" s="51"/>
      <c r="URX190" s="51"/>
      <c r="URY190" s="51"/>
      <c r="URZ190" s="51"/>
      <c r="USA190" s="51"/>
      <c r="USB190" s="51"/>
      <c r="USC190" s="51"/>
      <c r="USD190" s="51"/>
      <c r="USE190" s="51"/>
      <c r="USF190" s="51"/>
      <c r="USG190" s="51"/>
      <c r="USH190" s="51"/>
      <c r="USI190" s="51"/>
      <c r="USJ190" s="51"/>
      <c r="USK190" s="51"/>
      <c r="USL190" s="51"/>
      <c r="USM190" s="51"/>
      <c r="USN190" s="51"/>
      <c r="USO190" s="51"/>
      <c r="USP190" s="51"/>
      <c r="USQ190" s="51"/>
      <c r="USR190" s="51"/>
      <c r="USS190" s="51"/>
      <c r="UST190" s="51"/>
      <c r="USU190" s="51"/>
      <c r="USV190" s="51"/>
      <c r="USW190" s="51"/>
      <c r="USX190" s="51"/>
      <c r="USY190" s="51"/>
      <c r="USZ190" s="51"/>
      <c r="UTA190" s="51"/>
      <c r="UTB190" s="51"/>
      <c r="UTC190" s="51"/>
      <c r="UTD190" s="51"/>
      <c r="UTE190" s="51"/>
      <c r="UTF190" s="51"/>
      <c r="UTG190" s="51"/>
      <c r="UTH190" s="51"/>
      <c r="UTI190" s="51"/>
      <c r="UTJ190" s="51"/>
      <c r="UTK190" s="51"/>
      <c r="UTL190" s="51"/>
      <c r="UTM190" s="51"/>
      <c r="UTN190" s="51"/>
      <c r="UTO190" s="51"/>
      <c r="UTP190" s="51"/>
      <c r="UTQ190" s="51"/>
      <c r="UTR190" s="51"/>
      <c r="UTS190" s="51"/>
      <c r="UTT190" s="51"/>
      <c r="UTU190" s="51"/>
      <c r="UTV190" s="51"/>
      <c r="UTW190" s="51"/>
      <c r="UTX190" s="51"/>
      <c r="UTY190" s="51"/>
      <c r="UTZ190" s="51"/>
      <c r="UUA190" s="51"/>
      <c r="UUB190" s="51"/>
      <c r="UUC190" s="51"/>
      <c r="UUD190" s="51"/>
      <c r="UUE190" s="51"/>
      <c r="UUF190" s="51"/>
      <c r="UUG190" s="51"/>
      <c r="UUH190" s="51"/>
      <c r="UUI190" s="51"/>
      <c r="UUJ190" s="51"/>
      <c r="UUK190" s="51"/>
      <c r="UUL190" s="51"/>
      <c r="UUM190" s="51"/>
      <c r="UUN190" s="51"/>
      <c r="UUO190" s="51"/>
      <c r="UUP190" s="51"/>
      <c r="UUQ190" s="51"/>
      <c r="UUR190" s="51"/>
      <c r="UUS190" s="51"/>
      <c r="UUT190" s="51"/>
      <c r="UUU190" s="51"/>
      <c r="UUV190" s="51"/>
      <c r="UUW190" s="51"/>
      <c r="UUX190" s="51"/>
      <c r="UUY190" s="51"/>
      <c r="UUZ190" s="51"/>
      <c r="UVA190" s="51"/>
      <c r="UVB190" s="51"/>
      <c r="UVC190" s="51"/>
      <c r="UVD190" s="51"/>
      <c r="UVE190" s="51"/>
      <c r="UVF190" s="51"/>
      <c r="UVG190" s="51"/>
      <c r="UVH190" s="51"/>
      <c r="UVI190" s="51"/>
      <c r="UVJ190" s="51"/>
      <c r="UVK190" s="51"/>
      <c r="UVL190" s="51"/>
      <c r="UVM190" s="51"/>
      <c r="UVN190" s="51"/>
      <c r="UVO190" s="51"/>
      <c r="UVP190" s="51"/>
      <c r="UVQ190" s="51"/>
      <c r="UVR190" s="51"/>
      <c r="UVS190" s="51"/>
      <c r="UVT190" s="51"/>
      <c r="UVU190" s="51"/>
      <c r="UVV190" s="51"/>
      <c r="UVW190" s="51"/>
      <c r="UVX190" s="51"/>
      <c r="UVY190" s="51"/>
      <c r="UVZ190" s="51"/>
      <c r="UWA190" s="51"/>
      <c r="UWB190" s="51"/>
      <c r="UWC190" s="51"/>
      <c r="UWD190" s="51"/>
      <c r="UWE190" s="51"/>
      <c r="UWF190" s="51"/>
      <c r="UWG190" s="51"/>
      <c r="UWH190" s="51"/>
      <c r="UWI190" s="51"/>
      <c r="UWJ190" s="51"/>
      <c r="UWK190" s="51"/>
      <c r="UWL190" s="51"/>
      <c r="UWM190" s="51"/>
      <c r="UWN190" s="51"/>
      <c r="UWO190" s="51"/>
      <c r="UWP190" s="51"/>
      <c r="UWQ190" s="51"/>
      <c r="UWR190" s="51"/>
      <c r="UWS190" s="51"/>
      <c r="UWT190" s="51"/>
      <c r="UWU190" s="51"/>
      <c r="UWV190" s="51"/>
      <c r="UWW190" s="51"/>
      <c r="UWX190" s="51"/>
      <c r="UWY190" s="51"/>
      <c r="UWZ190" s="51"/>
      <c r="UXA190" s="51"/>
      <c r="UXB190" s="51"/>
      <c r="UXC190" s="51"/>
      <c r="UXD190" s="51"/>
      <c r="UXE190" s="51"/>
      <c r="UXF190" s="51"/>
      <c r="UXG190" s="51"/>
      <c r="UXH190" s="51"/>
      <c r="UXI190" s="51"/>
      <c r="UXJ190" s="51"/>
      <c r="UXK190" s="51"/>
      <c r="UXL190" s="51"/>
      <c r="UXM190" s="51"/>
      <c r="UXN190" s="51"/>
      <c r="UXO190" s="51"/>
      <c r="UXP190" s="51"/>
      <c r="UXQ190" s="51"/>
      <c r="UXR190" s="51"/>
      <c r="UXS190" s="51"/>
      <c r="UXT190" s="51"/>
      <c r="UXU190" s="51"/>
      <c r="UXV190" s="51"/>
      <c r="UXW190" s="51"/>
      <c r="UXX190" s="51"/>
      <c r="UXY190" s="51"/>
      <c r="UXZ190" s="51"/>
      <c r="UYA190" s="51"/>
      <c r="UYB190" s="51"/>
      <c r="UYC190" s="51"/>
      <c r="UYD190" s="51"/>
      <c r="UYE190" s="51"/>
      <c r="UYF190" s="51"/>
      <c r="UYG190" s="51"/>
      <c r="UYH190" s="51"/>
      <c r="UYI190" s="51"/>
      <c r="UYJ190" s="51"/>
      <c r="UYK190" s="51"/>
      <c r="UYL190" s="51"/>
      <c r="UYM190" s="51"/>
      <c r="UYN190" s="51"/>
      <c r="UYO190" s="51"/>
      <c r="UYP190" s="51"/>
      <c r="UYQ190" s="51"/>
      <c r="UYR190" s="51"/>
      <c r="UYS190" s="51"/>
      <c r="UYT190" s="51"/>
      <c r="UYU190" s="51"/>
      <c r="UYV190" s="51"/>
      <c r="UYW190" s="51"/>
      <c r="UYX190" s="51"/>
      <c r="UYY190" s="51"/>
      <c r="UYZ190" s="51"/>
      <c r="UZA190" s="51"/>
      <c r="UZB190" s="51"/>
      <c r="UZC190" s="51"/>
      <c r="UZD190" s="51"/>
      <c r="UZE190" s="51"/>
      <c r="UZF190" s="51"/>
      <c r="UZG190" s="51"/>
      <c r="UZH190" s="51"/>
      <c r="UZI190" s="51"/>
      <c r="UZJ190" s="51"/>
      <c r="UZK190" s="51"/>
      <c r="UZL190" s="51"/>
      <c r="UZM190" s="51"/>
      <c r="UZN190" s="51"/>
      <c r="UZO190" s="51"/>
      <c r="UZP190" s="51"/>
      <c r="UZQ190" s="51"/>
      <c r="UZR190" s="51"/>
      <c r="UZS190" s="51"/>
      <c r="UZT190" s="51"/>
      <c r="UZU190" s="51"/>
      <c r="UZV190" s="51"/>
      <c r="UZW190" s="51"/>
      <c r="UZX190" s="51"/>
      <c r="UZY190" s="51"/>
      <c r="UZZ190" s="51"/>
      <c r="VAA190" s="51"/>
      <c r="VAB190" s="51"/>
      <c r="VAC190" s="51"/>
      <c r="VAD190" s="51"/>
      <c r="VAE190" s="51"/>
      <c r="VAF190" s="51"/>
      <c r="VAG190" s="51"/>
      <c r="VAH190" s="51"/>
      <c r="VAI190" s="51"/>
      <c r="VAJ190" s="51"/>
      <c r="VAK190" s="51"/>
      <c r="VAL190" s="51"/>
      <c r="VAM190" s="51"/>
      <c r="VAN190" s="51"/>
      <c r="VAO190" s="51"/>
      <c r="VAP190" s="51"/>
      <c r="VAQ190" s="51"/>
      <c r="VAR190" s="51"/>
      <c r="VAS190" s="51"/>
      <c r="VAT190" s="51"/>
      <c r="VAU190" s="51"/>
      <c r="VAV190" s="51"/>
      <c r="VAW190" s="51"/>
      <c r="VAX190" s="51"/>
      <c r="VAY190" s="51"/>
      <c r="VAZ190" s="51"/>
      <c r="VBA190" s="51"/>
      <c r="VBB190" s="51"/>
      <c r="VBC190" s="51"/>
      <c r="VBD190" s="51"/>
      <c r="VBE190" s="51"/>
      <c r="VBF190" s="51"/>
      <c r="VBG190" s="51"/>
      <c r="VBH190" s="51"/>
      <c r="VBI190" s="51"/>
      <c r="VBJ190" s="51"/>
      <c r="VBK190" s="51"/>
      <c r="VBL190" s="51"/>
      <c r="VBM190" s="51"/>
      <c r="VBN190" s="51"/>
      <c r="VBO190" s="51"/>
      <c r="VBP190" s="51"/>
      <c r="VBQ190" s="51"/>
      <c r="VBR190" s="51"/>
      <c r="VBS190" s="51"/>
      <c r="VBT190" s="51"/>
      <c r="VBU190" s="51"/>
      <c r="VBV190" s="51"/>
      <c r="VBW190" s="51"/>
      <c r="VBX190" s="51"/>
      <c r="VBY190" s="51"/>
      <c r="VBZ190" s="51"/>
      <c r="VCA190" s="51"/>
      <c r="VCB190" s="51"/>
      <c r="VCC190" s="51"/>
      <c r="VCD190" s="51"/>
      <c r="VCE190" s="51"/>
      <c r="VCF190" s="51"/>
      <c r="VCG190" s="51"/>
      <c r="VCH190" s="51"/>
      <c r="VCI190" s="51"/>
      <c r="VCJ190" s="51"/>
      <c r="VCK190" s="51"/>
      <c r="VCL190" s="51"/>
      <c r="VCM190" s="51"/>
      <c r="VCN190" s="51"/>
      <c r="VCO190" s="51"/>
      <c r="VCP190" s="51"/>
      <c r="VCQ190" s="51"/>
      <c r="VCR190" s="51"/>
      <c r="VCS190" s="51"/>
      <c r="VCT190" s="51"/>
      <c r="VCU190" s="51"/>
      <c r="VCV190" s="51"/>
      <c r="VCW190" s="51"/>
      <c r="VCX190" s="51"/>
      <c r="VCY190" s="51"/>
      <c r="VCZ190" s="51"/>
      <c r="VDA190" s="51"/>
      <c r="VDB190" s="51"/>
      <c r="VDC190" s="51"/>
      <c r="VDD190" s="51"/>
      <c r="VDE190" s="51"/>
      <c r="VDF190" s="51"/>
      <c r="VDG190" s="51"/>
      <c r="VDH190" s="51"/>
      <c r="VDI190" s="51"/>
      <c r="VDJ190" s="51"/>
      <c r="VDK190" s="51"/>
      <c r="VDL190" s="51"/>
      <c r="VDM190" s="51"/>
      <c r="VDN190" s="51"/>
      <c r="VDO190" s="51"/>
      <c r="VDP190" s="51"/>
      <c r="VDQ190" s="51"/>
      <c r="VDR190" s="51"/>
      <c r="VDS190" s="51"/>
      <c r="VDT190" s="51"/>
      <c r="VDU190" s="51"/>
      <c r="VDV190" s="51"/>
      <c r="VDW190" s="51"/>
      <c r="VDX190" s="51"/>
      <c r="VDY190" s="51"/>
      <c r="VDZ190" s="51"/>
      <c r="VEA190" s="51"/>
      <c r="VEB190" s="51"/>
      <c r="VEC190" s="51"/>
      <c r="VED190" s="51"/>
      <c r="VEE190" s="51"/>
      <c r="VEF190" s="51"/>
      <c r="VEG190" s="51"/>
      <c r="VEH190" s="51"/>
      <c r="VEI190" s="51"/>
      <c r="VEJ190" s="51"/>
      <c r="VEK190" s="51"/>
      <c r="VEL190" s="51"/>
      <c r="VEM190" s="51"/>
      <c r="VEN190" s="51"/>
      <c r="VEO190" s="51"/>
      <c r="VEP190" s="51"/>
      <c r="VEQ190" s="51"/>
      <c r="VER190" s="51"/>
      <c r="VES190" s="51"/>
      <c r="VET190" s="51"/>
      <c r="VEU190" s="51"/>
      <c r="VEV190" s="51"/>
      <c r="VEW190" s="51"/>
      <c r="VEX190" s="51"/>
      <c r="VEY190" s="51"/>
      <c r="VEZ190" s="51"/>
      <c r="VFA190" s="51"/>
      <c r="VFB190" s="51"/>
      <c r="VFC190" s="51"/>
      <c r="VFD190" s="51"/>
      <c r="VFE190" s="51"/>
      <c r="VFF190" s="51"/>
      <c r="VFG190" s="51"/>
      <c r="VFH190" s="51"/>
      <c r="VFI190" s="51"/>
      <c r="VFJ190" s="51"/>
      <c r="VFK190" s="51"/>
      <c r="VFL190" s="51"/>
      <c r="VFM190" s="51"/>
      <c r="VFN190" s="51"/>
      <c r="VFO190" s="51"/>
      <c r="VFP190" s="51"/>
      <c r="VFQ190" s="51"/>
      <c r="VFR190" s="51"/>
      <c r="VFS190" s="51"/>
      <c r="VFT190" s="51"/>
      <c r="VFU190" s="51"/>
      <c r="VFV190" s="51"/>
      <c r="VFW190" s="51"/>
      <c r="VFX190" s="51"/>
      <c r="VFY190" s="51"/>
      <c r="VFZ190" s="51"/>
      <c r="VGA190" s="51"/>
      <c r="VGB190" s="51"/>
      <c r="VGC190" s="51"/>
      <c r="VGD190" s="51"/>
      <c r="VGE190" s="51"/>
      <c r="VGF190" s="51"/>
      <c r="VGG190" s="51"/>
      <c r="VGH190" s="51"/>
      <c r="VGI190" s="51"/>
      <c r="VGJ190" s="51"/>
      <c r="VGK190" s="51"/>
      <c r="VGL190" s="51"/>
      <c r="VGM190" s="51"/>
      <c r="VGN190" s="51"/>
      <c r="VGO190" s="51"/>
      <c r="VGP190" s="51"/>
      <c r="VGQ190" s="51"/>
      <c r="VGR190" s="51"/>
      <c r="VGS190" s="51"/>
      <c r="VGT190" s="51"/>
      <c r="VGU190" s="51"/>
      <c r="VGV190" s="51"/>
      <c r="VGW190" s="51"/>
      <c r="VGX190" s="51"/>
      <c r="VGY190" s="51"/>
      <c r="VGZ190" s="51"/>
      <c r="VHA190" s="51"/>
      <c r="VHB190" s="51"/>
      <c r="VHC190" s="51"/>
      <c r="VHD190" s="51"/>
      <c r="VHE190" s="51"/>
      <c r="VHF190" s="51"/>
      <c r="VHG190" s="51"/>
      <c r="VHH190" s="51"/>
      <c r="VHI190" s="51"/>
      <c r="VHJ190" s="51"/>
      <c r="VHK190" s="51"/>
      <c r="VHL190" s="51"/>
      <c r="VHM190" s="51"/>
      <c r="VHN190" s="51"/>
      <c r="VHO190" s="51"/>
      <c r="VHP190" s="51"/>
      <c r="VHQ190" s="51"/>
      <c r="VHR190" s="51"/>
      <c r="VHS190" s="51"/>
      <c r="VHT190" s="51"/>
      <c r="VHU190" s="51"/>
      <c r="VHV190" s="51"/>
      <c r="VHW190" s="51"/>
      <c r="VHX190" s="51"/>
      <c r="VHY190" s="51"/>
      <c r="VHZ190" s="51"/>
      <c r="VIA190" s="51"/>
      <c r="VIB190" s="51"/>
      <c r="VIC190" s="51"/>
      <c r="VID190" s="51"/>
      <c r="VIE190" s="51"/>
      <c r="VIF190" s="51"/>
      <c r="VIG190" s="51"/>
      <c r="VIH190" s="51"/>
      <c r="VII190" s="51"/>
      <c r="VIJ190" s="51"/>
      <c r="VIK190" s="51"/>
      <c r="VIL190" s="51"/>
      <c r="VIM190" s="51"/>
      <c r="VIN190" s="51"/>
      <c r="VIO190" s="51"/>
      <c r="VIP190" s="51"/>
      <c r="VIQ190" s="51"/>
      <c r="VIR190" s="51"/>
      <c r="VIS190" s="51"/>
      <c r="VIT190" s="51"/>
      <c r="VIU190" s="51"/>
      <c r="VIV190" s="51"/>
      <c r="VIW190" s="51"/>
      <c r="VIX190" s="51"/>
      <c r="VIY190" s="51"/>
      <c r="VIZ190" s="51"/>
      <c r="VJA190" s="51"/>
      <c r="VJB190" s="51"/>
      <c r="VJC190" s="51"/>
      <c r="VJD190" s="51"/>
      <c r="VJE190" s="51"/>
      <c r="VJF190" s="51"/>
      <c r="VJG190" s="51"/>
      <c r="VJH190" s="51"/>
      <c r="VJI190" s="51"/>
      <c r="VJJ190" s="51"/>
      <c r="VJK190" s="51"/>
      <c r="VJL190" s="51"/>
      <c r="VJM190" s="51"/>
      <c r="VJN190" s="51"/>
      <c r="VJO190" s="51"/>
      <c r="VJP190" s="51"/>
      <c r="VJQ190" s="51"/>
      <c r="VJR190" s="51"/>
      <c r="VJS190" s="51"/>
      <c r="VJT190" s="51"/>
      <c r="VJU190" s="51"/>
      <c r="VJV190" s="51"/>
      <c r="VJW190" s="51"/>
      <c r="VJX190" s="51"/>
      <c r="VJY190" s="51"/>
      <c r="VJZ190" s="51"/>
      <c r="VKA190" s="51"/>
      <c r="VKB190" s="51"/>
      <c r="VKC190" s="51"/>
      <c r="VKD190" s="51"/>
      <c r="VKE190" s="51"/>
      <c r="VKF190" s="51"/>
      <c r="VKG190" s="51"/>
      <c r="VKH190" s="51"/>
      <c r="VKI190" s="51"/>
      <c r="VKJ190" s="51"/>
      <c r="VKK190" s="51"/>
      <c r="VKL190" s="51"/>
      <c r="VKM190" s="51"/>
      <c r="VKN190" s="51"/>
      <c r="VKO190" s="51"/>
      <c r="VKP190" s="51"/>
      <c r="VKQ190" s="51"/>
      <c r="VKR190" s="51"/>
      <c r="VKS190" s="51"/>
      <c r="VKT190" s="51"/>
      <c r="VKU190" s="51"/>
      <c r="VKV190" s="51"/>
      <c r="VKW190" s="51"/>
      <c r="VKX190" s="51"/>
      <c r="VKY190" s="51"/>
      <c r="VKZ190" s="51"/>
      <c r="VLA190" s="51"/>
      <c r="VLB190" s="51"/>
      <c r="VLC190" s="51"/>
      <c r="VLD190" s="51"/>
      <c r="VLE190" s="51"/>
      <c r="VLF190" s="51"/>
      <c r="VLG190" s="51"/>
      <c r="VLH190" s="51"/>
      <c r="VLI190" s="51"/>
      <c r="VLJ190" s="51"/>
      <c r="VLK190" s="51"/>
      <c r="VLL190" s="51"/>
      <c r="VLM190" s="51"/>
      <c r="VLN190" s="51"/>
      <c r="VLO190" s="51"/>
      <c r="VLP190" s="51"/>
      <c r="VLQ190" s="51"/>
      <c r="VLR190" s="51"/>
      <c r="VLS190" s="51"/>
      <c r="VLT190" s="51"/>
      <c r="VLU190" s="51"/>
      <c r="VLV190" s="51"/>
      <c r="VLW190" s="51"/>
      <c r="VLX190" s="51"/>
      <c r="VLY190" s="51"/>
      <c r="VLZ190" s="51"/>
      <c r="VMA190" s="51"/>
      <c r="VMB190" s="51"/>
      <c r="VMC190" s="51"/>
      <c r="VMD190" s="51"/>
      <c r="VME190" s="51"/>
      <c r="VMF190" s="51"/>
      <c r="VMG190" s="51"/>
      <c r="VMH190" s="51"/>
      <c r="VMI190" s="51"/>
      <c r="VMJ190" s="51"/>
      <c r="VMK190" s="51"/>
      <c r="VML190" s="51"/>
      <c r="VMM190" s="51"/>
      <c r="VMN190" s="51"/>
      <c r="VMO190" s="51"/>
      <c r="VMP190" s="51"/>
      <c r="VMQ190" s="51"/>
      <c r="VMR190" s="51"/>
      <c r="VMS190" s="51"/>
      <c r="VMT190" s="51"/>
      <c r="VMU190" s="51"/>
      <c r="VMV190" s="51"/>
      <c r="VMW190" s="51"/>
      <c r="VMX190" s="51"/>
      <c r="VMY190" s="51"/>
      <c r="VMZ190" s="51"/>
      <c r="VNA190" s="51"/>
      <c r="VNB190" s="51"/>
      <c r="VNC190" s="51"/>
      <c r="VND190" s="51"/>
      <c r="VNE190" s="51"/>
      <c r="VNF190" s="51"/>
      <c r="VNG190" s="51"/>
      <c r="VNH190" s="51"/>
      <c r="VNI190" s="51"/>
      <c r="VNJ190" s="51"/>
      <c r="VNK190" s="51"/>
      <c r="VNL190" s="51"/>
      <c r="VNM190" s="51"/>
      <c r="VNN190" s="51"/>
      <c r="VNO190" s="51"/>
      <c r="VNP190" s="51"/>
      <c r="VNQ190" s="51"/>
      <c r="VNR190" s="51"/>
      <c r="VNS190" s="51"/>
      <c r="VNT190" s="51"/>
      <c r="VNU190" s="51"/>
      <c r="VNV190" s="51"/>
      <c r="VNW190" s="51"/>
      <c r="VNX190" s="51"/>
      <c r="VNY190" s="51"/>
      <c r="VNZ190" s="51"/>
      <c r="VOA190" s="51"/>
      <c r="VOB190" s="51"/>
      <c r="VOC190" s="51"/>
      <c r="VOD190" s="51"/>
      <c r="VOE190" s="51"/>
      <c r="VOF190" s="51"/>
      <c r="VOG190" s="51"/>
      <c r="VOH190" s="51"/>
      <c r="VOI190" s="51"/>
      <c r="VOJ190" s="51"/>
      <c r="VOK190" s="51"/>
      <c r="VOL190" s="51"/>
      <c r="VOM190" s="51"/>
      <c r="VON190" s="51"/>
      <c r="VOO190" s="51"/>
      <c r="VOP190" s="51"/>
      <c r="VOQ190" s="51"/>
      <c r="VOR190" s="51"/>
      <c r="VOS190" s="51"/>
      <c r="VOT190" s="51"/>
      <c r="VOU190" s="51"/>
      <c r="VOV190" s="51"/>
      <c r="VOW190" s="51"/>
      <c r="VOX190" s="51"/>
      <c r="VOY190" s="51"/>
      <c r="VOZ190" s="51"/>
      <c r="VPA190" s="51"/>
      <c r="VPB190" s="51"/>
      <c r="VPC190" s="51"/>
      <c r="VPD190" s="51"/>
      <c r="VPE190" s="51"/>
      <c r="VPF190" s="51"/>
      <c r="VPG190" s="51"/>
      <c r="VPH190" s="51"/>
      <c r="VPI190" s="51"/>
      <c r="VPJ190" s="51"/>
      <c r="VPK190" s="51"/>
      <c r="VPL190" s="51"/>
      <c r="VPM190" s="51"/>
      <c r="VPN190" s="51"/>
      <c r="VPO190" s="51"/>
      <c r="VPP190" s="51"/>
      <c r="VPQ190" s="51"/>
      <c r="VPR190" s="51"/>
      <c r="VPS190" s="51"/>
      <c r="VPT190" s="51"/>
      <c r="VPU190" s="51"/>
      <c r="VPV190" s="51"/>
      <c r="VPW190" s="51"/>
      <c r="VPX190" s="51"/>
      <c r="VPY190" s="51"/>
      <c r="VPZ190" s="51"/>
      <c r="VQA190" s="51"/>
      <c r="VQB190" s="51"/>
      <c r="VQC190" s="51"/>
      <c r="VQD190" s="51"/>
      <c r="VQE190" s="51"/>
      <c r="VQF190" s="51"/>
      <c r="VQG190" s="51"/>
      <c r="VQH190" s="51"/>
      <c r="VQI190" s="51"/>
      <c r="VQJ190" s="51"/>
      <c r="VQK190" s="51"/>
      <c r="VQL190" s="51"/>
      <c r="VQM190" s="51"/>
      <c r="VQN190" s="51"/>
      <c r="VQO190" s="51"/>
      <c r="VQP190" s="51"/>
      <c r="VQQ190" s="51"/>
      <c r="VQR190" s="51"/>
      <c r="VQS190" s="51"/>
      <c r="VQT190" s="51"/>
      <c r="VQU190" s="51"/>
      <c r="VQV190" s="51"/>
      <c r="VQW190" s="51"/>
      <c r="VQX190" s="51"/>
      <c r="VQY190" s="51"/>
      <c r="VQZ190" s="51"/>
      <c r="VRA190" s="51"/>
      <c r="VRB190" s="51"/>
      <c r="VRC190" s="51"/>
      <c r="VRD190" s="51"/>
      <c r="VRE190" s="51"/>
      <c r="VRF190" s="51"/>
      <c r="VRG190" s="51"/>
      <c r="VRH190" s="51"/>
      <c r="VRI190" s="51"/>
      <c r="VRJ190" s="51"/>
      <c r="VRK190" s="51"/>
      <c r="VRL190" s="51"/>
      <c r="VRM190" s="51"/>
      <c r="VRN190" s="51"/>
      <c r="VRO190" s="51"/>
      <c r="VRP190" s="51"/>
      <c r="VRQ190" s="51"/>
      <c r="VRR190" s="51"/>
      <c r="VRS190" s="51"/>
      <c r="VRT190" s="51"/>
      <c r="VRU190" s="51"/>
      <c r="VRV190" s="51"/>
      <c r="VRW190" s="51"/>
      <c r="VRX190" s="51"/>
      <c r="VRY190" s="51"/>
      <c r="VRZ190" s="51"/>
      <c r="VSA190" s="51"/>
      <c r="VSB190" s="51"/>
      <c r="VSC190" s="51"/>
      <c r="VSD190" s="51"/>
      <c r="VSE190" s="51"/>
      <c r="VSF190" s="51"/>
      <c r="VSG190" s="51"/>
      <c r="VSH190" s="51"/>
      <c r="VSI190" s="51"/>
      <c r="VSJ190" s="51"/>
      <c r="VSK190" s="51"/>
      <c r="VSL190" s="51"/>
      <c r="VSM190" s="51"/>
      <c r="VSN190" s="51"/>
      <c r="VSO190" s="51"/>
      <c r="VSP190" s="51"/>
      <c r="VSQ190" s="51"/>
      <c r="VSR190" s="51"/>
      <c r="VSS190" s="51"/>
      <c r="VST190" s="51"/>
      <c r="VSU190" s="51"/>
      <c r="VSV190" s="51"/>
      <c r="VSW190" s="51"/>
      <c r="VSX190" s="51"/>
      <c r="VSY190" s="51"/>
      <c r="VSZ190" s="51"/>
      <c r="VTA190" s="51"/>
      <c r="VTB190" s="51"/>
      <c r="VTC190" s="51"/>
      <c r="VTD190" s="51"/>
      <c r="VTE190" s="51"/>
      <c r="VTF190" s="51"/>
      <c r="VTG190" s="51"/>
      <c r="VTH190" s="51"/>
      <c r="VTI190" s="51"/>
      <c r="VTJ190" s="51"/>
      <c r="VTK190" s="51"/>
      <c r="VTL190" s="51"/>
      <c r="VTM190" s="51"/>
      <c r="VTN190" s="51"/>
      <c r="VTO190" s="51"/>
      <c r="VTP190" s="51"/>
      <c r="VTQ190" s="51"/>
      <c r="VTR190" s="51"/>
      <c r="VTS190" s="51"/>
      <c r="VTT190" s="51"/>
      <c r="VTU190" s="51"/>
      <c r="VTV190" s="51"/>
      <c r="VTW190" s="51"/>
      <c r="VTX190" s="51"/>
      <c r="VTY190" s="51"/>
      <c r="VTZ190" s="51"/>
      <c r="VUA190" s="51"/>
      <c r="VUB190" s="51"/>
      <c r="VUC190" s="51"/>
      <c r="VUD190" s="51"/>
      <c r="VUE190" s="51"/>
      <c r="VUF190" s="51"/>
      <c r="VUG190" s="51"/>
      <c r="VUH190" s="51"/>
      <c r="VUI190" s="51"/>
      <c r="VUJ190" s="51"/>
      <c r="VUK190" s="51"/>
      <c r="VUL190" s="51"/>
      <c r="VUM190" s="51"/>
      <c r="VUN190" s="51"/>
      <c r="VUO190" s="51"/>
      <c r="VUP190" s="51"/>
      <c r="VUQ190" s="51"/>
      <c r="VUR190" s="51"/>
      <c r="VUS190" s="51"/>
      <c r="VUT190" s="51"/>
      <c r="VUU190" s="51"/>
      <c r="VUV190" s="51"/>
      <c r="VUW190" s="51"/>
      <c r="VUX190" s="51"/>
      <c r="VUY190" s="51"/>
      <c r="VUZ190" s="51"/>
      <c r="VVA190" s="51"/>
      <c r="VVB190" s="51"/>
      <c r="VVC190" s="51"/>
      <c r="VVD190" s="51"/>
      <c r="VVE190" s="51"/>
      <c r="VVF190" s="51"/>
      <c r="VVG190" s="51"/>
      <c r="VVH190" s="51"/>
      <c r="VVI190" s="51"/>
      <c r="VVJ190" s="51"/>
      <c r="VVK190" s="51"/>
      <c r="VVL190" s="51"/>
      <c r="VVM190" s="51"/>
      <c r="VVN190" s="51"/>
      <c r="VVO190" s="51"/>
      <c r="VVP190" s="51"/>
      <c r="VVQ190" s="51"/>
      <c r="VVR190" s="51"/>
      <c r="VVS190" s="51"/>
      <c r="VVT190" s="51"/>
      <c r="VVU190" s="51"/>
      <c r="VVV190" s="51"/>
      <c r="VVW190" s="51"/>
      <c r="VVX190" s="51"/>
      <c r="VVY190" s="51"/>
      <c r="VVZ190" s="51"/>
      <c r="VWA190" s="51"/>
      <c r="VWB190" s="51"/>
      <c r="VWC190" s="51"/>
      <c r="VWD190" s="51"/>
      <c r="VWE190" s="51"/>
      <c r="VWF190" s="51"/>
      <c r="VWG190" s="51"/>
      <c r="VWH190" s="51"/>
      <c r="VWI190" s="51"/>
      <c r="VWJ190" s="51"/>
      <c r="VWK190" s="51"/>
      <c r="VWL190" s="51"/>
      <c r="VWM190" s="51"/>
      <c r="VWN190" s="51"/>
      <c r="VWO190" s="51"/>
      <c r="VWP190" s="51"/>
      <c r="VWQ190" s="51"/>
      <c r="VWR190" s="51"/>
      <c r="VWS190" s="51"/>
      <c r="VWT190" s="51"/>
      <c r="VWU190" s="51"/>
      <c r="VWV190" s="51"/>
      <c r="VWW190" s="51"/>
      <c r="VWX190" s="51"/>
      <c r="VWY190" s="51"/>
      <c r="VWZ190" s="51"/>
      <c r="VXA190" s="51"/>
      <c r="VXB190" s="51"/>
      <c r="VXC190" s="51"/>
      <c r="VXD190" s="51"/>
      <c r="VXE190" s="51"/>
      <c r="VXF190" s="51"/>
      <c r="VXG190" s="51"/>
      <c r="VXH190" s="51"/>
      <c r="VXI190" s="51"/>
      <c r="VXJ190" s="51"/>
      <c r="VXK190" s="51"/>
      <c r="VXL190" s="51"/>
      <c r="VXM190" s="51"/>
      <c r="VXN190" s="51"/>
      <c r="VXO190" s="51"/>
      <c r="VXP190" s="51"/>
      <c r="VXQ190" s="51"/>
      <c r="VXR190" s="51"/>
      <c r="VXS190" s="51"/>
      <c r="VXT190" s="51"/>
      <c r="VXU190" s="51"/>
      <c r="VXV190" s="51"/>
      <c r="VXW190" s="51"/>
      <c r="VXX190" s="51"/>
      <c r="VXY190" s="51"/>
      <c r="VXZ190" s="51"/>
      <c r="VYA190" s="51"/>
      <c r="VYB190" s="51"/>
      <c r="VYC190" s="51"/>
      <c r="VYD190" s="51"/>
      <c r="VYE190" s="51"/>
      <c r="VYF190" s="51"/>
      <c r="VYG190" s="51"/>
      <c r="VYH190" s="51"/>
      <c r="VYI190" s="51"/>
      <c r="VYJ190" s="51"/>
      <c r="VYK190" s="51"/>
      <c r="VYL190" s="51"/>
      <c r="VYM190" s="51"/>
      <c r="VYN190" s="51"/>
      <c r="VYO190" s="51"/>
      <c r="VYP190" s="51"/>
      <c r="VYQ190" s="51"/>
      <c r="VYR190" s="51"/>
      <c r="VYS190" s="51"/>
      <c r="VYT190" s="51"/>
      <c r="VYU190" s="51"/>
      <c r="VYV190" s="51"/>
      <c r="VYW190" s="51"/>
      <c r="VYX190" s="51"/>
      <c r="VYY190" s="51"/>
      <c r="VYZ190" s="51"/>
      <c r="VZA190" s="51"/>
      <c r="VZB190" s="51"/>
      <c r="VZC190" s="51"/>
      <c r="VZD190" s="51"/>
      <c r="VZE190" s="51"/>
      <c r="VZF190" s="51"/>
      <c r="VZG190" s="51"/>
      <c r="VZH190" s="51"/>
      <c r="VZI190" s="51"/>
      <c r="VZJ190" s="51"/>
      <c r="VZK190" s="51"/>
      <c r="VZL190" s="51"/>
      <c r="VZM190" s="51"/>
      <c r="VZN190" s="51"/>
      <c r="VZO190" s="51"/>
      <c r="VZP190" s="51"/>
      <c r="VZQ190" s="51"/>
      <c r="VZR190" s="51"/>
      <c r="VZS190" s="51"/>
      <c r="VZT190" s="51"/>
      <c r="VZU190" s="51"/>
      <c r="VZV190" s="51"/>
      <c r="VZW190" s="51"/>
      <c r="VZX190" s="51"/>
      <c r="VZY190" s="51"/>
      <c r="VZZ190" s="51"/>
      <c r="WAA190" s="51"/>
      <c r="WAB190" s="51"/>
      <c r="WAC190" s="51"/>
      <c r="WAD190" s="51"/>
      <c r="WAE190" s="51"/>
      <c r="WAF190" s="51"/>
      <c r="WAG190" s="51"/>
      <c r="WAH190" s="51"/>
      <c r="WAI190" s="51"/>
      <c r="WAJ190" s="51"/>
      <c r="WAK190" s="51"/>
      <c r="WAL190" s="51"/>
      <c r="WAM190" s="51"/>
      <c r="WAN190" s="51"/>
      <c r="WAO190" s="51"/>
      <c r="WAP190" s="51"/>
      <c r="WAQ190" s="51"/>
      <c r="WAR190" s="51"/>
      <c r="WAS190" s="51"/>
      <c r="WAT190" s="51"/>
      <c r="WAU190" s="51"/>
      <c r="WAV190" s="51"/>
      <c r="WAW190" s="51"/>
      <c r="WAX190" s="51"/>
      <c r="WAY190" s="51"/>
      <c r="WAZ190" s="51"/>
      <c r="WBA190" s="51"/>
      <c r="WBB190" s="51"/>
      <c r="WBC190" s="51"/>
      <c r="WBD190" s="51"/>
      <c r="WBE190" s="51"/>
      <c r="WBF190" s="51"/>
      <c r="WBG190" s="51"/>
      <c r="WBH190" s="51"/>
      <c r="WBI190" s="51"/>
      <c r="WBJ190" s="51"/>
      <c r="WBK190" s="51"/>
      <c r="WBL190" s="51"/>
      <c r="WBM190" s="51"/>
      <c r="WBN190" s="51"/>
      <c r="WBO190" s="51"/>
      <c r="WBP190" s="51"/>
      <c r="WBQ190" s="51"/>
      <c r="WBR190" s="51"/>
      <c r="WBS190" s="51"/>
      <c r="WBT190" s="51"/>
      <c r="WBU190" s="51"/>
      <c r="WBV190" s="51"/>
      <c r="WBW190" s="51"/>
      <c r="WBX190" s="51"/>
      <c r="WBY190" s="51"/>
      <c r="WBZ190" s="51"/>
      <c r="WCA190" s="51"/>
      <c r="WCB190" s="51"/>
      <c r="WCC190" s="51"/>
      <c r="WCD190" s="51"/>
      <c r="WCE190" s="51"/>
      <c r="WCF190" s="51"/>
      <c r="WCG190" s="51"/>
      <c r="WCH190" s="51"/>
      <c r="WCI190" s="51"/>
      <c r="WCJ190" s="51"/>
      <c r="WCK190" s="51"/>
      <c r="WCL190" s="51"/>
      <c r="WCM190" s="51"/>
      <c r="WCN190" s="51"/>
      <c r="WCO190" s="51"/>
      <c r="WCP190" s="51"/>
      <c r="WCQ190" s="51"/>
      <c r="WCR190" s="51"/>
      <c r="WCS190" s="51"/>
      <c r="WCT190" s="51"/>
      <c r="WCU190" s="51"/>
      <c r="WCV190" s="51"/>
      <c r="WCW190" s="51"/>
      <c r="WCX190" s="51"/>
      <c r="WCY190" s="51"/>
      <c r="WCZ190" s="51"/>
      <c r="WDA190" s="51"/>
      <c r="WDB190" s="51"/>
      <c r="WDC190" s="51"/>
      <c r="WDD190" s="51"/>
      <c r="WDE190" s="51"/>
      <c r="WDF190" s="51"/>
      <c r="WDG190" s="51"/>
      <c r="WDH190" s="51"/>
      <c r="WDI190" s="51"/>
      <c r="WDJ190" s="51"/>
      <c r="WDK190" s="51"/>
      <c r="WDL190" s="51"/>
      <c r="WDM190" s="51"/>
      <c r="WDN190" s="51"/>
      <c r="WDO190" s="51"/>
      <c r="WDP190" s="51"/>
      <c r="WDQ190" s="51"/>
      <c r="WDR190" s="51"/>
      <c r="WDS190" s="51"/>
      <c r="WDT190" s="51"/>
      <c r="WDU190" s="51"/>
      <c r="WDV190" s="51"/>
      <c r="WDW190" s="51"/>
      <c r="WDX190" s="51"/>
      <c r="WDY190" s="51"/>
      <c r="WDZ190" s="51"/>
      <c r="WEA190" s="51"/>
      <c r="WEB190" s="51"/>
      <c r="WEC190" s="51"/>
      <c r="WED190" s="51"/>
      <c r="WEE190" s="51"/>
      <c r="WEF190" s="51"/>
      <c r="WEG190" s="51"/>
      <c r="WEH190" s="51"/>
      <c r="WEI190" s="51"/>
      <c r="WEJ190" s="51"/>
      <c r="WEK190" s="51"/>
      <c r="WEL190" s="51"/>
      <c r="WEM190" s="51"/>
      <c r="WEN190" s="51"/>
      <c r="WEO190" s="51"/>
      <c r="WEP190" s="51"/>
      <c r="WEQ190" s="51"/>
      <c r="WER190" s="51"/>
      <c r="WES190" s="51"/>
      <c r="WET190" s="51"/>
      <c r="WEU190" s="51"/>
      <c r="WEV190" s="51"/>
      <c r="WEW190" s="51"/>
      <c r="WEX190" s="51"/>
      <c r="WEY190" s="51"/>
      <c r="WEZ190" s="51"/>
      <c r="WFA190" s="51"/>
      <c r="WFB190" s="51"/>
      <c r="WFC190" s="51"/>
      <c r="WFD190" s="51"/>
      <c r="WFE190" s="51"/>
      <c r="WFF190" s="51"/>
      <c r="WFG190" s="51"/>
      <c r="WFH190" s="51"/>
      <c r="WFI190" s="51"/>
      <c r="WFJ190" s="51"/>
      <c r="WFK190" s="51"/>
      <c r="WFL190" s="51"/>
      <c r="WFM190" s="51"/>
      <c r="WFN190" s="51"/>
      <c r="WFO190" s="51"/>
      <c r="WFP190" s="51"/>
      <c r="WFQ190" s="51"/>
      <c r="WFR190" s="51"/>
      <c r="WFS190" s="51"/>
      <c r="WFT190" s="51"/>
      <c r="WFU190" s="51"/>
      <c r="WFV190" s="51"/>
      <c r="WFW190" s="51"/>
      <c r="WFX190" s="51"/>
      <c r="WFY190" s="51"/>
      <c r="WFZ190" s="51"/>
      <c r="WGA190" s="51"/>
      <c r="WGB190" s="51"/>
      <c r="WGC190" s="51"/>
      <c r="WGD190" s="51"/>
      <c r="WGE190" s="51"/>
      <c r="WGF190" s="51"/>
      <c r="WGG190" s="51"/>
      <c r="WGH190" s="51"/>
      <c r="WGI190" s="51"/>
      <c r="WGJ190" s="51"/>
      <c r="WGK190" s="51"/>
      <c r="WGL190" s="51"/>
      <c r="WGM190" s="51"/>
      <c r="WGN190" s="51"/>
      <c r="WGO190" s="51"/>
      <c r="WGP190" s="51"/>
      <c r="WGQ190" s="51"/>
      <c r="WGR190" s="51"/>
      <c r="WGS190" s="51"/>
      <c r="WGT190" s="51"/>
      <c r="WGU190" s="51"/>
      <c r="WGV190" s="51"/>
      <c r="WGW190" s="51"/>
      <c r="WGX190" s="51"/>
      <c r="WGY190" s="51"/>
      <c r="WGZ190" s="51"/>
      <c r="WHA190" s="51"/>
      <c r="WHB190" s="51"/>
      <c r="WHC190" s="51"/>
      <c r="WHD190" s="51"/>
      <c r="WHE190" s="51"/>
      <c r="WHF190" s="51"/>
      <c r="WHG190" s="51"/>
      <c r="WHH190" s="51"/>
      <c r="WHI190" s="51"/>
      <c r="WHJ190" s="51"/>
      <c r="WHK190" s="51"/>
      <c r="WHL190" s="51"/>
      <c r="WHM190" s="51"/>
      <c r="WHN190" s="51"/>
      <c r="WHO190" s="51"/>
      <c r="WHP190" s="51"/>
      <c r="WHQ190" s="51"/>
      <c r="WHR190" s="51"/>
      <c r="WHS190" s="51"/>
      <c r="WHT190" s="51"/>
      <c r="WHU190" s="51"/>
      <c r="WHV190" s="51"/>
      <c r="WHW190" s="51"/>
      <c r="WHX190" s="51"/>
      <c r="WHY190" s="51"/>
      <c r="WHZ190" s="51"/>
      <c r="WIA190" s="51"/>
      <c r="WIB190" s="51"/>
      <c r="WIC190" s="51"/>
      <c r="WID190" s="51"/>
      <c r="WIE190" s="51"/>
      <c r="WIF190" s="51"/>
      <c r="WIG190" s="51"/>
      <c r="WIH190" s="51"/>
      <c r="WII190" s="51"/>
      <c r="WIJ190" s="51"/>
      <c r="WIK190" s="51"/>
      <c r="WIL190" s="51"/>
      <c r="WIM190" s="51"/>
      <c r="WIN190" s="51"/>
      <c r="WIO190" s="51"/>
      <c r="WIP190" s="51"/>
      <c r="WIQ190" s="51"/>
      <c r="WIR190" s="51"/>
      <c r="WIS190" s="51"/>
      <c r="WIT190" s="51"/>
      <c r="WIU190" s="51"/>
      <c r="WIV190" s="51"/>
      <c r="WIW190" s="51"/>
      <c r="WIX190" s="51"/>
      <c r="WIY190" s="51"/>
      <c r="WIZ190" s="51"/>
      <c r="WJA190" s="51"/>
      <c r="WJB190" s="51"/>
      <c r="WJC190" s="51"/>
      <c r="WJD190" s="51"/>
      <c r="WJE190" s="51"/>
      <c r="WJF190" s="51"/>
      <c r="WJG190" s="51"/>
      <c r="WJH190" s="51"/>
      <c r="WJI190" s="51"/>
      <c r="WJJ190" s="51"/>
      <c r="WJK190" s="51"/>
      <c r="WJL190" s="51"/>
      <c r="WJM190" s="51"/>
      <c r="WJN190" s="51"/>
      <c r="WJO190" s="51"/>
      <c r="WJP190" s="51"/>
      <c r="WJQ190" s="51"/>
      <c r="WJR190" s="51"/>
      <c r="WJS190" s="51"/>
      <c r="WJT190" s="51"/>
      <c r="WJU190" s="51"/>
      <c r="WJV190" s="51"/>
      <c r="WJW190" s="51"/>
      <c r="WJX190" s="51"/>
      <c r="WJY190" s="51"/>
      <c r="WJZ190" s="51"/>
      <c r="WKA190" s="51"/>
      <c r="WKB190" s="51"/>
      <c r="WKC190" s="51"/>
      <c r="WKD190" s="51"/>
      <c r="WKE190" s="51"/>
      <c r="WKF190" s="51"/>
      <c r="WKG190" s="51"/>
      <c r="WKH190" s="51"/>
      <c r="WKI190" s="51"/>
      <c r="WKJ190" s="51"/>
      <c r="WKK190" s="51"/>
      <c r="WKL190" s="51"/>
      <c r="WKM190" s="51"/>
      <c r="WKN190" s="51"/>
      <c r="WKO190" s="51"/>
      <c r="WKP190" s="51"/>
      <c r="WKQ190" s="51"/>
      <c r="WKR190" s="51"/>
      <c r="WKS190" s="51"/>
      <c r="WKT190" s="51"/>
      <c r="WKU190" s="51"/>
      <c r="WKV190" s="51"/>
      <c r="WKW190" s="51"/>
      <c r="WKX190" s="51"/>
      <c r="WKY190" s="51"/>
      <c r="WKZ190" s="51"/>
      <c r="WLA190" s="51"/>
      <c r="WLB190" s="51"/>
      <c r="WLC190" s="51"/>
      <c r="WLD190" s="51"/>
      <c r="WLE190" s="51"/>
      <c r="WLF190" s="51"/>
      <c r="WLG190" s="51"/>
      <c r="WLH190" s="51"/>
      <c r="WLI190" s="51"/>
      <c r="WLJ190" s="51"/>
      <c r="WLK190" s="51"/>
      <c r="WLL190" s="51"/>
      <c r="WLM190" s="51"/>
      <c r="WLN190" s="51"/>
      <c r="WLO190" s="51"/>
      <c r="WLP190" s="51"/>
      <c r="WLQ190" s="51"/>
      <c r="WLR190" s="51"/>
      <c r="WLS190" s="51"/>
      <c r="WLT190" s="51"/>
      <c r="WLU190" s="51"/>
      <c r="WLV190" s="51"/>
      <c r="WLW190" s="51"/>
      <c r="WLX190" s="51"/>
      <c r="WLY190" s="51"/>
      <c r="WLZ190" s="51"/>
      <c r="WMA190" s="51"/>
      <c r="WMB190" s="51"/>
      <c r="WMC190" s="51"/>
      <c r="WMD190" s="51"/>
      <c r="WME190" s="51"/>
      <c r="WMF190" s="51"/>
      <c r="WMG190" s="51"/>
      <c r="WMH190" s="51"/>
      <c r="WMI190" s="51"/>
      <c r="WMJ190" s="51"/>
      <c r="WMK190" s="51"/>
      <c r="WML190" s="51"/>
      <c r="WMM190" s="51"/>
      <c r="WMN190" s="51"/>
      <c r="WMO190" s="51"/>
      <c r="WMP190" s="51"/>
      <c r="WMQ190" s="51"/>
      <c r="WMR190" s="51"/>
      <c r="WMS190" s="51"/>
      <c r="WMT190" s="51"/>
      <c r="WMU190" s="51"/>
      <c r="WMV190" s="51"/>
      <c r="WMW190" s="51"/>
      <c r="WMX190" s="51"/>
      <c r="WMY190" s="51"/>
      <c r="WMZ190" s="51"/>
      <c r="WNA190" s="51"/>
      <c r="WNB190" s="51"/>
      <c r="WNC190" s="51"/>
      <c r="WND190" s="51"/>
      <c r="WNE190" s="51"/>
      <c r="WNF190" s="51"/>
      <c r="WNG190" s="51"/>
      <c r="WNH190" s="51"/>
      <c r="WNI190" s="51"/>
      <c r="WNJ190" s="51"/>
      <c r="WNK190" s="51"/>
      <c r="WNL190" s="51"/>
      <c r="WNM190" s="51"/>
      <c r="WNN190" s="51"/>
      <c r="WNO190" s="51"/>
      <c r="WNP190" s="51"/>
      <c r="WNQ190" s="51"/>
      <c r="WNR190" s="51"/>
      <c r="WNS190" s="51"/>
      <c r="WNT190" s="51"/>
      <c r="WNU190" s="51"/>
      <c r="WNV190" s="51"/>
      <c r="WNW190" s="51"/>
      <c r="WNX190" s="51"/>
      <c r="WNY190" s="51"/>
      <c r="WNZ190" s="51"/>
      <c r="WOA190" s="51"/>
      <c r="WOB190" s="51"/>
      <c r="WOC190" s="51"/>
      <c r="WOD190" s="51"/>
      <c r="WOE190" s="51"/>
      <c r="WOF190" s="51"/>
      <c r="WOG190" s="51"/>
      <c r="WOH190" s="51"/>
      <c r="WOI190" s="51"/>
      <c r="WOJ190" s="51"/>
      <c r="WOK190" s="51"/>
      <c r="WOL190" s="51"/>
      <c r="WOM190" s="51"/>
      <c r="WON190" s="51"/>
      <c r="WOO190" s="51"/>
      <c r="WOP190" s="51"/>
      <c r="WOQ190" s="51"/>
      <c r="WOR190" s="51"/>
      <c r="WOS190" s="51"/>
      <c r="WOT190" s="51"/>
      <c r="WOU190" s="51"/>
      <c r="WOV190" s="51"/>
      <c r="WOW190" s="51"/>
      <c r="WOX190" s="51"/>
      <c r="WOY190" s="51"/>
      <c r="WOZ190" s="51"/>
      <c r="WPA190" s="51"/>
      <c r="WPB190" s="51"/>
      <c r="WPC190" s="51"/>
      <c r="WPD190" s="51"/>
      <c r="WPE190" s="51"/>
      <c r="WPF190" s="51"/>
      <c r="WPG190" s="51"/>
      <c r="WPH190" s="51"/>
      <c r="WPI190" s="51"/>
      <c r="WPJ190" s="51"/>
      <c r="WPK190" s="51"/>
      <c r="WPL190" s="51"/>
      <c r="WPM190" s="51"/>
      <c r="WPN190" s="51"/>
      <c r="WPO190" s="51"/>
      <c r="WPP190" s="51"/>
      <c r="WPQ190" s="51"/>
      <c r="WPR190" s="51"/>
      <c r="WPS190" s="51"/>
      <c r="WPT190" s="51"/>
      <c r="WPU190" s="51"/>
      <c r="WPV190" s="51"/>
      <c r="WPW190" s="51"/>
      <c r="WPX190" s="51"/>
      <c r="WPY190" s="51"/>
      <c r="WPZ190" s="51"/>
      <c r="WQA190" s="51"/>
      <c r="WQB190" s="51"/>
      <c r="WQC190" s="51"/>
      <c r="WQD190" s="51"/>
      <c r="WQE190" s="51"/>
      <c r="WQF190" s="51"/>
      <c r="WQG190" s="51"/>
      <c r="WQH190" s="51"/>
      <c r="WQI190" s="51"/>
      <c r="WQJ190" s="51"/>
      <c r="WQK190" s="51"/>
      <c r="WQL190" s="51"/>
      <c r="WQM190" s="51"/>
      <c r="WQN190" s="51"/>
      <c r="WQO190" s="51"/>
      <c r="WQP190" s="51"/>
      <c r="WQQ190" s="51"/>
      <c r="WQR190" s="51"/>
      <c r="WQS190" s="51"/>
      <c r="WQT190" s="51"/>
      <c r="WQU190" s="51"/>
      <c r="WQV190" s="51"/>
      <c r="WQW190" s="51"/>
      <c r="WQX190" s="51"/>
      <c r="WQY190" s="51"/>
      <c r="WQZ190" s="51"/>
      <c r="WRA190" s="51"/>
      <c r="WRB190" s="51"/>
      <c r="WRC190" s="51"/>
      <c r="WRD190" s="51"/>
      <c r="WRE190" s="51"/>
      <c r="WRF190" s="51"/>
      <c r="WRG190" s="51"/>
      <c r="WRH190" s="51"/>
      <c r="WRI190" s="51"/>
      <c r="WRJ190" s="51"/>
      <c r="WRK190" s="51"/>
      <c r="WRL190" s="51"/>
      <c r="WRM190" s="51"/>
      <c r="WRN190" s="51"/>
      <c r="WRO190" s="51"/>
      <c r="WRP190" s="51"/>
      <c r="WRQ190" s="51"/>
      <c r="WRR190" s="51"/>
      <c r="WRS190" s="51"/>
      <c r="WRT190" s="51"/>
      <c r="WRU190" s="51"/>
      <c r="WRV190" s="51"/>
      <c r="WRW190" s="51"/>
      <c r="WRX190" s="51"/>
      <c r="WRY190" s="51"/>
      <c r="WRZ190" s="51"/>
      <c r="WSA190" s="51"/>
      <c r="WSB190" s="51"/>
      <c r="WSC190" s="51"/>
      <c r="WSD190" s="51"/>
      <c r="WSE190" s="51"/>
      <c r="WSF190" s="51"/>
      <c r="WSG190" s="51"/>
      <c r="WSH190" s="51"/>
      <c r="WSI190" s="51"/>
      <c r="WSJ190" s="51"/>
      <c r="WSK190" s="51"/>
      <c r="WSL190" s="51"/>
      <c r="WSM190" s="51"/>
      <c r="WSN190" s="51"/>
      <c r="WSO190" s="51"/>
      <c r="WSP190" s="51"/>
      <c r="WSQ190" s="51"/>
      <c r="WSR190" s="51"/>
      <c r="WSS190" s="51"/>
      <c r="WST190" s="51"/>
      <c r="WSU190" s="51"/>
      <c r="WSV190" s="51"/>
      <c r="WSW190" s="51"/>
      <c r="WSX190" s="51"/>
      <c r="WSY190" s="51"/>
      <c r="WSZ190" s="51"/>
      <c r="WTA190" s="51"/>
      <c r="WTB190" s="51"/>
      <c r="WTC190" s="51"/>
      <c r="WTD190" s="51"/>
      <c r="WTE190" s="51"/>
      <c r="WTF190" s="51"/>
      <c r="WTG190" s="51"/>
      <c r="WTH190" s="51"/>
      <c r="WTI190" s="51"/>
      <c r="WTJ190" s="51"/>
      <c r="WTK190" s="51"/>
      <c r="WTL190" s="51"/>
      <c r="WTM190" s="51"/>
      <c r="WTN190" s="51"/>
      <c r="WTO190" s="51"/>
      <c r="WTP190" s="51"/>
      <c r="WTQ190" s="51"/>
      <c r="WTR190" s="51"/>
      <c r="WTS190" s="51"/>
      <c r="WTT190" s="51"/>
      <c r="WTU190" s="51"/>
      <c r="WTV190" s="51"/>
      <c r="WTW190" s="51"/>
      <c r="WTX190" s="51"/>
      <c r="WTY190" s="51"/>
      <c r="WTZ190" s="51"/>
      <c r="WUA190" s="51"/>
      <c r="WUB190" s="51"/>
      <c r="WUC190" s="51"/>
      <c r="WUD190" s="51"/>
      <c r="WUE190" s="51"/>
      <c r="WUF190" s="51"/>
      <c r="WUG190" s="51"/>
      <c r="WUH190" s="51"/>
      <c r="WUI190" s="51"/>
      <c r="WUJ190" s="51"/>
      <c r="WUK190" s="51"/>
      <c r="WUL190" s="51"/>
      <c r="WUM190" s="51"/>
      <c r="WUN190" s="51"/>
      <c r="WUO190" s="51"/>
      <c r="WUP190" s="51"/>
      <c r="WUQ190" s="51"/>
      <c r="WUR190" s="51"/>
      <c r="WUS190" s="51"/>
      <c r="WUT190" s="51"/>
      <c r="WUU190" s="51"/>
      <c r="WUV190" s="51"/>
      <c r="WUW190" s="51"/>
      <c r="WUX190" s="51"/>
      <c r="WUY190" s="51"/>
      <c r="WUZ190" s="51"/>
      <c r="WVA190" s="51"/>
      <c r="WVB190" s="51"/>
      <c r="WVC190" s="51"/>
      <c r="WVD190" s="51"/>
      <c r="WVE190" s="51"/>
      <c r="WVF190" s="51"/>
      <c r="WVG190" s="51"/>
      <c r="WVH190" s="51"/>
      <c r="WVI190" s="51"/>
      <c r="WVJ190" s="51"/>
      <c r="WVK190" s="51"/>
      <c r="WVL190" s="51"/>
      <c r="WVM190" s="51"/>
      <c r="WVN190" s="51"/>
      <c r="WVO190" s="51"/>
      <c r="WVP190" s="51"/>
      <c r="WVQ190" s="51"/>
      <c r="WVR190" s="51"/>
      <c r="WVS190" s="51"/>
      <c r="WVT190" s="51"/>
      <c r="WVU190" s="51"/>
      <c r="WVV190" s="51"/>
      <c r="WVW190" s="51"/>
      <c r="WVX190" s="51"/>
      <c r="WVY190" s="51"/>
      <c r="WVZ190" s="51"/>
      <c r="WWA190" s="51"/>
      <c r="WWB190" s="51"/>
      <c r="WWC190" s="51"/>
      <c r="WWD190" s="51"/>
      <c r="WWE190" s="51"/>
      <c r="WWF190" s="51"/>
      <c r="WWG190" s="51"/>
      <c r="WWH190" s="51"/>
      <c r="WWI190" s="51"/>
      <c r="WWJ190" s="51"/>
      <c r="WWK190" s="51"/>
      <c r="WWL190" s="51"/>
      <c r="WWM190" s="51"/>
      <c r="WWN190" s="51"/>
      <c r="WWO190" s="51"/>
      <c r="WWP190" s="51"/>
      <c r="WWQ190" s="51"/>
      <c r="WWR190" s="51"/>
      <c r="WWS190" s="51"/>
      <c r="WWT190" s="51"/>
      <c r="WWU190" s="51"/>
      <c r="WWV190" s="51"/>
      <c r="WWW190" s="51"/>
      <c r="WWX190" s="51"/>
      <c r="WWY190" s="51"/>
      <c r="WWZ190" s="51"/>
      <c r="WXA190" s="51"/>
      <c r="WXB190" s="51"/>
      <c r="WXC190" s="51"/>
      <c r="WXD190" s="51"/>
      <c r="WXE190" s="51"/>
      <c r="WXF190" s="51"/>
      <c r="WXG190" s="51"/>
      <c r="WXH190" s="51"/>
      <c r="WXI190" s="51"/>
      <c r="WXJ190" s="51"/>
      <c r="WXK190" s="51"/>
      <c r="WXL190" s="51"/>
      <c r="WXM190" s="51"/>
      <c r="WXN190" s="51"/>
      <c r="WXO190" s="51"/>
      <c r="WXP190" s="51"/>
      <c r="WXQ190" s="51"/>
      <c r="WXR190" s="51"/>
      <c r="WXS190" s="51"/>
      <c r="WXT190" s="51"/>
      <c r="WXU190" s="51"/>
      <c r="WXV190" s="51"/>
      <c r="WXW190" s="51"/>
      <c r="WXX190" s="51"/>
      <c r="WXY190" s="51"/>
      <c r="WXZ190" s="51"/>
      <c r="WYA190" s="51"/>
      <c r="WYB190" s="51"/>
      <c r="WYC190" s="51"/>
      <c r="WYD190" s="51"/>
      <c r="WYE190" s="51"/>
      <c r="WYF190" s="51"/>
      <c r="WYG190" s="51"/>
      <c r="WYH190" s="51"/>
      <c r="WYI190" s="51"/>
      <c r="WYJ190" s="51"/>
      <c r="WYK190" s="51"/>
      <c r="WYL190" s="51"/>
      <c r="WYM190" s="51"/>
      <c r="WYN190" s="51"/>
      <c r="WYO190" s="51"/>
      <c r="WYP190" s="51"/>
      <c r="WYQ190" s="51"/>
      <c r="WYR190" s="51"/>
      <c r="WYS190" s="51"/>
      <c r="WYT190" s="51"/>
      <c r="WYU190" s="51"/>
      <c r="WYV190" s="51"/>
      <c r="WYW190" s="51"/>
      <c r="WYX190" s="51"/>
      <c r="WYY190" s="51"/>
      <c r="WYZ190" s="51"/>
      <c r="WZA190" s="51"/>
      <c r="WZB190" s="51"/>
      <c r="WZC190" s="51"/>
      <c r="WZD190" s="51"/>
      <c r="WZE190" s="51"/>
      <c r="WZF190" s="51"/>
      <c r="WZG190" s="51"/>
      <c r="WZH190" s="51"/>
      <c r="WZI190" s="51"/>
      <c r="WZJ190" s="51"/>
      <c r="WZK190" s="51"/>
      <c r="WZL190" s="51"/>
      <c r="WZM190" s="51"/>
      <c r="WZN190" s="51"/>
      <c r="WZO190" s="51"/>
      <c r="WZP190" s="51"/>
      <c r="WZQ190" s="51"/>
      <c r="WZR190" s="51"/>
      <c r="WZS190" s="51"/>
      <c r="WZT190" s="51"/>
      <c r="WZU190" s="51"/>
      <c r="WZV190" s="51"/>
      <c r="WZW190" s="51"/>
      <c r="WZX190" s="51"/>
      <c r="WZY190" s="51"/>
      <c r="WZZ190" s="51"/>
      <c r="XAA190" s="51"/>
      <c r="XAB190" s="51"/>
      <c r="XAC190" s="51"/>
      <c r="XAD190" s="51"/>
      <c r="XAE190" s="51"/>
      <c r="XAF190" s="51"/>
      <c r="XAG190" s="51"/>
      <c r="XAH190" s="51"/>
      <c r="XAI190" s="51"/>
      <c r="XAJ190" s="51"/>
      <c r="XAK190" s="51"/>
      <c r="XAL190" s="51"/>
      <c r="XAM190" s="51"/>
      <c r="XAN190" s="51"/>
      <c r="XAO190" s="51"/>
      <c r="XAP190" s="51"/>
      <c r="XAQ190" s="51"/>
      <c r="XAR190" s="51"/>
      <c r="XAS190" s="51"/>
      <c r="XAT190" s="51"/>
      <c r="XAU190" s="51"/>
      <c r="XAV190" s="51"/>
      <c r="XAW190" s="51"/>
      <c r="XAX190" s="51"/>
      <c r="XAY190" s="51"/>
      <c r="XAZ190" s="51"/>
      <c r="XBA190" s="51"/>
      <c r="XBB190" s="51"/>
      <c r="XBC190" s="51"/>
      <c r="XBD190" s="51"/>
      <c r="XBE190" s="51"/>
      <c r="XBF190" s="51"/>
      <c r="XBG190" s="51"/>
      <c r="XBH190" s="51"/>
      <c r="XBI190" s="51"/>
      <c r="XBJ190" s="51"/>
      <c r="XBK190" s="51"/>
      <c r="XBL190" s="51"/>
      <c r="XBM190" s="51"/>
      <c r="XBN190" s="51"/>
      <c r="XBO190" s="51"/>
      <c r="XBP190" s="51"/>
      <c r="XBQ190" s="51"/>
      <c r="XBR190" s="51"/>
      <c r="XBS190" s="51"/>
      <c r="XBT190" s="51"/>
      <c r="XBU190" s="51"/>
      <c r="XBV190" s="51"/>
      <c r="XBW190" s="51"/>
      <c r="XBX190" s="51"/>
      <c r="XBY190" s="51"/>
      <c r="XBZ190" s="51"/>
      <c r="XCA190" s="51"/>
      <c r="XCB190" s="51"/>
      <c r="XCC190" s="51"/>
      <c r="XCD190" s="51"/>
      <c r="XCE190" s="51"/>
      <c r="XCF190" s="51"/>
      <c r="XCG190" s="51"/>
      <c r="XCH190" s="51"/>
      <c r="XCI190" s="51"/>
      <c r="XCJ190" s="51"/>
      <c r="XCK190" s="51"/>
      <c r="XCL190" s="51"/>
      <c r="XCM190" s="51"/>
      <c r="XCN190" s="51"/>
      <c r="XCO190" s="51"/>
      <c r="XCP190" s="51"/>
      <c r="XCQ190" s="51"/>
      <c r="XCR190" s="51"/>
      <c r="XCS190" s="51"/>
      <c r="XCT190" s="51"/>
      <c r="XCU190" s="51"/>
      <c r="XCV190" s="51"/>
      <c r="XCW190" s="51"/>
      <c r="XCX190" s="51"/>
      <c r="XCY190" s="51"/>
      <c r="XCZ190" s="51"/>
      <c r="XDA190" s="51"/>
      <c r="XDB190" s="51"/>
      <c r="XDC190" s="51"/>
      <c r="XDD190" s="51"/>
      <c r="XDE190" s="51"/>
      <c r="XDF190" s="51"/>
      <c r="XDG190" s="51"/>
      <c r="XDH190" s="51"/>
      <c r="XDI190" s="51"/>
      <c r="XDJ190" s="51"/>
      <c r="XDK190" s="51"/>
      <c r="XDL190" s="51"/>
      <c r="XDM190" s="51"/>
      <c r="XDN190" s="51"/>
      <c r="XDO190" s="51"/>
      <c r="XDP190" s="51"/>
      <c r="XDQ190" s="51"/>
      <c r="XDR190" s="51"/>
      <c r="XDS190" s="51"/>
      <c r="XDT190" s="51"/>
      <c r="XDU190" s="51"/>
      <c r="XDV190" s="51"/>
      <c r="XDW190" s="51"/>
      <c r="XDX190" s="51"/>
      <c r="XDY190" s="51"/>
      <c r="XDZ190" s="51"/>
      <c r="XEA190" s="51"/>
      <c r="XEB190" s="51"/>
      <c r="XEC190" s="51"/>
      <c r="XED190" s="51"/>
      <c r="XEE190" s="51"/>
      <c r="XEF190" s="51"/>
      <c r="XEG190" s="51"/>
      <c r="XEH190" s="51"/>
      <c r="XEI190" s="51"/>
      <c r="XEJ190" s="51"/>
      <c r="XEK190" s="51"/>
      <c r="XEL190" s="51"/>
      <c r="XEM190" s="51"/>
      <c r="XEN190" s="51"/>
      <c r="XEO190" s="51"/>
      <c r="XEP190" s="51"/>
      <c r="XEQ190" s="51"/>
      <c r="XER190" s="51"/>
      <c r="XES190" s="51"/>
      <c r="XET190" s="51"/>
      <c r="XEU190" s="51"/>
      <c r="XEV190" s="51"/>
      <c r="XEW190" s="51"/>
      <c r="XEX190" s="51"/>
      <c r="XEY190" s="51"/>
      <c r="XEZ190" s="51"/>
      <c r="XFA190" s="51"/>
      <c r="XFB190" s="51"/>
      <c r="XFC190" s="51"/>
    </row>
    <row r="191" spans="1:16383" s="14" customFormat="1" ht="15" x14ac:dyDescent="0.2">
      <c r="A191" s="16"/>
      <c r="B191" s="16" t="s">
        <v>233</v>
      </c>
      <c r="C191" s="16" t="s">
        <v>234</v>
      </c>
      <c r="D191" s="16" t="s">
        <v>234</v>
      </c>
      <c r="E191" s="16" t="s">
        <v>243</v>
      </c>
      <c r="F191" s="16"/>
      <c r="G191" s="16" t="str">
        <f t="shared" si="15"/>
        <v xml:space="preserve">Lanicor 0,25mg/ml oldatos inj 1ml 5x  </v>
      </c>
      <c r="H191" s="16"/>
      <c r="I191" s="16" t="s">
        <v>56</v>
      </c>
      <c r="J191" s="16">
        <v>5</v>
      </c>
      <c r="K191" s="16">
        <v>0.25</v>
      </c>
      <c r="L191" s="16"/>
      <c r="M191" s="16"/>
      <c r="N191" s="16"/>
      <c r="O191" s="41">
        <v>5240</v>
      </c>
      <c r="P191" s="41">
        <f t="shared" si="16"/>
        <v>1048</v>
      </c>
      <c r="Q191" s="16" t="s">
        <v>30</v>
      </c>
      <c r="R191" s="45">
        <v>44930</v>
      </c>
      <c r="S191" s="16"/>
      <c r="T191" s="49"/>
      <c r="U191" s="49"/>
      <c r="W191" s="50"/>
    </row>
    <row r="192" spans="1:16383" s="51" customFormat="1" ht="25.5" x14ac:dyDescent="0.2">
      <c r="A192" s="16"/>
      <c r="B192" s="51" t="s">
        <v>1492</v>
      </c>
      <c r="C192" s="53" t="s">
        <v>1496</v>
      </c>
      <c r="D192" s="51" t="s">
        <v>1831</v>
      </c>
      <c r="E192" s="51" t="s">
        <v>1832</v>
      </c>
      <c r="G192" s="51" t="str">
        <f t="shared" si="15"/>
        <v xml:space="preserve">Fluoresceine Serb 10% old inj 5ml 10x  </v>
      </c>
      <c r="I192" s="53" t="s">
        <v>56</v>
      </c>
      <c r="J192" s="51">
        <v>10</v>
      </c>
      <c r="K192" s="51">
        <v>500</v>
      </c>
      <c r="M192" s="53" t="s">
        <v>705</v>
      </c>
      <c r="N192" s="54" t="s">
        <v>706</v>
      </c>
      <c r="O192" s="52">
        <v>26600</v>
      </c>
      <c r="P192" s="55">
        <f t="shared" si="16"/>
        <v>2660</v>
      </c>
      <c r="Q192" s="53" t="s">
        <v>30</v>
      </c>
      <c r="R192" s="45">
        <v>44930</v>
      </c>
      <c r="S192" s="53"/>
      <c r="T192" s="56"/>
      <c r="U192" s="14"/>
      <c r="V192" s="14"/>
      <c r="W192" s="14"/>
    </row>
    <row r="193" spans="1:16382" s="14" customFormat="1" ht="15" x14ac:dyDescent="0.2">
      <c r="A193" s="16"/>
      <c r="B193" s="16" t="s">
        <v>50</v>
      </c>
      <c r="C193" s="16" t="s">
        <v>57</v>
      </c>
      <c r="D193" s="16" t="s">
        <v>57</v>
      </c>
      <c r="E193" s="16" t="s">
        <v>58</v>
      </c>
      <c r="F193" s="16"/>
      <c r="G193" s="16" t="str">
        <f t="shared" si="15"/>
        <v xml:space="preserve">Robinul 0,2 mg/ml old inj 1ml 5x  </v>
      </c>
      <c r="H193" s="16"/>
      <c r="I193" s="16" t="s">
        <v>56</v>
      </c>
      <c r="J193" s="16">
        <v>5</v>
      </c>
      <c r="K193" s="16">
        <v>0.2</v>
      </c>
      <c r="L193" s="16"/>
      <c r="M193" s="16"/>
      <c r="N193" s="16"/>
      <c r="O193" s="41">
        <v>9250</v>
      </c>
      <c r="P193" s="41">
        <f t="shared" si="16"/>
        <v>1850</v>
      </c>
      <c r="Q193" s="16" t="s">
        <v>30</v>
      </c>
      <c r="R193" s="45">
        <v>44937</v>
      </c>
      <c r="S193" s="16"/>
      <c r="T193" s="49"/>
    </row>
    <row r="194" spans="1:16382" s="14" customFormat="1" ht="15" x14ac:dyDescent="0.2">
      <c r="A194" s="16"/>
      <c r="B194" s="16" t="s">
        <v>1364</v>
      </c>
      <c r="C194" s="16" t="s">
        <v>1365</v>
      </c>
      <c r="D194" s="16" t="s">
        <v>1729</v>
      </c>
      <c r="E194" s="16" t="s">
        <v>1833</v>
      </c>
      <c r="F194" s="16"/>
      <c r="G194" s="16" t="str">
        <f t="shared" si="15"/>
        <v xml:space="preserve">Septopal 30 lánc 1x  </v>
      </c>
      <c r="H194" s="16"/>
      <c r="I194" s="16" t="s">
        <v>1370</v>
      </c>
      <c r="J194" s="16">
        <v>1</v>
      </c>
      <c r="K194" s="16">
        <v>30</v>
      </c>
      <c r="L194" s="16"/>
      <c r="M194" s="16" t="s">
        <v>1356</v>
      </c>
      <c r="N194" s="16" t="s">
        <v>37</v>
      </c>
      <c r="O194" s="41">
        <v>95600</v>
      </c>
      <c r="P194" s="41">
        <f t="shared" si="16"/>
        <v>95600</v>
      </c>
      <c r="Q194" s="16" t="s">
        <v>30</v>
      </c>
      <c r="R194" s="45">
        <v>44937</v>
      </c>
      <c r="S194" s="16"/>
      <c r="T194" s="49"/>
    </row>
    <row r="195" spans="1:16382" s="14" customFormat="1" ht="15" x14ac:dyDescent="0.2">
      <c r="A195" s="16"/>
      <c r="B195" s="16" t="s">
        <v>794</v>
      </c>
      <c r="C195" s="16" t="s">
        <v>795</v>
      </c>
      <c r="D195" s="16" t="s">
        <v>795</v>
      </c>
      <c r="E195" s="16" t="s">
        <v>1834</v>
      </c>
      <c r="F195" s="16"/>
      <c r="G195" s="16" t="str">
        <f t="shared" si="15"/>
        <v xml:space="preserve">Celltop 50mg lágy kapszula 20x  </v>
      </c>
      <c r="H195" s="16"/>
      <c r="I195" s="16" t="s">
        <v>102</v>
      </c>
      <c r="J195" s="16">
        <v>20</v>
      </c>
      <c r="K195" s="16">
        <v>50</v>
      </c>
      <c r="L195" s="16"/>
      <c r="M195" s="16" t="s">
        <v>1596</v>
      </c>
      <c r="N195" s="16" t="s">
        <v>1020</v>
      </c>
      <c r="O195" s="41">
        <v>69615</v>
      </c>
      <c r="P195" s="41">
        <f t="shared" si="16"/>
        <v>3480.75</v>
      </c>
      <c r="Q195" s="16" t="s">
        <v>30</v>
      </c>
      <c r="R195" s="45">
        <v>44937</v>
      </c>
      <c r="S195" s="16"/>
      <c r="T195" s="49"/>
    </row>
    <row r="196" spans="1:16382" s="14" customFormat="1" ht="15" x14ac:dyDescent="0.2">
      <c r="A196" s="16"/>
      <c r="B196" s="16" t="s">
        <v>1835</v>
      </c>
      <c r="C196" s="16" t="s">
        <v>1836</v>
      </c>
      <c r="D196" s="16" t="s">
        <v>1836</v>
      </c>
      <c r="E196" s="16" t="s">
        <v>1837</v>
      </c>
      <c r="F196" s="16"/>
      <c r="G196" s="16" t="str">
        <f t="shared" si="15"/>
        <v xml:space="preserve">Primaquine tabletta 15mg 100x  </v>
      </c>
      <c r="H196" s="16"/>
      <c r="I196" s="16" t="s">
        <v>56</v>
      </c>
      <c r="J196" s="16">
        <v>100</v>
      </c>
      <c r="K196" s="16">
        <v>15</v>
      </c>
      <c r="L196" s="16"/>
      <c r="M196" s="16"/>
      <c r="N196" s="16"/>
      <c r="O196" s="41">
        <v>89860</v>
      </c>
      <c r="P196" s="41">
        <f t="shared" si="16"/>
        <v>898.6</v>
      </c>
      <c r="Q196" s="16" t="s">
        <v>30</v>
      </c>
      <c r="R196" s="45">
        <v>44937</v>
      </c>
      <c r="S196" s="16"/>
      <c r="T196" s="49"/>
    </row>
    <row r="197" spans="1:16382" s="14" customFormat="1" ht="15" x14ac:dyDescent="0.2">
      <c r="A197" s="16"/>
      <c r="B197" s="16" t="s">
        <v>1838</v>
      </c>
      <c r="C197" s="16" t="s">
        <v>1839</v>
      </c>
      <c r="D197" s="16" t="s">
        <v>1839</v>
      </c>
      <c r="E197" s="16" t="s">
        <v>1840</v>
      </c>
      <c r="F197" s="16"/>
      <c r="G197" s="16" t="str">
        <f t="shared" si="15"/>
        <v xml:space="preserve">Artesun 60mg por+oldószer old inj-hoz 1x  </v>
      </c>
      <c r="H197" s="16"/>
      <c r="I197" s="16" t="s">
        <v>56</v>
      </c>
      <c r="J197" s="16">
        <v>1</v>
      </c>
      <c r="K197" s="16">
        <v>60</v>
      </c>
      <c r="L197" s="16"/>
      <c r="M197" s="16"/>
      <c r="N197" s="16"/>
      <c r="O197" s="41">
        <v>85620</v>
      </c>
      <c r="P197" s="41">
        <f t="shared" si="16"/>
        <v>85620</v>
      </c>
      <c r="Q197" s="16" t="s">
        <v>30</v>
      </c>
      <c r="R197" s="45">
        <v>44937</v>
      </c>
      <c r="S197" s="16"/>
      <c r="T197" s="49"/>
    </row>
    <row r="198" spans="1:16382" s="14" customFormat="1" ht="15" x14ac:dyDescent="0.2">
      <c r="A198" s="16"/>
      <c r="B198" s="16" t="s">
        <v>1841</v>
      </c>
      <c r="C198" s="16" t="s">
        <v>1271</v>
      </c>
      <c r="D198" s="16" t="s">
        <v>1271</v>
      </c>
      <c r="E198" s="16" t="s">
        <v>1842</v>
      </c>
      <c r="F198" s="16"/>
      <c r="G198" s="16" t="str">
        <f t="shared" si="15"/>
        <v xml:space="preserve">Lais Dermatophagoides subl tabletta 30x  </v>
      </c>
      <c r="H198" s="16"/>
      <c r="I198" s="16" t="s">
        <v>102</v>
      </c>
      <c r="J198" s="16">
        <v>30</v>
      </c>
      <c r="K198" s="16">
        <v>1000</v>
      </c>
      <c r="L198" s="16"/>
      <c r="M198" s="16"/>
      <c r="N198" s="16"/>
      <c r="O198" s="41">
        <v>62060</v>
      </c>
      <c r="P198" s="41">
        <f t="shared" si="16"/>
        <v>2068.6666666666665</v>
      </c>
      <c r="Q198" s="16" t="s">
        <v>30</v>
      </c>
      <c r="R198" s="45">
        <v>44937</v>
      </c>
      <c r="S198" s="16"/>
      <c r="T198" s="49"/>
    </row>
    <row r="199" spans="1:16382" s="14" customFormat="1" ht="15" x14ac:dyDescent="0.2">
      <c r="A199" s="16"/>
      <c r="B199" s="16" t="s">
        <v>103</v>
      </c>
      <c r="C199" s="16" t="s">
        <v>104</v>
      </c>
      <c r="D199" s="16" t="s">
        <v>1843</v>
      </c>
      <c r="E199" s="16" t="s">
        <v>1844</v>
      </c>
      <c r="F199" s="16"/>
      <c r="G199" s="16" t="str">
        <f t="shared" si="15"/>
        <v xml:space="preserve">Acarbose AL 50mg tabletta 105x  </v>
      </c>
      <c r="H199" s="16"/>
      <c r="I199" s="16" t="s">
        <v>102</v>
      </c>
      <c r="J199" s="16">
        <v>105</v>
      </c>
      <c r="K199" s="16">
        <v>50</v>
      </c>
      <c r="L199" s="16"/>
      <c r="M199" s="16" t="s">
        <v>36</v>
      </c>
      <c r="N199" s="16" t="s">
        <v>37</v>
      </c>
      <c r="O199" s="41">
        <v>8640</v>
      </c>
      <c r="P199" s="41">
        <f t="shared" si="16"/>
        <v>82.285714285714292</v>
      </c>
      <c r="Q199" s="16" t="s">
        <v>30</v>
      </c>
      <c r="R199" s="45">
        <v>44930</v>
      </c>
      <c r="S199" s="16"/>
      <c r="T199" s="49"/>
    </row>
    <row r="200" spans="1:16382" s="14" customFormat="1" ht="15" x14ac:dyDescent="0.2">
      <c r="A200" s="16"/>
      <c r="B200" s="16" t="s">
        <v>1845</v>
      </c>
      <c r="C200" s="16" t="s">
        <v>1846</v>
      </c>
      <c r="D200" s="16" t="s">
        <v>1846</v>
      </c>
      <c r="E200" s="16" t="s">
        <v>1847</v>
      </c>
      <c r="F200" s="16"/>
      <c r="G200" s="16" t="str">
        <f t="shared" si="15"/>
        <v xml:space="preserve">LEVETIRACETAM 100 mg / ml Concentrate for solution for infusion (10x) (Gyártó: Noridem, EU)   </v>
      </c>
      <c r="H200" s="16"/>
      <c r="I200" s="16" t="s">
        <v>56</v>
      </c>
      <c r="J200" s="16">
        <v>10</v>
      </c>
      <c r="K200" s="16">
        <v>500</v>
      </c>
      <c r="L200" s="16"/>
      <c r="M200" s="16" t="s">
        <v>1618</v>
      </c>
      <c r="N200" s="16" t="s">
        <v>1619</v>
      </c>
      <c r="O200" s="41">
        <v>32900</v>
      </c>
      <c r="P200" s="41">
        <f t="shared" si="16"/>
        <v>3290</v>
      </c>
      <c r="Q200" s="16" t="s">
        <v>30</v>
      </c>
      <c r="R200" s="45">
        <v>44930</v>
      </c>
      <c r="S200" s="16"/>
      <c r="T200" s="49"/>
    </row>
    <row r="202" spans="1:16382" s="2" customFormat="1" ht="15" x14ac:dyDescent="0.2">
      <c r="A202" s="26"/>
      <c r="B202" s="26" t="s">
        <v>1352</v>
      </c>
      <c r="C202" s="26" t="s">
        <v>1353</v>
      </c>
      <c r="D202" s="26" t="s">
        <v>1353</v>
      </c>
      <c r="E202" s="61" t="s">
        <v>1354</v>
      </c>
      <c r="F202" s="26"/>
      <c r="G202" s="26" t="str">
        <f t="shared" ref="G202:G236" si="17">CONCATENATE(E202," ",F202," ",H202)</f>
        <v xml:space="preserve">Sucrabest 1g tabletta 100x  </v>
      </c>
      <c r="H202" s="26"/>
      <c r="I202" s="26" t="s">
        <v>1355</v>
      </c>
      <c r="J202" s="26">
        <v>100</v>
      </c>
      <c r="K202" s="26">
        <v>1</v>
      </c>
      <c r="L202" s="26"/>
      <c r="M202" s="26" t="s">
        <v>1356</v>
      </c>
      <c r="N202" s="26" t="s">
        <v>37</v>
      </c>
      <c r="O202" s="21">
        <v>11750</v>
      </c>
      <c r="P202" s="21">
        <f t="shared" ref="P202:P236" si="18">O202/J202</f>
        <v>117.5</v>
      </c>
      <c r="Q202" s="26" t="s">
        <v>30</v>
      </c>
      <c r="R202" s="28">
        <v>44965</v>
      </c>
      <c r="S202" s="22"/>
      <c r="T202" s="34"/>
      <c r="V202" s="60"/>
    </row>
    <row r="203" spans="1:16382" s="2" customFormat="1" ht="15" x14ac:dyDescent="0.2">
      <c r="A203" s="26"/>
      <c r="B203" s="26" t="s">
        <v>50</v>
      </c>
      <c r="C203" s="26" t="s">
        <v>1357</v>
      </c>
      <c r="D203" s="26" t="s">
        <v>1357</v>
      </c>
      <c r="E203" s="61" t="s">
        <v>1358</v>
      </c>
      <c r="F203" s="26"/>
      <c r="G203" s="26" t="str">
        <f t="shared" si="17"/>
        <v xml:space="preserve">Sialanar 320mcg/ml bels oldat 250ml 1x  </v>
      </c>
      <c r="H203" s="26"/>
      <c r="I203" s="26" t="s">
        <v>102</v>
      </c>
      <c r="J203" s="26">
        <v>1</v>
      </c>
      <c r="K203" s="26">
        <v>250</v>
      </c>
      <c r="L203" s="26"/>
      <c r="M203" s="26"/>
      <c r="N203" s="26"/>
      <c r="O203" s="21">
        <v>201340</v>
      </c>
      <c r="P203" s="21">
        <f t="shared" si="18"/>
        <v>201340</v>
      </c>
      <c r="Q203" s="26" t="s">
        <v>30</v>
      </c>
      <c r="R203" s="28">
        <v>44965</v>
      </c>
      <c r="S203" s="22"/>
      <c r="T203" s="34"/>
      <c r="U203" s="57" t="s">
        <v>28</v>
      </c>
      <c r="V203" s="60"/>
    </row>
    <row r="204" spans="1:16382" s="19" customFormat="1" ht="15" x14ac:dyDescent="0.2">
      <c r="A204" s="26"/>
      <c r="B204" s="26" t="s">
        <v>137</v>
      </c>
      <c r="C204" s="26" t="s">
        <v>138</v>
      </c>
      <c r="D204" s="26" t="s">
        <v>138</v>
      </c>
      <c r="E204" s="61" t="s">
        <v>1359</v>
      </c>
      <c r="F204" s="26"/>
      <c r="G204" s="26" t="str">
        <f t="shared" si="17"/>
        <v xml:space="preserve">Persantin 10mg/2ml old inf-hoz 2ml 10x  </v>
      </c>
      <c r="H204" s="26"/>
      <c r="I204" s="26" t="s">
        <v>56</v>
      </c>
      <c r="J204" s="26">
        <v>10</v>
      </c>
      <c r="K204" s="26">
        <v>10</v>
      </c>
      <c r="L204" s="26" t="s">
        <v>1360</v>
      </c>
      <c r="M204" s="26"/>
      <c r="N204" s="26"/>
      <c r="O204" s="21">
        <v>3290</v>
      </c>
      <c r="P204" s="21">
        <f t="shared" si="18"/>
        <v>329</v>
      </c>
      <c r="Q204" s="26" t="s">
        <v>30</v>
      </c>
      <c r="R204" s="28">
        <v>44965</v>
      </c>
      <c r="S204" s="22"/>
      <c r="T204" s="34"/>
      <c r="U204" s="57" t="s">
        <v>28</v>
      </c>
      <c r="V204" s="60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  <c r="FE204" s="2"/>
      <c r="FF204" s="2"/>
      <c r="FG204" s="2"/>
      <c r="FH204" s="2"/>
      <c r="FI204" s="2"/>
      <c r="FJ204" s="2"/>
      <c r="FK204" s="2"/>
      <c r="FL204" s="2"/>
      <c r="FM204" s="2"/>
      <c r="FN204" s="2"/>
      <c r="FO204" s="2"/>
      <c r="FP204" s="2"/>
      <c r="FQ204" s="2"/>
      <c r="FR204" s="2"/>
      <c r="FS204" s="2"/>
      <c r="FT204" s="2"/>
      <c r="FU204" s="2"/>
      <c r="FV204" s="2"/>
      <c r="FW204" s="2"/>
      <c r="FX204" s="2"/>
      <c r="FY204" s="2"/>
      <c r="FZ204" s="2"/>
      <c r="GA204" s="2"/>
      <c r="GB204" s="2"/>
      <c r="GC204" s="2"/>
      <c r="GD204" s="2"/>
      <c r="GE204" s="2"/>
      <c r="GF204" s="2"/>
      <c r="GG204" s="2"/>
      <c r="GH204" s="2"/>
      <c r="GI204" s="2"/>
      <c r="GJ204" s="2"/>
      <c r="GK204" s="2"/>
      <c r="GL204" s="2"/>
      <c r="GM204" s="2"/>
      <c r="GN204" s="2"/>
      <c r="GO204" s="2"/>
      <c r="GP204" s="2"/>
      <c r="GQ204" s="2"/>
      <c r="GR204" s="2"/>
      <c r="GS204" s="2"/>
      <c r="GT204" s="2"/>
      <c r="GU204" s="2"/>
      <c r="GV204" s="2"/>
      <c r="GW204" s="2"/>
      <c r="GX204" s="2"/>
      <c r="GY204" s="2"/>
      <c r="GZ204" s="2"/>
      <c r="HA204" s="2"/>
      <c r="HB204" s="2"/>
      <c r="HC204" s="2"/>
      <c r="HD204" s="2"/>
      <c r="HE204" s="2"/>
      <c r="HF204" s="2"/>
      <c r="HG204" s="2"/>
      <c r="HH204" s="2"/>
      <c r="HI204" s="2"/>
      <c r="HJ204" s="2"/>
      <c r="HK204" s="2"/>
      <c r="HL204" s="2"/>
      <c r="HM204" s="2"/>
      <c r="HN204" s="2"/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  <c r="IT204" s="2"/>
      <c r="IU204" s="2"/>
      <c r="IV204" s="2"/>
      <c r="IW204" s="2"/>
      <c r="IX204" s="2"/>
      <c r="IY204" s="2"/>
      <c r="IZ204" s="2"/>
      <c r="JA204" s="2"/>
      <c r="JB204" s="2"/>
      <c r="JC204" s="2"/>
      <c r="JD204" s="2"/>
      <c r="JE204" s="2"/>
      <c r="JF204" s="2"/>
      <c r="JG204" s="2"/>
      <c r="JH204" s="2"/>
      <c r="JI204" s="2"/>
      <c r="JJ204" s="2"/>
      <c r="JK204" s="2"/>
      <c r="JL204" s="2"/>
      <c r="JM204" s="2"/>
      <c r="JN204" s="2"/>
      <c r="JO204" s="2"/>
      <c r="JP204" s="2"/>
      <c r="JQ204" s="2"/>
      <c r="JR204" s="2"/>
      <c r="JS204" s="2"/>
      <c r="JT204" s="2"/>
      <c r="JU204" s="2"/>
      <c r="JV204" s="2"/>
      <c r="JW204" s="2"/>
      <c r="JX204" s="2"/>
      <c r="JY204" s="2"/>
      <c r="JZ204" s="2"/>
      <c r="KA204" s="2"/>
      <c r="KB204" s="2"/>
      <c r="KC204" s="2"/>
      <c r="KD204" s="2"/>
      <c r="KE204" s="2"/>
      <c r="KF204" s="2"/>
      <c r="KG204" s="2"/>
      <c r="KH204" s="2"/>
      <c r="KI204" s="2"/>
      <c r="KJ204" s="2"/>
      <c r="KK204" s="2"/>
      <c r="KL204" s="2"/>
      <c r="KM204" s="2"/>
      <c r="KN204" s="2"/>
      <c r="KO204" s="2"/>
      <c r="KP204" s="2"/>
      <c r="KQ204" s="2"/>
      <c r="KR204" s="2"/>
      <c r="KS204" s="2"/>
      <c r="KT204" s="2"/>
      <c r="KU204" s="2"/>
      <c r="KV204" s="2"/>
      <c r="KW204" s="2"/>
      <c r="KX204" s="2"/>
      <c r="KY204" s="2"/>
      <c r="KZ204" s="2"/>
      <c r="LA204" s="2"/>
      <c r="LB204" s="2"/>
      <c r="LC204" s="2"/>
      <c r="LD204" s="2"/>
      <c r="LE204" s="2"/>
      <c r="LF204" s="2"/>
      <c r="LG204" s="2"/>
      <c r="LH204" s="2"/>
      <c r="LI204" s="2"/>
      <c r="LJ204" s="2"/>
      <c r="LK204" s="2"/>
      <c r="LL204" s="2"/>
      <c r="LM204" s="2"/>
      <c r="LN204" s="2"/>
      <c r="LO204" s="2"/>
      <c r="LP204" s="2"/>
      <c r="LQ204" s="2"/>
      <c r="LR204" s="2"/>
      <c r="LS204" s="2"/>
      <c r="LT204" s="2"/>
      <c r="LU204" s="2"/>
      <c r="LV204" s="2"/>
      <c r="LW204" s="2"/>
      <c r="LX204" s="2"/>
      <c r="LY204" s="2"/>
      <c r="LZ204" s="2"/>
      <c r="MA204" s="2"/>
      <c r="MB204" s="2"/>
      <c r="MC204" s="2"/>
      <c r="MD204" s="2"/>
      <c r="ME204" s="2"/>
      <c r="MF204" s="2"/>
      <c r="MG204" s="2"/>
      <c r="MH204" s="2"/>
      <c r="MI204" s="2"/>
      <c r="MJ204" s="2"/>
      <c r="MK204" s="2"/>
      <c r="ML204" s="2"/>
      <c r="MM204" s="2"/>
      <c r="MN204" s="2"/>
      <c r="MO204" s="2"/>
      <c r="MP204" s="2"/>
      <c r="MQ204" s="2"/>
      <c r="MR204" s="2"/>
      <c r="MS204" s="2"/>
      <c r="MT204" s="2"/>
      <c r="MU204" s="2"/>
      <c r="MV204" s="2"/>
      <c r="MW204" s="2"/>
      <c r="MX204" s="2"/>
      <c r="MY204" s="2"/>
      <c r="MZ204" s="2"/>
      <c r="NA204" s="2"/>
      <c r="NB204" s="2"/>
      <c r="NC204" s="2"/>
      <c r="ND204" s="2"/>
      <c r="NE204" s="2"/>
      <c r="NF204" s="2"/>
      <c r="NG204" s="2"/>
      <c r="NH204" s="2"/>
      <c r="NI204" s="2"/>
      <c r="NJ204" s="2"/>
      <c r="NK204" s="2"/>
      <c r="NL204" s="2"/>
      <c r="NM204" s="2"/>
      <c r="NN204" s="2"/>
      <c r="NO204" s="2"/>
      <c r="NP204" s="2"/>
      <c r="NQ204" s="2"/>
      <c r="NR204" s="2"/>
      <c r="NS204" s="2"/>
      <c r="NT204" s="2"/>
      <c r="NU204" s="2"/>
      <c r="NV204" s="2"/>
      <c r="NW204" s="2"/>
      <c r="NX204" s="2"/>
      <c r="NY204" s="2"/>
      <c r="NZ204" s="2"/>
      <c r="OA204" s="2"/>
      <c r="OB204" s="2"/>
      <c r="OC204" s="2"/>
      <c r="OD204" s="2"/>
      <c r="OE204" s="2"/>
      <c r="OF204" s="2"/>
      <c r="OG204" s="2"/>
      <c r="OH204" s="2"/>
      <c r="OI204" s="2"/>
      <c r="OJ204" s="2"/>
      <c r="OK204" s="2"/>
      <c r="OL204" s="2"/>
      <c r="OM204" s="2"/>
      <c r="ON204" s="2"/>
      <c r="OO204" s="2"/>
      <c r="OP204" s="2"/>
      <c r="OQ204" s="2"/>
      <c r="OR204" s="2"/>
      <c r="OS204" s="2"/>
      <c r="OT204" s="2"/>
      <c r="OU204" s="2"/>
      <c r="OV204" s="2"/>
      <c r="OW204" s="2"/>
      <c r="OX204" s="2"/>
      <c r="OY204" s="2"/>
      <c r="OZ204" s="2"/>
      <c r="PA204" s="2"/>
      <c r="PB204" s="2"/>
      <c r="PC204" s="2"/>
      <c r="PD204" s="2"/>
      <c r="PE204" s="2"/>
      <c r="PF204" s="2"/>
      <c r="PG204" s="2"/>
      <c r="PH204" s="2"/>
      <c r="PI204" s="2"/>
      <c r="PJ204" s="2"/>
      <c r="PK204" s="2"/>
      <c r="PL204" s="2"/>
      <c r="PM204" s="2"/>
      <c r="PN204" s="2"/>
      <c r="PO204" s="2"/>
      <c r="PP204" s="2"/>
      <c r="PQ204" s="2"/>
      <c r="PR204" s="2"/>
      <c r="PS204" s="2"/>
      <c r="PT204" s="2"/>
      <c r="PU204" s="2"/>
      <c r="PV204" s="2"/>
      <c r="PW204" s="2"/>
      <c r="PX204" s="2"/>
      <c r="PY204" s="2"/>
      <c r="PZ204" s="2"/>
      <c r="QA204" s="2"/>
      <c r="QB204" s="2"/>
      <c r="QC204" s="2"/>
      <c r="QD204" s="2"/>
      <c r="QE204" s="2"/>
      <c r="QF204" s="2"/>
      <c r="QG204" s="2"/>
      <c r="QH204" s="2"/>
      <c r="QI204" s="2"/>
      <c r="QJ204" s="2"/>
      <c r="QK204" s="2"/>
      <c r="QL204" s="2"/>
      <c r="QM204" s="2"/>
      <c r="QN204" s="2"/>
      <c r="QO204" s="2"/>
      <c r="QP204" s="2"/>
      <c r="QQ204" s="2"/>
      <c r="QR204" s="2"/>
      <c r="QS204" s="2"/>
      <c r="QT204" s="2"/>
      <c r="QU204" s="2"/>
      <c r="QV204" s="2"/>
      <c r="QW204" s="2"/>
      <c r="QX204" s="2"/>
      <c r="QY204" s="2"/>
      <c r="QZ204" s="2"/>
      <c r="RA204" s="2"/>
      <c r="RB204" s="2"/>
      <c r="RC204" s="2"/>
      <c r="RD204" s="2"/>
      <c r="RE204" s="2"/>
      <c r="RF204" s="2"/>
      <c r="RG204" s="2"/>
      <c r="RH204" s="2"/>
      <c r="RI204" s="2"/>
      <c r="RJ204" s="2"/>
      <c r="RK204" s="2"/>
      <c r="RL204" s="2"/>
      <c r="RM204" s="2"/>
      <c r="RN204" s="2"/>
      <c r="RO204" s="2"/>
      <c r="RP204" s="2"/>
      <c r="RQ204" s="2"/>
      <c r="RR204" s="2"/>
      <c r="RS204" s="2"/>
      <c r="RT204" s="2"/>
      <c r="RU204" s="2"/>
      <c r="RV204" s="2"/>
      <c r="RW204" s="2"/>
      <c r="RX204" s="2"/>
      <c r="RY204" s="2"/>
      <c r="RZ204" s="2"/>
      <c r="SA204" s="2"/>
      <c r="SB204" s="2"/>
      <c r="SC204" s="2"/>
      <c r="SD204" s="2"/>
      <c r="SE204" s="2"/>
      <c r="SF204" s="2"/>
      <c r="SG204" s="2"/>
      <c r="SH204" s="2"/>
      <c r="SI204" s="2"/>
      <c r="SJ204" s="2"/>
      <c r="SK204" s="2"/>
      <c r="SL204" s="2"/>
      <c r="SM204" s="2"/>
      <c r="SN204" s="2"/>
      <c r="SO204" s="2"/>
      <c r="SP204" s="2"/>
      <c r="SQ204" s="2"/>
      <c r="SR204" s="2"/>
      <c r="SS204" s="2"/>
      <c r="ST204" s="2"/>
      <c r="SU204" s="2"/>
      <c r="SV204" s="2"/>
      <c r="SW204" s="2"/>
      <c r="SX204" s="2"/>
      <c r="SY204" s="2"/>
      <c r="SZ204" s="2"/>
      <c r="TA204" s="2"/>
      <c r="TB204" s="2"/>
      <c r="TC204" s="2"/>
      <c r="TD204" s="2"/>
      <c r="TE204" s="2"/>
      <c r="TF204" s="2"/>
      <c r="TG204" s="2"/>
      <c r="TH204" s="2"/>
      <c r="TI204" s="2"/>
      <c r="TJ204" s="2"/>
      <c r="TK204" s="2"/>
      <c r="TL204" s="2"/>
      <c r="TM204" s="2"/>
      <c r="TN204" s="2"/>
      <c r="TO204" s="2"/>
      <c r="TP204" s="2"/>
      <c r="TQ204" s="2"/>
      <c r="TR204" s="2"/>
      <c r="TS204" s="2"/>
      <c r="TT204" s="2"/>
      <c r="TU204" s="2"/>
      <c r="TV204" s="2"/>
      <c r="TW204" s="2"/>
      <c r="TX204" s="2"/>
      <c r="TY204" s="2"/>
      <c r="TZ204" s="2"/>
      <c r="UA204" s="2"/>
      <c r="UB204" s="2"/>
      <c r="UC204" s="2"/>
      <c r="UD204" s="2"/>
      <c r="UE204" s="2"/>
      <c r="UF204" s="2"/>
      <c r="UG204" s="2"/>
      <c r="UH204" s="2"/>
      <c r="UI204" s="2"/>
      <c r="UJ204" s="2"/>
      <c r="UK204" s="2"/>
      <c r="UL204" s="2"/>
      <c r="UM204" s="2"/>
      <c r="UN204" s="2"/>
      <c r="UO204" s="2"/>
      <c r="UP204" s="2"/>
      <c r="UQ204" s="2"/>
      <c r="UR204" s="2"/>
      <c r="US204" s="2"/>
      <c r="UT204" s="2"/>
      <c r="UU204" s="2"/>
      <c r="UV204" s="2"/>
      <c r="UW204" s="2"/>
      <c r="UX204" s="2"/>
      <c r="UY204" s="2"/>
      <c r="UZ204" s="2"/>
      <c r="VA204" s="2"/>
      <c r="VB204" s="2"/>
      <c r="VC204" s="2"/>
      <c r="VD204" s="2"/>
      <c r="VE204" s="2"/>
      <c r="VF204" s="2"/>
      <c r="VG204" s="2"/>
      <c r="VH204" s="2"/>
      <c r="VI204" s="2"/>
      <c r="VJ204" s="2"/>
      <c r="VK204" s="2"/>
      <c r="VL204" s="2"/>
      <c r="VM204" s="2"/>
      <c r="VN204" s="2"/>
      <c r="VO204" s="2"/>
      <c r="VP204" s="2"/>
      <c r="VQ204" s="2"/>
      <c r="VR204" s="2"/>
      <c r="VS204" s="2"/>
      <c r="VT204" s="2"/>
      <c r="VU204" s="2"/>
      <c r="VV204" s="2"/>
      <c r="VW204" s="2"/>
      <c r="VX204" s="2"/>
      <c r="VY204" s="2"/>
      <c r="VZ204" s="2"/>
      <c r="WA204" s="2"/>
      <c r="WB204" s="2"/>
      <c r="WC204" s="2"/>
      <c r="WD204" s="2"/>
      <c r="WE204" s="2"/>
      <c r="WF204" s="2"/>
      <c r="WG204" s="2"/>
      <c r="WH204" s="2"/>
      <c r="WI204" s="2"/>
      <c r="WJ204" s="2"/>
      <c r="WK204" s="2"/>
      <c r="WL204" s="2"/>
      <c r="WM204" s="2"/>
      <c r="WN204" s="2"/>
      <c r="WO204" s="2"/>
      <c r="WP204" s="2"/>
      <c r="WQ204" s="2"/>
      <c r="WR204" s="2"/>
      <c r="WS204" s="2"/>
      <c r="WT204" s="2"/>
      <c r="WU204" s="2"/>
      <c r="WV204" s="2"/>
      <c r="WW204" s="2"/>
      <c r="WX204" s="2"/>
      <c r="WY204" s="2"/>
      <c r="WZ204" s="2"/>
      <c r="XA204" s="2"/>
      <c r="XB204" s="2"/>
      <c r="XC204" s="2"/>
      <c r="XD204" s="2"/>
      <c r="XE204" s="2"/>
      <c r="XF204" s="2"/>
      <c r="XG204" s="2"/>
      <c r="XH204" s="2"/>
      <c r="XI204" s="2"/>
      <c r="XJ204" s="2"/>
      <c r="XK204" s="2"/>
      <c r="XL204" s="2"/>
      <c r="XM204" s="2"/>
      <c r="XN204" s="2"/>
      <c r="XO204" s="2"/>
      <c r="XP204" s="2"/>
      <c r="XQ204" s="2"/>
      <c r="XR204" s="2"/>
      <c r="XS204" s="2"/>
      <c r="XT204" s="2"/>
      <c r="XU204" s="2"/>
      <c r="XV204" s="2"/>
      <c r="XW204" s="2"/>
      <c r="XX204" s="2"/>
      <c r="XY204" s="2"/>
      <c r="XZ204" s="2"/>
      <c r="YA204" s="2"/>
      <c r="YB204" s="2"/>
      <c r="YC204" s="2"/>
      <c r="YD204" s="2"/>
      <c r="YE204" s="2"/>
      <c r="YF204" s="2"/>
      <c r="YG204" s="2"/>
      <c r="YH204" s="2"/>
      <c r="YI204" s="2"/>
      <c r="YJ204" s="2"/>
      <c r="YK204" s="2"/>
      <c r="YL204" s="2"/>
      <c r="YM204" s="2"/>
      <c r="YN204" s="2"/>
      <c r="YO204" s="2"/>
      <c r="YP204" s="2"/>
      <c r="YQ204" s="2"/>
      <c r="YR204" s="2"/>
      <c r="YS204" s="2"/>
      <c r="YT204" s="2"/>
      <c r="YU204" s="2"/>
      <c r="YV204" s="2"/>
      <c r="YW204" s="2"/>
      <c r="YX204" s="2"/>
      <c r="YY204" s="2"/>
      <c r="YZ204" s="2"/>
      <c r="ZA204" s="2"/>
      <c r="ZB204" s="2"/>
      <c r="ZC204" s="2"/>
      <c r="ZD204" s="2"/>
      <c r="ZE204" s="2"/>
      <c r="ZF204" s="2"/>
      <c r="ZG204" s="2"/>
      <c r="ZH204" s="2"/>
      <c r="ZI204" s="2"/>
      <c r="ZJ204" s="2"/>
      <c r="ZK204" s="2"/>
      <c r="ZL204" s="2"/>
      <c r="ZM204" s="2"/>
      <c r="ZN204" s="2"/>
      <c r="ZO204" s="2"/>
      <c r="ZP204" s="2"/>
      <c r="ZQ204" s="2"/>
      <c r="ZR204" s="2"/>
      <c r="ZS204" s="2"/>
      <c r="ZT204" s="2"/>
      <c r="ZU204" s="2"/>
      <c r="ZV204" s="2"/>
      <c r="ZW204" s="2"/>
      <c r="ZX204" s="2"/>
      <c r="ZY204" s="2"/>
      <c r="ZZ204" s="2"/>
      <c r="AAA204" s="2"/>
      <c r="AAB204" s="2"/>
      <c r="AAC204" s="2"/>
      <c r="AAD204" s="2"/>
      <c r="AAE204" s="2"/>
      <c r="AAF204" s="2"/>
      <c r="AAG204" s="2"/>
      <c r="AAH204" s="2"/>
      <c r="AAI204" s="2"/>
      <c r="AAJ204" s="2"/>
      <c r="AAK204" s="2"/>
      <c r="AAL204" s="2"/>
      <c r="AAM204" s="2"/>
      <c r="AAN204" s="2"/>
      <c r="AAO204" s="2"/>
      <c r="AAP204" s="2"/>
      <c r="AAQ204" s="2"/>
      <c r="AAR204" s="2"/>
      <c r="AAS204" s="2"/>
      <c r="AAT204" s="2"/>
      <c r="AAU204" s="2"/>
      <c r="AAV204" s="2"/>
      <c r="AAW204" s="2"/>
      <c r="AAX204" s="2"/>
      <c r="AAY204" s="2"/>
      <c r="AAZ204" s="2"/>
      <c r="ABA204" s="2"/>
      <c r="ABB204" s="2"/>
      <c r="ABC204" s="2"/>
      <c r="ABD204" s="2"/>
      <c r="ABE204" s="2"/>
      <c r="ABF204" s="2"/>
      <c r="ABG204" s="2"/>
      <c r="ABH204" s="2"/>
      <c r="ABI204" s="2"/>
      <c r="ABJ204" s="2"/>
      <c r="ABK204" s="2"/>
      <c r="ABL204" s="2"/>
      <c r="ABM204" s="2"/>
      <c r="ABN204" s="2"/>
      <c r="ABO204" s="2"/>
      <c r="ABP204" s="2"/>
      <c r="ABQ204" s="2"/>
      <c r="ABR204" s="2"/>
      <c r="ABS204" s="2"/>
      <c r="ABT204" s="2"/>
      <c r="ABU204" s="2"/>
      <c r="ABV204" s="2"/>
      <c r="ABW204" s="2"/>
      <c r="ABX204" s="2"/>
      <c r="ABY204" s="2"/>
      <c r="ABZ204" s="2"/>
      <c r="ACA204" s="2"/>
      <c r="ACB204" s="2"/>
      <c r="ACC204" s="2"/>
      <c r="ACD204" s="2"/>
      <c r="ACE204" s="2"/>
      <c r="ACF204" s="2"/>
      <c r="ACG204" s="2"/>
      <c r="ACH204" s="2"/>
      <c r="ACI204" s="2"/>
      <c r="ACJ204" s="2"/>
      <c r="ACK204" s="2"/>
      <c r="ACL204" s="2"/>
      <c r="ACM204" s="2"/>
      <c r="ACN204" s="2"/>
      <c r="ACO204" s="2"/>
      <c r="ACP204" s="2"/>
      <c r="ACQ204" s="2"/>
      <c r="ACR204" s="2"/>
      <c r="ACS204" s="2"/>
      <c r="ACT204" s="2"/>
      <c r="ACU204" s="2"/>
      <c r="ACV204" s="2"/>
      <c r="ACW204" s="2"/>
      <c r="ACX204" s="2"/>
      <c r="ACY204" s="2"/>
      <c r="ACZ204" s="2"/>
      <c r="ADA204" s="2"/>
      <c r="ADB204" s="2"/>
      <c r="ADC204" s="2"/>
      <c r="ADD204" s="2"/>
      <c r="ADE204" s="2"/>
      <c r="ADF204" s="2"/>
      <c r="ADG204" s="2"/>
      <c r="ADH204" s="2"/>
      <c r="ADI204" s="2"/>
      <c r="ADJ204" s="2"/>
      <c r="ADK204" s="2"/>
      <c r="ADL204" s="2"/>
      <c r="ADM204" s="2"/>
      <c r="ADN204" s="2"/>
      <c r="ADO204" s="2"/>
      <c r="ADP204" s="2"/>
      <c r="ADQ204" s="2"/>
      <c r="ADR204" s="2"/>
      <c r="ADS204" s="2"/>
      <c r="ADT204" s="2"/>
      <c r="ADU204" s="2"/>
      <c r="ADV204" s="2"/>
      <c r="ADW204" s="2"/>
      <c r="ADX204" s="2"/>
      <c r="ADY204" s="2"/>
      <c r="ADZ204" s="2"/>
      <c r="AEA204" s="2"/>
      <c r="AEB204" s="2"/>
      <c r="AEC204" s="2"/>
      <c r="AED204" s="2"/>
      <c r="AEE204" s="2"/>
      <c r="AEF204" s="2"/>
      <c r="AEG204" s="2"/>
      <c r="AEH204" s="2"/>
      <c r="AEI204" s="2"/>
      <c r="AEJ204" s="2"/>
      <c r="AEK204" s="2"/>
      <c r="AEL204" s="2"/>
      <c r="AEM204" s="2"/>
      <c r="AEN204" s="2"/>
      <c r="AEO204" s="2"/>
      <c r="AEP204" s="2"/>
      <c r="AEQ204" s="2"/>
      <c r="AER204" s="2"/>
      <c r="AES204" s="2"/>
      <c r="AET204" s="2"/>
      <c r="AEU204" s="2"/>
      <c r="AEV204" s="2"/>
      <c r="AEW204" s="2"/>
      <c r="AEX204" s="2"/>
      <c r="AEY204" s="2"/>
      <c r="AEZ204" s="2"/>
      <c r="AFA204" s="2"/>
      <c r="AFB204" s="2"/>
      <c r="AFC204" s="2"/>
      <c r="AFD204" s="2"/>
      <c r="AFE204" s="2"/>
      <c r="AFF204" s="2"/>
      <c r="AFG204" s="2"/>
      <c r="AFH204" s="2"/>
      <c r="AFI204" s="2"/>
      <c r="AFJ204" s="2"/>
      <c r="AFK204" s="2"/>
      <c r="AFL204" s="2"/>
      <c r="AFM204" s="2"/>
      <c r="AFN204" s="2"/>
      <c r="AFO204" s="2"/>
      <c r="AFP204" s="2"/>
      <c r="AFQ204" s="2"/>
      <c r="AFR204" s="2"/>
      <c r="AFS204" s="2"/>
      <c r="AFT204" s="2"/>
      <c r="AFU204" s="2"/>
      <c r="AFV204" s="2"/>
      <c r="AFW204" s="2"/>
      <c r="AFX204" s="2"/>
      <c r="AFY204" s="2"/>
      <c r="AFZ204" s="2"/>
      <c r="AGA204" s="2"/>
      <c r="AGB204" s="2"/>
      <c r="AGC204" s="2"/>
      <c r="AGD204" s="2"/>
      <c r="AGE204" s="2"/>
      <c r="AGF204" s="2"/>
      <c r="AGG204" s="2"/>
      <c r="AGH204" s="2"/>
      <c r="AGI204" s="2"/>
      <c r="AGJ204" s="2"/>
      <c r="AGK204" s="2"/>
      <c r="AGL204" s="2"/>
      <c r="AGM204" s="2"/>
      <c r="AGN204" s="2"/>
      <c r="AGO204" s="2"/>
      <c r="AGP204" s="2"/>
      <c r="AGQ204" s="2"/>
      <c r="AGR204" s="2"/>
      <c r="AGS204" s="2"/>
      <c r="AGT204" s="2"/>
      <c r="AGU204" s="2"/>
      <c r="AGV204" s="2"/>
      <c r="AGW204" s="2"/>
      <c r="AGX204" s="2"/>
      <c r="AGY204" s="2"/>
      <c r="AGZ204" s="2"/>
      <c r="AHA204" s="2"/>
      <c r="AHB204" s="2"/>
      <c r="AHC204" s="2"/>
      <c r="AHD204" s="2"/>
      <c r="AHE204" s="2"/>
      <c r="AHF204" s="2"/>
      <c r="AHG204" s="2"/>
      <c r="AHH204" s="2"/>
      <c r="AHI204" s="2"/>
      <c r="AHJ204" s="2"/>
      <c r="AHK204" s="2"/>
      <c r="AHL204" s="2"/>
      <c r="AHM204" s="2"/>
      <c r="AHN204" s="2"/>
      <c r="AHO204" s="2"/>
      <c r="AHP204" s="2"/>
      <c r="AHQ204" s="2"/>
      <c r="AHR204" s="2"/>
      <c r="AHS204" s="2"/>
      <c r="AHT204" s="2"/>
      <c r="AHU204" s="2"/>
      <c r="AHV204" s="2"/>
      <c r="AHW204" s="2"/>
      <c r="AHX204" s="2"/>
      <c r="AHY204" s="2"/>
      <c r="AHZ204" s="2"/>
      <c r="AIA204" s="2"/>
      <c r="AIB204" s="2"/>
      <c r="AIC204" s="2"/>
      <c r="AID204" s="2"/>
      <c r="AIE204" s="2"/>
      <c r="AIF204" s="2"/>
      <c r="AIG204" s="2"/>
      <c r="AIH204" s="2"/>
      <c r="AII204" s="2"/>
      <c r="AIJ204" s="2"/>
      <c r="AIK204" s="2"/>
      <c r="AIL204" s="2"/>
      <c r="AIM204" s="2"/>
      <c r="AIN204" s="2"/>
      <c r="AIO204" s="2"/>
      <c r="AIP204" s="2"/>
      <c r="AIQ204" s="2"/>
      <c r="AIR204" s="2"/>
      <c r="AIS204" s="2"/>
      <c r="AIT204" s="2"/>
      <c r="AIU204" s="2"/>
      <c r="AIV204" s="2"/>
      <c r="AIW204" s="2"/>
      <c r="AIX204" s="2"/>
      <c r="AIY204" s="2"/>
      <c r="AIZ204" s="2"/>
      <c r="AJA204" s="2"/>
      <c r="AJB204" s="2"/>
      <c r="AJC204" s="2"/>
      <c r="AJD204" s="2"/>
      <c r="AJE204" s="2"/>
      <c r="AJF204" s="2"/>
      <c r="AJG204" s="2"/>
      <c r="AJH204" s="2"/>
      <c r="AJI204" s="2"/>
      <c r="AJJ204" s="2"/>
      <c r="AJK204" s="2"/>
      <c r="AJL204" s="2"/>
      <c r="AJM204" s="2"/>
      <c r="AJN204" s="2"/>
      <c r="AJO204" s="2"/>
      <c r="AJP204" s="2"/>
      <c r="AJQ204" s="2"/>
      <c r="AJR204" s="2"/>
      <c r="AJS204" s="2"/>
      <c r="AJT204" s="2"/>
      <c r="AJU204" s="2"/>
      <c r="AJV204" s="2"/>
      <c r="AJW204" s="2"/>
      <c r="AJX204" s="2"/>
      <c r="AJY204" s="2"/>
      <c r="AJZ204" s="2"/>
      <c r="AKA204" s="2"/>
      <c r="AKB204" s="2"/>
      <c r="AKC204" s="2"/>
      <c r="AKD204" s="2"/>
      <c r="AKE204" s="2"/>
      <c r="AKF204" s="2"/>
      <c r="AKG204" s="2"/>
      <c r="AKH204" s="2"/>
      <c r="AKI204" s="2"/>
      <c r="AKJ204" s="2"/>
      <c r="AKK204" s="2"/>
      <c r="AKL204" s="2"/>
      <c r="AKM204" s="2"/>
      <c r="AKN204" s="2"/>
      <c r="AKO204" s="2"/>
      <c r="AKP204" s="2"/>
      <c r="AKQ204" s="2"/>
      <c r="AKR204" s="2"/>
      <c r="AKS204" s="2"/>
      <c r="AKT204" s="2"/>
      <c r="AKU204" s="2"/>
      <c r="AKV204" s="2"/>
      <c r="AKW204" s="2"/>
      <c r="AKX204" s="2"/>
      <c r="AKY204" s="2"/>
      <c r="AKZ204" s="2"/>
      <c r="ALA204" s="2"/>
      <c r="ALB204" s="2"/>
      <c r="ALC204" s="2"/>
      <c r="ALD204" s="2"/>
      <c r="ALE204" s="2"/>
      <c r="ALF204" s="2"/>
      <c r="ALG204" s="2"/>
      <c r="ALH204" s="2"/>
      <c r="ALI204" s="2"/>
      <c r="ALJ204" s="2"/>
      <c r="ALK204" s="2"/>
      <c r="ALL204" s="2"/>
      <c r="ALM204" s="2"/>
      <c r="ALN204" s="2"/>
      <c r="ALO204" s="2"/>
      <c r="ALP204" s="2"/>
      <c r="ALQ204" s="2"/>
      <c r="ALR204" s="2"/>
      <c r="ALS204" s="2"/>
      <c r="ALT204" s="2"/>
      <c r="ALU204" s="2"/>
      <c r="ALV204" s="2"/>
      <c r="ALW204" s="2"/>
      <c r="ALX204" s="2"/>
      <c r="ALY204" s="2"/>
      <c r="ALZ204" s="2"/>
      <c r="AMA204" s="2"/>
      <c r="AMB204" s="2"/>
      <c r="AMC204" s="2"/>
      <c r="AMD204" s="2"/>
      <c r="AME204" s="2"/>
      <c r="AMF204" s="2"/>
      <c r="AMG204" s="2"/>
      <c r="AMH204" s="2"/>
      <c r="AMI204" s="2"/>
      <c r="AMJ204" s="2"/>
      <c r="AMK204" s="2"/>
      <c r="AML204" s="2"/>
      <c r="AMM204" s="2"/>
      <c r="AMN204" s="2"/>
      <c r="AMO204" s="2"/>
      <c r="AMP204" s="2"/>
      <c r="AMQ204" s="2"/>
      <c r="AMR204" s="2"/>
      <c r="AMS204" s="2"/>
      <c r="AMT204" s="2"/>
      <c r="AMU204" s="2"/>
      <c r="AMV204" s="2"/>
      <c r="AMW204" s="2"/>
      <c r="AMX204" s="2"/>
      <c r="AMY204" s="2"/>
      <c r="AMZ204" s="2"/>
      <c r="ANA204" s="2"/>
      <c r="ANB204" s="2"/>
      <c r="ANC204" s="2"/>
      <c r="AND204" s="2"/>
      <c r="ANE204" s="2"/>
      <c r="ANF204" s="2"/>
      <c r="ANG204" s="2"/>
      <c r="ANH204" s="2"/>
      <c r="ANI204" s="2"/>
      <c r="ANJ204" s="2"/>
      <c r="ANK204" s="2"/>
      <c r="ANL204" s="2"/>
      <c r="ANM204" s="2"/>
      <c r="ANN204" s="2"/>
      <c r="ANO204" s="2"/>
      <c r="ANP204" s="2"/>
      <c r="ANQ204" s="2"/>
      <c r="ANR204" s="2"/>
      <c r="ANS204" s="2"/>
      <c r="ANT204" s="2"/>
      <c r="ANU204" s="2"/>
      <c r="ANV204" s="2"/>
      <c r="ANW204" s="2"/>
      <c r="ANX204" s="2"/>
      <c r="ANY204" s="2"/>
      <c r="ANZ204" s="2"/>
      <c r="AOA204" s="2"/>
      <c r="AOB204" s="2"/>
      <c r="AOC204" s="2"/>
      <c r="AOD204" s="2"/>
      <c r="AOE204" s="2"/>
      <c r="AOF204" s="2"/>
      <c r="AOG204" s="2"/>
      <c r="AOH204" s="2"/>
      <c r="AOI204" s="2"/>
      <c r="AOJ204" s="2"/>
      <c r="AOK204" s="2"/>
      <c r="AOL204" s="2"/>
      <c r="AOM204" s="2"/>
      <c r="AON204" s="2"/>
      <c r="AOO204" s="2"/>
      <c r="AOP204" s="2"/>
      <c r="AOQ204" s="2"/>
      <c r="AOR204" s="2"/>
      <c r="AOS204" s="2"/>
      <c r="AOT204" s="2"/>
      <c r="AOU204" s="2"/>
      <c r="AOV204" s="2"/>
      <c r="AOW204" s="2"/>
      <c r="AOX204" s="2"/>
      <c r="AOY204" s="2"/>
      <c r="AOZ204" s="2"/>
      <c r="APA204" s="2"/>
      <c r="APB204" s="2"/>
      <c r="APC204" s="2"/>
      <c r="APD204" s="2"/>
      <c r="APE204" s="2"/>
      <c r="APF204" s="2"/>
      <c r="APG204" s="2"/>
      <c r="APH204" s="2"/>
      <c r="API204" s="2"/>
      <c r="APJ204" s="2"/>
      <c r="APK204" s="2"/>
      <c r="APL204" s="2"/>
      <c r="APM204" s="2"/>
      <c r="APN204" s="2"/>
      <c r="APO204" s="2"/>
      <c r="APP204" s="2"/>
      <c r="APQ204" s="2"/>
      <c r="APR204" s="2"/>
      <c r="APS204" s="2"/>
      <c r="APT204" s="2"/>
      <c r="APU204" s="2"/>
      <c r="APV204" s="2"/>
      <c r="APW204" s="2"/>
      <c r="APX204" s="2"/>
      <c r="APY204" s="2"/>
      <c r="APZ204" s="2"/>
      <c r="AQA204" s="2"/>
      <c r="AQB204" s="2"/>
      <c r="AQC204" s="2"/>
      <c r="AQD204" s="2"/>
      <c r="AQE204" s="2"/>
      <c r="AQF204" s="2"/>
      <c r="AQG204" s="2"/>
      <c r="AQH204" s="2"/>
      <c r="AQI204" s="2"/>
      <c r="AQJ204" s="2"/>
      <c r="AQK204" s="2"/>
      <c r="AQL204" s="2"/>
      <c r="AQM204" s="2"/>
      <c r="AQN204" s="2"/>
      <c r="AQO204" s="2"/>
      <c r="AQP204" s="2"/>
      <c r="AQQ204" s="2"/>
      <c r="AQR204" s="2"/>
      <c r="AQS204" s="2"/>
      <c r="AQT204" s="2"/>
      <c r="AQU204" s="2"/>
      <c r="AQV204" s="2"/>
      <c r="AQW204" s="2"/>
      <c r="AQX204" s="2"/>
      <c r="AQY204" s="2"/>
      <c r="AQZ204" s="2"/>
      <c r="ARA204" s="2"/>
      <c r="ARB204" s="2"/>
      <c r="ARC204" s="2"/>
      <c r="ARD204" s="2"/>
      <c r="ARE204" s="2"/>
      <c r="ARF204" s="2"/>
      <c r="ARG204" s="2"/>
      <c r="ARH204" s="2"/>
      <c r="ARI204" s="2"/>
      <c r="ARJ204" s="2"/>
      <c r="ARK204" s="2"/>
      <c r="ARL204" s="2"/>
      <c r="ARM204" s="2"/>
      <c r="ARN204" s="2"/>
      <c r="ARO204" s="2"/>
      <c r="ARP204" s="2"/>
      <c r="ARQ204" s="2"/>
      <c r="ARR204" s="2"/>
      <c r="ARS204" s="2"/>
      <c r="ART204" s="2"/>
      <c r="ARU204" s="2"/>
      <c r="ARV204" s="2"/>
      <c r="ARW204" s="2"/>
      <c r="ARX204" s="2"/>
      <c r="ARY204" s="2"/>
      <c r="ARZ204" s="2"/>
      <c r="ASA204" s="2"/>
      <c r="ASB204" s="2"/>
      <c r="ASC204" s="2"/>
      <c r="ASD204" s="2"/>
      <c r="ASE204" s="2"/>
      <c r="ASF204" s="2"/>
      <c r="ASG204" s="2"/>
      <c r="ASH204" s="2"/>
      <c r="ASI204" s="2"/>
      <c r="ASJ204" s="2"/>
      <c r="ASK204" s="2"/>
      <c r="ASL204" s="2"/>
      <c r="ASM204" s="2"/>
      <c r="ASN204" s="2"/>
      <c r="ASO204" s="2"/>
      <c r="ASP204" s="2"/>
      <c r="ASQ204" s="2"/>
      <c r="ASR204" s="2"/>
      <c r="ASS204" s="2"/>
      <c r="AST204" s="2"/>
      <c r="ASU204" s="2"/>
      <c r="ASV204" s="2"/>
      <c r="ASW204" s="2"/>
      <c r="ASX204" s="2"/>
      <c r="ASY204" s="2"/>
      <c r="ASZ204" s="2"/>
      <c r="ATA204" s="2"/>
      <c r="ATB204" s="2"/>
      <c r="ATC204" s="2"/>
      <c r="ATD204" s="2"/>
      <c r="ATE204" s="2"/>
      <c r="ATF204" s="2"/>
      <c r="ATG204" s="2"/>
      <c r="ATH204" s="2"/>
      <c r="ATI204" s="2"/>
      <c r="ATJ204" s="2"/>
      <c r="ATK204" s="2"/>
      <c r="ATL204" s="2"/>
      <c r="ATM204" s="2"/>
      <c r="ATN204" s="2"/>
      <c r="ATO204" s="2"/>
      <c r="ATP204" s="2"/>
      <c r="ATQ204" s="2"/>
      <c r="ATR204" s="2"/>
      <c r="ATS204" s="2"/>
      <c r="ATT204" s="2"/>
      <c r="ATU204" s="2"/>
      <c r="ATV204" s="2"/>
      <c r="ATW204" s="2"/>
      <c r="ATX204" s="2"/>
      <c r="ATY204" s="2"/>
      <c r="ATZ204" s="2"/>
      <c r="AUA204" s="2"/>
      <c r="AUB204" s="2"/>
      <c r="AUC204" s="2"/>
      <c r="AUD204" s="2"/>
      <c r="AUE204" s="2"/>
      <c r="AUF204" s="2"/>
      <c r="AUG204" s="2"/>
      <c r="AUH204" s="2"/>
      <c r="AUI204" s="2"/>
      <c r="AUJ204" s="2"/>
      <c r="AUK204" s="2"/>
      <c r="AUL204" s="2"/>
      <c r="AUM204" s="2"/>
      <c r="AUN204" s="2"/>
      <c r="AUO204" s="2"/>
      <c r="AUP204" s="2"/>
      <c r="AUQ204" s="2"/>
      <c r="AUR204" s="2"/>
      <c r="AUS204" s="2"/>
      <c r="AUT204" s="2"/>
      <c r="AUU204" s="2"/>
      <c r="AUV204" s="2"/>
      <c r="AUW204" s="2"/>
      <c r="AUX204" s="2"/>
      <c r="AUY204" s="2"/>
      <c r="AUZ204" s="2"/>
      <c r="AVA204" s="2"/>
      <c r="AVB204" s="2"/>
      <c r="AVC204" s="2"/>
      <c r="AVD204" s="2"/>
      <c r="AVE204" s="2"/>
      <c r="AVF204" s="2"/>
      <c r="AVG204" s="2"/>
      <c r="AVH204" s="2"/>
      <c r="AVI204" s="2"/>
      <c r="AVJ204" s="2"/>
      <c r="AVK204" s="2"/>
      <c r="AVL204" s="2"/>
      <c r="AVM204" s="2"/>
      <c r="AVN204" s="2"/>
      <c r="AVO204" s="2"/>
      <c r="AVP204" s="2"/>
      <c r="AVQ204" s="2"/>
      <c r="AVR204" s="2"/>
      <c r="AVS204" s="2"/>
      <c r="AVT204" s="2"/>
      <c r="AVU204" s="2"/>
      <c r="AVV204" s="2"/>
      <c r="AVW204" s="2"/>
      <c r="AVX204" s="2"/>
      <c r="AVY204" s="2"/>
      <c r="AVZ204" s="2"/>
      <c r="AWA204" s="2"/>
      <c r="AWB204" s="2"/>
      <c r="AWC204" s="2"/>
      <c r="AWD204" s="2"/>
      <c r="AWE204" s="2"/>
      <c r="AWF204" s="2"/>
      <c r="AWG204" s="2"/>
      <c r="AWH204" s="2"/>
      <c r="AWI204" s="2"/>
      <c r="AWJ204" s="2"/>
      <c r="AWK204" s="2"/>
      <c r="AWL204" s="2"/>
      <c r="AWM204" s="2"/>
      <c r="AWN204" s="2"/>
      <c r="AWO204" s="2"/>
      <c r="AWP204" s="2"/>
      <c r="AWQ204" s="2"/>
      <c r="AWR204" s="2"/>
      <c r="AWS204" s="2"/>
      <c r="AWT204" s="2"/>
      <c r="AWU204" s="2"/>
      <c r="AWV204" s="2"/>
      <c r="AWW204" s="2"/>
      <c r="AWX204" s="2"/>
      <c r="AWY204" s="2"/>
      <c r="AWZ204" s="2"/>
      <c r="AXA204" s="2"/>
      <c r="AXB204" s="2"/>
      <c r="AXC204" s="2"/>
      <c r="AXD204" s="2"/>
      <c r="AXE204" s="2"/>
      <c r="AXF204" s="2"/>
      <c r="AXG204" s="2"/>
      <c r="AXH204" s="2"/>
      <c r="AXI204" s="2"/>
      <c r="AXJ204" s="2"/>
      <c r="AXK204" s="2"/>
      <c r="AXL204" s="2"/>
      <c r="AXM204" s="2"/>
      <c r="AXN204" s="2"/>
      <c r="AXO204" s="2"/>
      <c r="AXP204" s="2"/>
      <c r="AXQ204" s="2"/>
      <c r="AXR204" s="2"/>
      <c r="AXS204" s="2"/>
      <c r="AXT204" s="2"/>
      <c r="AXU204" s="2"/>
      <c r="AXV204" s="2"/>
      <c r="AXW204" s="2"/>
      <c r="AXX204" s="2"/>
      <c r="AXY204" s="2"/>
      <c r="AXZ204" s="2"/>
      <c r="AYA204" s="2"/>
      <c r="AYB204" s="2"/>
      <c r="AYC204" s="2"/>
      <c r="AYD204" s="2"/>
      <c r="AYE204" s="2"/>
      <c r="AYF204" s="2"/>
      <c r="AYG204" s="2"/>
      <c r="AYH204" s="2"/>
      <c r="AYI204" s="2"/>
      <c r="AYJ204" s="2"/>
      <c r="AYK204" s="2"/>
      <c r="AYL204" s="2"/>
      <c r="AYM204" s="2"/>
      <c r="AYN204" s="2"/>
      <c r="AYO204" s="2"/>
      <c r="AYP204" s="2"/>
      <c r="AYQ204" s="2"/>
      <c r="AYR204" s="2"/>
      <c r="AYS204" s="2"/>
      <c r="AYT204" s="2"/>
      <c r="AYU204" s="2"/>
      <c r="AYV204" s="2"/>
      <c r="AYW204" s="2"/>
      <c r="AYX204" s="2"/>
      <c r="AYY204" s="2"/>
      <c r="AYZ204" s="2"/>
      <c r="AZA204" s="2"/>
      <c r="AZB204" s="2"/>
      <c r="AZC204" s="2"/>
      <c r="AZD204" s="2"/>
      <c r="AZE204" s="2"/>
      <c r="AZF204" s="2"/>
      <c r="AZG204" s="2"/>
      <c r="AZH204" s="2"/>
      <c r="AZI204" s="2"/>
      <c r="AZJ204" s="2"/>
      <c r="AZK204" s="2"/>
      <c r="AZL204" s="2"/>
      <c r="AZM204" s="2"/>
      <c r="AZN204" s="2"/>
      <c r="AZO204" s="2"/>
      <c r="AZP204" s="2"/>
      <c r="AZQ204" s="2"/>
      <c r="AZR204" s="2"/>
      <c r="AZS204" s="2"/>
      <c r="AZT204" s="2"/>
      <c r="AZU204" s="2"/>
      <c r="AZV204" s="2"/>
      <c r="AZW204" s="2"/>
      <c r="AZX204" s="2"/>
      <c r="AZY204" s="2"/>
      <c r="AZZ204" s="2"/>
      <c r="BAA204" s="2"/>
      <c r="BAB204" s="2"/>
      <c r="BAC204" s="2"/>
      <c r="BAD204" s="2"/>
      <c r="BAE204" s="2"/>
      <c r="BAF204" s="2"/>
      <c r="BAG204" s="2"/>
      <c r="BAH204" s="2"/>
      <c r="BAI204" s="2"/>
      <c r="BAJ204" s="2"/>
      <c r="BAK204" s="2"/>
      <c r="BAL204" s="2"/>
      <c r="BAM204" s="2"/>
      <c r="BAN204" s="2"/>
      <c r="BAO204" s="2"/>
      <c r="BAP204" s="2"/>
      <c r="BAQ204" s="2"/>
      <c r="BAR204" s="2"/>
      <c r="BAS204" s="2"/>
      <c r="BAT204" s="2"/>
      <c r="BAU204" s="2"/>
      <c r="BAV204" s="2"/>
      <c r="BAW204" s="2"/>
      <c r="BAX204" s="2"/>
      <c r="BAY204" s="2"/>
      <c r="BAZ204" s="2"/>
      <c r="BBA204" s="2"/>
      <c r="BBB204" s="2"/>
      <c r="BBC204" s="2"/>
      <c r="BBD204" s="2"/>
      <c r="BBE204" s="2"/>
      <c r="BBF204" s="2"/>
      <c r="BBG204" s="2"/>
      <c r="BBH204" s="2"/>
      <c r="BBI204" s="2"/>
      <c r="BBJ204" s="2"/>
      <c r="BBK204" s="2"/>
      <c r="BBL204" s="2"/>
      <c r="BBM204" s="2"/>
      <c r="BBN204" s="2"/>
      <c r="BBO204" s="2"/>
      <c r="BBP204" s="2"/>
      <c r="BBQ204" s="2"/>
      <c r="BBR204" s="2"/>
      <c r="BBS204" s="2"/>
      <c r="BBT204" s="2"/>
      <c r="BBU204" s="2"/>
      <c r="BBV204" s="2"/>
      <c r="BBW204" s="2"/>
      <c r="BBX204" s="2"/>
      <c r="BBY204" s="2"/>
      <c r="BBZ204" s="2"/>
      <c r="BCA204" s="2"/>
      <c r="BCB204" s="2"/>
      <c r="BCC204" s="2"/>
      <c r="BCD204" s="2"/>
      <c r="BCE204" s="2"/>
      <c r="BCF204" s="2"/>
      <c r="BCG204" s="2"/>
      <c r="BCH204" s="2"/>
      <c r="BCI204" s="2"/>
      <c r="BCJ204" s="2"/>
      <c r="BCK204" s="2"/>
      <c r="BCL204" s="2"/>
      <c r="BCM204" s="2"/>
      <c r="BCN204" s="2"/>
      <c r="BCO204" s="2"/>
      <c r="BCP204" s="2"/>
      <c r="BCQ204" s="2"/>
      <c r="BCR204" s="2"/>
      <c r="BCS204" s="2"/>
      <c r="BCT204" s="2"/>
      <c r="BCU204" s="2"/>
      <c r="BCV204" s="2"/>
      <c r="BCW204" s="2"/>
      <c r="BCX204" s="2"/>
      <c r="BCY204" s="2"/>
      <c r="BCZ204" s="2"/>
      <c r="BDA204" s="2"/>
      <c r="BDB204" s="2"/>
      <c r="BDC204" s="2"/>
      <c r="BDD204" s="2"/>
      <c r="BDE204" s="2"/>
      <c r="BDF204" s="2"/>
      <c r="BDG204" s="2"/>
      <c r="BDH204" s="2"/>
      <c r="BDI204" s="2"/>
      <c r="BDJ204" s="2"/>
      <c r="BDK204" s="2"/>
      <c r="BDL204" s="2"/>
      <c r="BDM204" s="2"/>
      <c r="BDN204" s="2"/>
      <c r="BDO204" s="2"/>
      <c r="BDP204" s="2"/>
      <c r="BDQ204" s="2"/>
      <c r="BDR204" s="2"/>
      <c r="BDS204" s="2"/>
      <c r="BDT204" s="2"/>
      <c r="BDU204" s="2"/>
      <c r="BDV204" s="2"/>
      <c r="BDW204" s="2"/>
      <c r="BDX204" s="2"/>
      <c r="BDY204" s="2"/>
      <c r="BDZ204" s="2"/>
      <c r="BEA204" s="2"/>
      <c r="BEB204" s="2"/>
      <c r="BEC204" s="2"/>
      <c r="BED204" s="2"/>
      <c r="BEE204" s="2"/>
      <c r="BEF204" s="2"/>
      <c r="BEG204" s="2"/>
      <c r="BEH204" s="2"/>
      <c r="BEI204" s="2"/>
      <c r="BEJ204" s="2"/>
      <c r="BEK204" s="2"/>
      <c r="BEL204" s="2"/>
      <c r="BEM204" s="2"/>
      <c r="BEN204" s="2"/>
      <c r="BEO204" s="2"/>
      <c r="BEP204" s="2"/>
      <c r="BEQ204" s="2"/>
      <c r="BER204" s="2"/>
      <c r="BES204" s="2"/>
      <c r="BET204" s="2"/>
      <c r="BEU204" s="2"/>
      <c r="BEV204" s="2"/>
      <c r="BEW204" s="2"/>
      <c r="BEX204" s="2"/>
      <c r="BEY204" s="2"/>
      <c r="BEZ204" s="2"/>
      <c r="BFA204" s="2"/>
      <c r="BFB204" s="2"/>
      <c r="BFC204" s="2"/>
      <c r="BFD204" s="2"/>
      <c r="BFE204" s="2"/>
      <c r="BFF204" s="2"/>
      <c r="BFG204" s="2"/>
      <c r="BFH204" s="2"/>
      <c r="BFI204" s="2"/>
      <c r="BFJ204" s="2"/>
      <c r="BFK204" s="2"/>
      <c r="BFL204" s="2"/>
      <c r="BFM204" s="2"/>
      <c r="BFN204" s="2"/>
      <c r="BFO204" s="2"/>
      <c r="BFP204" s="2"/>
      <c r="BFQ204" s="2"/>
      <c r="BFR204" s="2"/>
      <c r="BFS204" s="2"/>
      <c r="BFT204" s="2"/>
      <c r="BFU204" s="2"/>
      <c r="BFV204" s="2"/>
      <c r="BFW204" s="2"/>
      <c r="BFX204" s="2"/>
      <c r="BFY204" s="2"/>
      <c r="BFZ204" s="2"/>
      <c r="BGA204" s="2"/>
      <c r="BGB204" s="2"/>
      <c r="BGC204" s="2"/>
      <c r="BGD204" s="2"/>
      <c r="BGE204" s="2"/>
      <c r="BGF204" s="2"/>
      <c r="BGG204" s="2"/>
      <c r="BGH204" s="2"/>
      <c r="BGI204" s="2"/>
      <c r="BGJ204" s="2"/>
      <c r="BGK204" s="2"/>
      <c r="BGL204" s="2"/>
      <c r="BGM204" s="2"/>
      <c r="BGN204" s="2"/>
      <c r="BGO204" s="2"/>
      <c r="BGP204" s="2"/>
      <c r="BGQ204" s="2"/>
      <c r="BGR204" s="2"/>
      <c r="BGS204" s="2"/>
      <c r="BGT204" s="2"/>
      <c r="BGU204" s="2"/>
      <c r="BGV204" s="2"/>
      <c r="BGW204" s="2"/>
      <c r="BGX204" s="2"/>
      <c r="BGY204" s="2"/>
      <c r="BGZ204" s="2"/>
      <c r="BHA204" s="2"/>
      <c r="BHB204" s="2"/>
      <c r="BHC204" s="2"/>
      <c r="BHD204" s="2"/>
      <c r="BHE204" s="2"/>
      <c r="BHF204" s="2"/>
      <c r="BHG204" s="2"/>
      <c r="BHH204" s="2"/>
      <c r="BHI204" s="2"/>
      <c r="BHJ204" s="2"/>
      <c r="BHK204" s="2"/>
      <c r="BHL204" s="2"/>
      <c r="BHM204" s="2"/>
      <c r="BHN204" s="2"/>
      <c r="BHO204" s="2"/>
      <c r="BHP204" s="2"/>
      <c r="BHQ204" s="2"/>
      <c r="BHR204" s="2"/>
      <c r="BHS204" s="2"/>
      <c r="BHT204" s="2"/>
      <c r="BHU204" s="2"/>
      <c r="BHV204" s="2"/>
      <c r="BHW204" s="2"/>
      <c r="BHX204" s="2"/>
      <c r="BHY204" s="2"/>
      <c r="BHZ204" s="2"/>
      <c r="BIA204" s="2"/>
      <c r="BIB204" s="2"/>
      <c r="BIC204" s="2"/>
      <c r="BID204" s="2"/>
      <c r="BIE204" s="2"/>
      <c r="BIF204" s="2"/>
      <c r="BIG204" s="2"/>
      <c r="BIH204" s="2"/>
      <c r="BII204" s="2"/>
      <c r="BIJ204" s="2"/>
      <c r="BIK204" s="2"/>
      <c r="BIL204" s="2"/>
      <c r="BIM204" s="2"/>
      <c r="BIN204" s="2"/>
      <c r="BIO204" s="2"/>
      <c r="BIP204" s="2"/>
      <c r="BIQ204" s="2"/>
      <c r="BIR204" s="2"/>
      <c r="BIS204" s="2"/>
      <c r="BIT204" s="2"/>
      <c r="BIU204" s="2"/>
      <c r="BIV204" s="2"/>
      <c r="BIW204" s="2"/>
      <c r="BIX204" s="2"/>
      <c r="BIY204" s="2"/>
      <c r="BIZ204" s="2"/>
      <c r="BJA204" s="2"/>
      <c r="BJB204" s="2"/>
      <c r="BJC204" s="2"/>
      <c r="BJD204" s="2"/>
      <c r="BJE204" s="2"/>
      <c r="BJF204" s="2"/>
      <c r="BJG204" s="2"/>
      <c r="BJH204" s="2"/>
      <c r="BJI204" s="2"/>
      <c r="BJJ204" s="2"/>
      <c r="BJK204" s="2"/>
      <c r="BJL204" s="2"/>
      <c r="BJM204" s="2"/>
      <c r="BJN204" s="2"/>
      <c r="BJO204" s="2"/>
      <c r="BJP204" s="2"/>
      <c r="BJQ204" s="2"/>
      <c r="BJR204" s="2"/>
      <c r="BJS204" s="2"/>
      <c r="BJT204" s="2"/>
      <c r="BJU204" s="2"/>
      <c r="BJV204" s="2"/>
      <c r="BJW204" s="2"/>
      <c r="BJX204" s="2"/>
      <c r="BJY204" s="2"/>
      <c r="BJZ204" s="2"/>
      <c r="BKA204" s="2"/>
      <c r="BKB204" s="2"/>
      <c r="BKC204" s="2"/>
      <c r="BKD204" s="2"/>
      <c r="BKE204" s="2"/>
      <c r="BKF204" s="2"/>
      <c r="BKG204" s="2"/>
      <c r="BKH204" s="2"/>
      <c r="BKI204" s="2"/>
      <c r="BKJ204" s="2"/>
      <c r="BKK204" s="2"/>
      <c r="BKL204" s="2"/>
      <c r="BKM204" s="2"/>
      <c r="BKN204" s="2"/>
      <c r="BKO204" s="2"/>
      <c r="BKP204" s="2"/>
      <c r="BKQ204" s="2"/>
      <c r="BKR204" s="2"/>
      <c r="BKS204" s="2"/>
      <c r="BKT204" s="2"/>
      <c r="BKU204" s="2"/>
      <c r="BKV204" s="2"/>
      <c r="BKW204" s="2"/>
      <c r="BKX204" s="2"/>
      <c r="BKY204" s="2"/>
      <c r="BKZ204" s="2"/>
      <c r="BLA204" s="2"/>
      <c r="BLB204" s="2"/>
      <c r="BLC204" s="2"/>
      <c r="BLD204" s="2"/>
      <c r="BLE204" s="2"/>
      <c r="BLF204" s="2"/>
      <c r="BLG204" s="2"/>
      <c r="BLH204" s="2"/>
      <c r="BLI204" s="2"/>
      <c r="BLJ204" s="2"/>
      <c r="BLK204" s="2"/>
      <c r="BLL204" s="2"/>
      <c r="BLM204" s="2"/>
      <c r="BLN204" s="2"/>
      <c r="BLO204" s="2"/>
      <c r="BLP204" s="2"/>
      <c r="BLQ204" s="2"/>
      <c r="BLR204" s="2"/>
      <c r="BLS204" s="2"/>
      <c r="BLT204" s="2"/>
      <c r="BLU204" s="2"/>
      <c r="BLV204" s="2"/>
      <c r="BLW204" s="2"/>
      <c r="BLX204" s="2"/>
      <c r="BLY204" s="2"/>
      <c r="BLZ204" s="2"/>
      <c r="BMA204" s="2"/>
      <c r="BMB204" s="2"/>
      <c r="BMC204" s="2"/>
      <c r="BMD204" s="2"/>
      <c r="BME204" s="2"/>
      <c r="BMF204" s="2"/>
      <c r="BMG204" s="2"/>
      <c r="BMH204" s="2"/>
      <c r="BMI204" s="2"/>
      <c r="BMJ204" s="2"/>
      <c r="BMK204" s="2"/>
      <c r="BML204" s="2"/>
      <c r="BMM204" s="2"/>
      <c r="BMN204" s="2"/>
      <c r="BMO204" s="2"/>
      <c r="BMP204" s="2"/>
      <c r="BMQ204" s="2"/>
      <c r="BMR204" s="2"/>
      <c r="BMS204" s="2"/>
      <c r="BMT204" s="2"/>
      <c r="BMU204" s="2"/>
      <c r="BMV204" s="2"/>
      <c r="BMW204" s="2"/>
      <c r="BMX204" s="2"/>
      <c r="BMY204" s="2"/>
      <c r="BMZ204" s="2"/>
      <c r="BNA204" s="2"/>
      <c r="BNB204" s="2"/>
      <c r="BNC204" s="2"/>
      <c r="BND204" s="2"/>
      <c r="BNE204" s="2"/>
      <c r="BNF204" s="2"/>
      <c r="BNG204" s="2"/>
      <c r="BNH204" s="2"/>
      <c r="BNI204" s="2"/>
      <c r="BNJ204" s="2"/>
      <c r="BNK204" s="2"/>
      <c r="BNL204" s="2"/>
      <c r="BNM204" s="2"/>
      <c r="BNN204" s="2"/>
      <c r="BNO204" s="2"/>
      <c r="BNP204" s="2"/>
      <c r="BNQ204" s="2"/>
      <c r="BNR204" s="2"/>
      <c r="BNS204" s="2"/>
      <c r="BNT204" s="2"/>
      <c r="BNU204" s="2"/>
      <c r="BNV204" s="2"/>
      <c r="BNW204" s="2"/>
      <c r="BNX204" s="2"/>
      <c r="BNY204" s="2"/>
      <c r="BNZ204" s="2"/>
      <c r="BOA204" s="2"/>
      <c r="BOB204" s="2"/>
      <c r="BOC204" s="2"/>
      <c r="BOD204" s="2"/>
      <c r="BOE204" s="2"/>
      <c r="BOF204" s="2"/>
      <c r="BOG204" s="2"/>
      <c r="BOH204" s="2"/>
      <c r="BOI204" s="2"/>
      <c r="BOJ204" s="2"/>
      <c r="BOK204" s="2"/>
      <c r="BOL204" s="2"/>
      <c r="BOM204" s="2"/>
      <c r="BON204" s="2"/>
      <c r="BOO204" s="2"/>
      <c r="BOP204" s="2"/>
      <c r="BOQ204" s="2"/>
      <c r="BOR204" s="2"/>
      <c r="BOS204" s="2"/>
      <c r="BOT204" s="2"/>
      <c r="BOU204" s="2"/>
      <c r="BOV204" s="2"/>
      <c r="BOW204" s="2"/>
      <c r="BOX204" s="2"/>
      <c r="BOY204" s="2"/>
      <c r="BOZ204" s="2"/>
      <c r="BPA204" s="2"/>
      <c r="BPB204" s="2"/>
      <c r="BPC204" s="2"/>
      <c r="BPD204" s="2"/>
      <c r="BPE204" s="2"/>
      <c r="BPF204" s="2"/>
      <c r="BPG204" s="2"/>
      <c r="BPH204" s="2"/>
      <c r="BPI204" s="2"/>
      <c r="BPJ204" s="2"/>
      <c r="BPK204" s="2"/>
      <c r="BPL204" s="2"/>
      <c r="BPM204" s="2"/>
      <c r="BPN204" s="2"/>
      <c r="BPO204" s="2"/>
      <c r="BPP204" s="2"/>
      <c r="BPQ204" s="2"/>
      <c r="BPR204" s="2"/>
      <c r="BPS204" s="2"/>
      <c r="BPT204" s="2"/>
      <c r="BPU204" s="2"/>
      <c r="BPV204" s="2"/>
      <c r="BPW204" s="2"/>
      <c r="BPX204" s="2"/>
      <c r="BPY204" s="2"/>
      <c r="BPZ204" s="2"/>
      <c r="BQA204" s="2"/>
      <c r="BQB204" s="2"/>
      <c r="BQC204" s="2"/>
      <c r="BQD204" s="2"/>
      <c r="BQE204" s="2"/>
      <c r="BQF204" s="2"/>
      <c r="BQG204" s="2"/>
      <c r="BQH204" s="2"/>
      <c r="BQI204" s="2"/>
      <c r="BQJ204" s="2"/>
      <c r="BQK204" s="2"/>
      <c r="BQL204" s="2"/>
      <c r="BQM204" s="2"/>
      <c r="BQN204" s="2"/>
      <c r="BQO204" s="2"/>
      <c r="BQP204" s="2"/>
      <c r="BQQ204" s="2"/>
      <c r="BQR204" s="2"/>
      <c r="BQS204" s="2"/>
      <c r="BQT204" s="2"/>
      <c r="BQU204" s="2"/>
      <c r="BQV204" s="2"/>
      <c r="BQW204" s="2"/>
      <c r="BQX204" s="2"/>
      <c r="BQY204" s="2"/>
      <c r="BQZ204" s="2"/>
      <c r="BRA204" s="2"/>
      <c r="BRB204" s="2"/>
      <c r="BRC204" s="2"/>
      <c r="BRD204" s="2"/>
      <c r="BRE204" s="2"/>
      <c r="BRF204" s="2"/>
      <c r="BRG204" s="2"/>
      <c r="BRH204" s="2"/>
      <c r="BRI204" s="2"/>
      <c r="BRJ204" s="2"/>
      <c r="BRK204" s="2"/>
      <c r="BRL204" s="2"/>
      <c r="BRM204" s="2"/>
      <c r="BRN204" s="2"/>
      <c r="BRO204" s="2"/>
      <c r="BRP204" s="2"/>
      <c r="BRQ204" s="2"/>
      <c r="BRR204" s="2"/>
      <c r="BRS204" s="2"/>
      <c r="BRT204" s="2"/>
      <c r="BRU204" s="2"/>
      <c r="BRV204" s="2"/>
      <c r="BRW204" s="2"/>
      <c r="BRX204" s="2"/>
      <c r="BRY204" s="2"/>
      <c r="BRZ204" s="2"/>
      <c r="BSA204" s="2"/>
      <c r="BSB204" s="2"/>
      <c r="BSC204" s="2"/>
      <c r="BSD204" s="2"/>
      <c r="BSE204" s="2"/>
      <c r="BSF204" s="2"/>
      <c r="BSG204" s="2"/>
      <c r="BSH204" s="2"/>
      <c r="BSI204" s="2"/>
      <c r="BSJ204" s="2"/>
      <c r="BSK204" s="2"/>
      <c r="BSL204" s="2"/>
      <c r="BSM204" s="2"/>
      <c r="BSN204" s="2"/>
      <c r="BSO204" s="2"/>
      <c r="BSP204" s="2"/>
      <c r="BSQ204" s="2"/>
      <c r="BSR204" s="2"/>
      <c r="BSS204" s="2"/>
      <c r="BST204" s="2"/>
      <c r="BSU204" s="2"/>
      <c r="BSV204" s="2"/>
      <c r="BSW204" s="2"/>
      <c r="BSX204" s="2"/>
      <c r="BSY204" s="2"/>
      <c r="BSZ204" s="2"/>
      <c r="BTA204" s="2"/>
      <c r="BTB204" s="2"/>
      <c r="BTC204" s="2"/>
      <c r="BTD204" s="2"/>
      <c r="BTE204" s="2"/>
      <c r="BTF204" s="2"/>
      <c r="BTG204" s="2"/>
      <c r="BTH204" s="2"/>
      <c r="BTI204" s="2"/>
      <c r="BTJ204" s="2"/>
      <c r="BTK204" s="2"/>
      <c r="BTL204" s="2"/>
      <c r="BTM204" s="2"/>
      <c r="BTN204" s="2"/>
      <c r="BTO204" s="2"/>
      <c r="BTP204" s="2"/>
      <c r="BTQ204" s="2"/>
      <c r="BTR204" s="2"/>
      <c r="BTS204" s="2"/>
      <c r="BTT204" s="2"/>
      <c r="BTU204" s="2"/>
      <c r="BTV204" s="2"/>
      <c r="BTW204" s="2"/>
      <c r="BTX204" s="2"/>
      <c r="BTY204" s="2"/>
      <c r="BTZ204" s="2"/>
      <c r="BUA204" s="2"/>
      <c r="BUB204" s="2"/>
      <c r="BUC204" s="2"/>
      <c r="BUD204" s="2"/>
      <c r="BUE204" s="2"/>
      <c r="BUF204" s="2"/>
      <c r="BUG204" s="2"/>
      <c r="BUH204" s="2"/>
      <c r="BUI204" s="2"/>
      <c r="BUJ204" s="2"/>
      <c r="BUK204" s="2"/>
      <c r="BUL204" s="2"/>
      <c r="BUM204" s="2"/>
      <c r="BUN204" s="2"/>
      <c r="BUO204" s="2"/>
      <c r="BUP204" s="2"/>
      <c r="BUQ204" s="2"/>
      <c r="BUR204" s="2"/>
      <c r="BUS204" s="2"/>
      <c r="BUT204" s="2"/>
      <c r="BUU204" s="2"/>
      <c r="BUV204" s="2"/>
      <c r="BUW204" s="2"/>
      <c r="BUX204" s="2"/>
      <c r="BUY204" s="2"/>
      <c r="BUZ204" s="2"/>
      <c r="BVA204" s="2"/>
      <c r="BVB204" s="2"/>
      <c r="BVC204" s="2"/>
      <c r="BVD204" s="2"/>
      <c r="BVE204" s="2"/>
      <c r="BVF204" s="2"/>
      <c r="BVG204" s="2"/>
      <c r="BVH204" s="2"/>
      <c r="BVI204" s="2"/>
      <c r="BVJ204" s="2"/>
      <c r="BVK204" s="2"/>
      <c r="BVL204" s="2"/>
      <c r="BVM204" s="2"/>
      <c r="BVN204" s="2"/>
      <c r="BVO204" s="2"/>
      <c r="BVP204" s="2"/>
      <c r="BVQ204" s="2"/>
      <c r="BVR204" s="2"/>
      <c r="BVS204" s="2"/>
      <c r="BVT204" s="2"/>
      <c r="BVU204" s="2"/>
      <c r="BVV204" s="2"/>
      <c r="BVW204" s="2"/>
      <c r="BVX204" s="2"/>
      <c r="BVY204" s="2"/>
      <c r="BVZ204" s="2"/>
      <c r="BWA204" s="2"/>
      <c r="BWB204" s="2"/>
      <c r="BWC204" s="2"/>
      <c r="BWD204" s="2"/>
      <c r="BWE204" s="2"/>
      <c r="BWF204" s="2"/>
      <c r="BWG204" s="2"/>
      <c r="BWH204" s="2"/>
      <c r="BWI204" s="2"/>
      <c r="BWJ204" s="2"/>
      <c r="BWK204" s="2"/>
      <c r="BWL204" s="2"/>
      <c r="BWM204" s="2"/>
      <c r="BWN204" s="2"/>
      <c r="BWO204" s="2"/>
      <c r="BWP204" s="2"/>
      <c r="BWQ204" s="2"/>
      <c r="BWR204" s="2"/>
      <c r="BWS204" s="2"/>
      <c r="BWT204" s="2"/>
      <c r="BWU204" s="2"/>
      <c r="BWV204" s="2"/>
      <c r="BWW204" s="2"/>
      <c r="BWX204" s="2"/>
      <c r="BWY204" s="2"/>
      <c r="BWZ204" s="2"/>
      <c r="BXA204" s="2"/>
      <c r="BXB204" s="2"/>
      <c r="BXC204" s="2"/>
      <c r="BXD204" s="2"/>
      <c r="BXE204" s="2"/>
      <c r="BXF204" s="2"/>
      <c r="BXG204" s="2"/>
      <c r="BXH204" s="2"/>
      <c r="BXI204" s="2"/>
      <c r="BXJ204" s="2"/>
      <c r="BXK204" s="2"/>
      <c r="BXL204" s="2"/>
      <c r="BXM204" s="2"/>
      <c r="BXN204" s="2"/>
      <c r="BXO204" s="2"/>
      <c r="BXP204" s="2"/>
      <c r="BXQ204" s="2"/>
      <c r="BXR204" s="2"/>
      <c r="BXS204" s="2"/>
      <c r="BXT204" s="2"/>
      <c r="BXU204" s="2"/>
      <c r="BXV204" s="2"/>
      <c r="BXW204" s="2"/>
      <c r="BXX204" s="2"/>
      <c r="BXY204" s="2"/>
      <c r="BXZ204" s="2"/>
      <c r="BYA204" s="2"/>
      <c r="BYB204" s="2"/>
      <c r="BYC204" s="2"/>
      <c r="BYD204" s="2"/>
      <c r="BYE204" s="2"/>
      <c r="BYF204" s="2"/>
      <c r="BYG204" s="2"/>
      <c r="BYH204" s="2"/>
      <c r="BYI204" s="2"/>
      <c r="BYJ204" s="2"/>
      <c r="BYK204" s="2"/>
      <c r="BYL204" s="2"/>
      <c r="BYM204" s="2"/>
      <c r="BYN204" s="2"/>
      <c r="BYO204" s="2"/>
      <c r="BYP204" s="2"/>
      <c r="BYQ204" s="2"/>
      <c r="BYR204" s="2"/>
      <c r="BYS204" s="2"/>
      <c r="BYT204" s="2"/>
      <c r="BYU204" s="2"/>
      <c r="BYV204" s="2"/>
      <c r="BYW204" s="2"/>
      <c r="BYX204" s="2"/>
      <c r="BYY204" s="2"/>
      <c r="BYZ204" s="2"/>
      <c r="BZA204" s="2"/>
      <c r="BZB204" s="2"/>
      <c r="BZC204" s="2"/>
      <c r="BZD204" s="2"/>
      <c r="BZE204" s="2"/>
      <c r="BZF204" s="2"/>
      <c r="BZG204" s="2"/>
      <c r="BZH204" s="2"/>
      <c r="BZI204" s="2"/>
      <c r="BZJ204" s="2"/>
      <c r="BZK204" s="2"/>
      <c r="BZL204" s="2"/>
      <c r="BZM204" s="2"/>
      <c r="BZN204" s="2"/>
      <c r="BZO204" s="2"/>
      <c r="BZP204" s="2"/>
      <c r="BZQ204" s="2"/>
      <c r="BZR204" s="2"/>
      <c r="BZS204" s="2"/>
      <c r="BZT204" s="2"/>
      <c r="BZU204" s="2"/>
      <c r="BZV204" s="2"/>
      <c r="BZW204" s="2"/>
      <c r="BZX204" s="2"/>
      <c r="BZY204" s="2"/>
      <c r="BZZ204" s="2"/>
      <c r="CAA204" s="2"/>
      <c r="CAB204" s="2"/>
      <c r="CAC204" s="2"/>
      <c r="CAD204" s="2"/>
      <c r="CAE204" s="2"/>
      <c r="CAF204" s="2"/>
      <c r="CAG204" s="2"/>
      <c r="CAH204" s="2"/>
      <c r="CAI204" s="2"/>
      <c r="CAJ204" s="2"/>
      <c r="CAK204" s="2"/>
      <c r="CAL204" s="2"/>
      <c r="CAM204" s="2"/>
      <c r="CAN204" s="2"/>
      <c r="CAO204" s="2"/>
      <c r="CAP204" s="2"/>
      <c r="CAQ204" s="2"/>
      <c r="CAR204" s="2"/>
      <c r="CAS204" s="2"/>
      <c r="CAT204" s="2"/>
      <c r="CAU204" s="2"/>
      <c r="CAV204" s="2"/>
      <c r="CAW204" s="2"/>
      <c r="CAX204" s="2"/>
      <c r="CAY204" s="2"/>
      <c r="CAZ204" s="2"/>
      <c r="CBA204" s="2"/>
      <c r="CBB204" s="2"/>
      <c r="CBC204" s="2"/>
      <c r="CBD204" s="2"/>
      <c r="CBE204" s="2"/>
      <c r="CBF204" s="2"/>
      <c r="CBG204" s="2"/>
      <c r="CBH204" s="2"/>
      <c r="CBI204" s="2"/>
      <c r="CBJ204" s="2"/>
      <c r="CBK204" s="2"/>
      <c r="CBL204" s="2"/>
      <c r="CBM204" s="2"/>
      <c r="CBN204" s="2"/>
      <c r="CBO204" s="2"/>
      <c r="CBP204" s="2"/>
      <c r="CBQ204" s="2"/>
      <c r="CBR204" s="2"/>
      <c r="CBS204" s="2"/>
      <c r="CBT204" s="2"/>
      <c r="CBU204" s="2"/>
      <c r="CBV204" s="2"/>
      <c r="CBW204" s="2"/>
      <c r="CBX204" s="2"/>
      <c r="CBY204" s="2"/>
      <c r="CBZ204" s="2"/>
      <c r="CCA204" s="2"/>
      <c r="CCB204" s="2"/>
      <c r="CCC204" s="2"/>
      <c r="CCD204" s="2"/>
      <c r="CCE204" s="2"/>
      <c r="CCF204" s="2"/>
      <c r="CCG204" s="2"/>
      <c r="CCH204" s="2"/>
      <c r="CCI204" s="2"/>
      <c r="CCJ204" s="2"/>
      <c r="CCK204" s="2"/>
      <c r="CCL204" s="2"/>
      <c r="CCM204" s="2"/>
      <c r="CCN204" s="2"/>
      <c r="CCO204" s="2"/>
      <c r="CCP204" s="2"/>
      <c r="CCQ204" s="2"/>
      <c r="CCR204" s="2"/>
      <c r="CCS204" s="2"/>
      <c r="CCT204" s="2"/>
      <c r="CCU204" s="2"/>
      <c r="CCV204" s="2"/>
      <c r="CCW204" s="2"/>
      <c r="CCX204" s="2"/>
      <c r="CCY204" s="2"/>
      <c r="CCZ204" s="2"/>
      <c r="CDA204" s="2"/>
      <c r="CDB204" s="2"/>
      <c r="CDC204" s="2"/>
      <c r="CDD204" s="2"/>
      <c r="CDE204" s="2"/>
      <c r="CDF204" s="2"/>
      <c r="CDG204" s="2"/>
      <c r="CDH204" s="2"/>
      <c r="CDI204" s="2"/>
      <c r="CDJ204" s="2"/>
      <c r="CDK204" s="2"/>
      <c r="CDL204" s="2"/>
      <c r="CDM204" s="2"/>
      <c r="CDN204" s="2"/>
      <c r="CDO204" s="2"/>
      <c r="CDP204" s="2"/>
      <c r="CDQ204" s="2"/>
      <c r="CDR204" s="2"/>
      <c r="CDS204" s="2"/>
      <c r="CDT204" s="2"/>
      <c r="CDU204" s="2"/>
      <c r="CDV204" s="2"/>
      <c r="CDW204" s="2"/>
      <c r="CDX204" s="2"/>
      <c r="CDY204" s="2"/>
      <c r="CDZ204" s="2"/>
      <c r="CEA204" s="2"/>
      <c r="CEB204" s="2"/>
      <c r="CEC204" s="2"/>
      <c r="CED204" s="2"/>
      <c r="CEE204" s="2"/>
      <c r="CEF204" s="2"/>
      <c r="CEG204" s="2"/>
      <c r="CEH204" s="2"/>
      <c r="CEI204" s="2"/>
      <c r="CEJ204" s="2"/>
      <c r="CEK204" s="2"/>
      <c r="CEL204" s="2"/>
      <c r="CEM204" s="2"/>
      <c r="CEN204" s="2"/>
      <c r="CEO204" s="2"/>
      <c r="CEP204" s="2"/>
      <c r="CEQ204" s="2"/>
      <c r="CER204" s="2"/>
      <c r="CES204" s="2"/>
      <c r="CET204" s="2"/>
      <c r="CEU204" s="2"/>
      <c r="CEV204" s="2"/>
      <c r="CEW204" s="2"/>
      <c r="CEX204" s="2"/>
      <c r="CEY204" s="2"/>
      <c r="CEZ204" s="2"/>
      <c r="CFA204" s="2"/>
      <c r="CFB204" s="2"/>
      <c r="CFC204" s="2"/>
      <c r="CFD204" s="2"/>
      <c r="CFE204" s="2"/>
      <c r="CFF204" s="2"/>
      <c r="CFG204" s="2"/>
      <c r="CFH204" s="2"/>
      <c r="CFI204" s="2"/>
      <c r="CFJ204" s="2"/>
      <c r="CFK204" s="2"/>
      <c r="CFL204" s="2"/>
      <c r="CFM204" s="2"/>
      <c r="CFN204" s="2"/>
      <c r="CFO204" s="2"/>
      <c r="CFP204" s="2"/>
      <c r="CFQ204" s="2"/>
      <c r="CFR204" s="2"/>
      <c r="CFS204" s="2"/>
      <c r="CFT204" s="2"/>
      <c r="CFU204" s="2"/>
      <c r="CFV204" s="2"/>
      <c r="CFW204" s="2"/>
      <c r="CFX204" s="2"/>
      <c r="CFY204" s="2"/>
      <c r="CFZ204" s="2"/>
      <c r="CGA204" s="2"/>
      <c r="CGB204" s="2"/>
      <c r="CGC204" s="2"/>
      <c r="CGD204" s="2"/>
      <c r="CGE204" s="2"/>
      <c r="CGF204" s="2"/>
      <c r="CGG204" s="2"/>
      <c r="CGH204" s="2"/>
      <c r="CGI204" s="2"/>
      <c r="CGJ204" s="2"/>
      <c r="CGK204" s="2"/>
      <c r="CGL204" s="2"/>
      <c r="CGM204" s="2"/>
      <c r="CGN204" s="2"/>
      <c r="CGO204" s="2"/>
      <c r="CGP204" s="2"/>
      <c r="CGQ204" s="2"/>
      <c r="CGR204" s="2"/>
      <c r="CGS204" s="2"/>
      <c r="CGT204" s="2"/>
      <c r="CGU204" s="2"/>
      <c r="CGV204" s="2"/>
      <c r="CGW204" s="2"/>
      <c r="CGX204" s="2"/>
      <c r="CGY204" s="2"/>
      <c r="CGZ204" s="2"/>
      <c r="CHA204" s="2"/>
      <c r="CHB204" s="2"/>
      <c r="CHC204" s="2"/>
      <c r="CHD204" s="2"/>
      <c r="CHE204" s="2"/>
      <c r="CHF204" s="2"/>
      <c r="CHG204" s="2"/>
      <c r="CHH204" s="2"/>
      <c r="CHI204" s="2"/>
      <c r="CHJ204" s="2"/>
      <c r="CHK204" s="2"/>
      <c r="CHL204" s="2"/>
      <c r="CHM204" s="2"/>
      <c r="CHN204" s="2"/>
      <c r="CHO204" s="2"/>
      <c r="CHP204" s="2"/>
      <c r="CHQ204" s="2"/>
      <c r="CHR204" s="2"/>
      <c r="CHS204" s="2"/>
      <c r="CHT204" s="2"/>
      <c r="CHU204" s="2"/>
      <c r="CHV204" s="2"/>
      <c r="CHW204" s="2"/>
      <c r="CHX204" s="2"/>
      <c r="CHY204" s="2"/>
      <c r="CHZ204" s="2"/>
      <c r="CIA204" s="2"/>
      <c r="CIB204" s="2"/>
      <c r="CIC204" s="2"/>
      <c r="CID204" s="2"/>
      <c r="CIE204" s="2"/>
      <c r="CIF204" s="2"/>
      <c r="CIG204" s="2"/>
      <c r="CIH204" s="2"/>
      <c r="CII204" s="2"/>
      <c r="CIJ204" s="2"/>
      <c r="CIK204" s="2"/>
      <c r="CIL204" s="2"/>
      <c r="CIM204" s="2"/>
      <c r="CIN204" s="2"/>
      <c r="CIO204" s="2"/>
      <c r="CIP204" s="2"/>
      <c r="CIQ204" s="2"/>
      <c r="CIR204" s="2"/>
      <c r="CIS204" s="2"/>
      <c r="CIT204" s="2"/>
      <c r="CIU204" s="2"/>
      <c r="CIV204" s="2"/>
      <c r="CIW204" s="2"/>
      <c r="CIX204" s="2"/>
      <c r="CIY204" s="2"/>
      <c r="CIZ204" s="2"/>
      <c r="CJA204" s="2"/>
      <c r="CJB204" s="2"/>
      <c r="CJC204" s="2"/>
      <c r="CJD204" s="2"/>
      <c r="CJE204" s="2"/>
      <c r="CJF204" s="2"/>
      <c r="CJG204" s="2"/>
      <c r="CJH204" s="2"/>
      <c r="CJI204" s="2"/>
      <c r="CJJ204" s="2"/>
      <c r="CJK204" s="2"/>
      <c r="CJL204" s="2"/>
      <c r="CJM204" s="2"/>
      <c r="CJN204" s="2"/>
      <c r="CJO204" s="2"/>
      <c r="CJP204" s="2"/>
      <c r="CJQ204" s="2"/>
      <c r="CJR204" s="2"/>
      <c r="CJS204" s="2"/>
      <c r="CJT204" s="2"/>
      <c r="CJU204" s="2"/>
      <c r="CJV204" s="2"/>
      <c r="CJW204" s="2"/>
      <c r="CJX204" s="2"/>
      <c r="CJY204" s="2"/>
      <c r="CJZ204" s="2"/>
      <c r="CKA204" s="2"/>
      <c r="CKB204" s="2"/>
      <c r="CKC204" s="2"/>
      <c r="CKD204" s="2"/>
      <c r="CKE204" s="2"/>
      <c r="CKF204" s="2"/>
      <c r="CKG204" s="2"/>
      <c r="CKH204" s="2"/>
      <c r="CKI204" s="2"/>
      <c r="CKJ204" s="2"/>
      <c r="CKK204" s="2"/>
      <c r="CKL204" s="2"/>
      <c r="CKM204" s="2"/>
      <c r="CKN204" s="2"/>
      <c r="CKO204" s="2"/>
      <c r="CKP204" s="2"/>
      <c r="CKQ204" s="2"/>
      <c r="CKR204" s="2"/>
      <c r="CKS204" s="2"/>
      <c r="CKT204" s="2"/>
      <c r="CKU204" s="2"/>
      <c r="CKV204" s="2"/>
      <c r="CKW204" s="2"/>
      <c r="CKX204" s="2"/>
      <c r="CKY204" s="2"/>
      <c r="CKZ204" s="2"/>
      <c r="CLA204" s="2"/>
      <c r="CLB204" s="2"/>
      <c r="CLC204" s="2"/>
      <c r="CLD204" s="2"/>
      <c r="CLE204" s="2"/>
      <c r="CLF204" s="2"/>
      <c r="CLG204" s="2"/>
      <c r="CLH204" s="2"/>
      <c r="CLI204" s="2"/>
      <c r="CLJ204" s="2"/>
      <c r="CLK204" s="2"/>
      <c r="CLL204" s="2"/>
      <c r="CLM204" s="2"/>
      <c r="CLN204" s="2"/>
      <c r="CLO204" s="2"/>
      <c r="CLP204" s="2"/>
      <c r="CLQ204" s="2"/>
      <c r="CLR204" s="2"/>
      <c r="CLS204" s="2"/>
      <c r="CLT204" s="2"/>
      <c r="CLU204" s="2"/>
      <c r="CLV204" s="2"/>
      <c r="CLW204" s="2"/>
      <c r="CLX204" s="2"/>
      <c r="CLY204" s="2"/>
      <c r="CLZ204" s="2"/>
      <c r="CMA204" s="2"/>
      <c r="CMB204" s="2"/>
      <c r="CMC204" s="2"/>
      <c r="CMD204" s="2"/>
      <c r="CME204" s="2"/>
      <c r="CMF204" s="2"/>
      <c r="CMG204" s="2"/>
      <c r="CMH204" s="2"/>
      <c r="CMI204" s="2"/>
      <c r="CMJ204" s="2"/>
      <c r="CMK204" s="2"/>
      <c r="CML204" s="2"/>
      <c r="CMM204" s="2"/>
      <c r="CMN204" s="2"/>
      <c r="CMO204" s="2"/>
      <c r="CMP204" s="2"/>
      <c r="CMQ204" s="2"/>
      <c r="CMR204" s="2"/>
      <c r="CMS204" s="2"/>
      <c r="CMT204" s="2"/>
      <c r="CMU204" s="2"/>
      <c r="CMV204" s="2"/>
      <c r="CMW204" s="2"/>
      <c r="CMX204" s="2"/>
      <c r="CMY204" s="2"/>
      <c r="CMZ204" s="2"/>
      <c r="CNA204" s="2"/>
      <c r="CNB204" s="2"/>
      <c r="CNC204" s="2"/>
      <c r="CND204" s="2"/>
      <c r="CNE204" s="2"/>
      <c r="CNF204" s="2"/>
      <c r="CNG204" s="2"/>
      <c r="CNH204" s="2"/>
      <c r="CNI204" s="2"/>
      <c r="CNJ204" s="2"/>
      <c r="CNK204" s="2"/>
      <c r="CNL204" s="2"/>
      <c r="CNM204" s="2"/>
      <c r="CNN204" s="2"/>
      <c r="CNO204" s="2"/>
      <c r="CNP204" s="2"/>
      <c r="CNQ204" s="2"/>
      <c r="CNR204" s="2"/>
      <c r="CNS204" s="2"/>
      <c r="CNT204" s="2"/>
      <c r="CNU204" s="2"/>
      <c r="CNV204" s="2"/>
      <c r="CNW204" s="2"/>
      <c r="CNX204" s="2"/>
      <c r="CNY204" s="2"/>
      <c r="CNZ204" s="2"/>
      <c r="COA204" s="2"/>
      <c r="COB204" s="2"/>
      <c r="COC204" s="2"/>
      <c r="COD204" s="2"/>
      <c r="COE204" s="2"/>
      <c r="COF204" s="2"/>
      <c r="COG204" s="2"/>
      <c r="COH204" s="2"/>
      <c r="COI204" s="2"/>
      <c r="COJ204" s="2"/>
      <c r="COK204" s="2"/>
      <c r="COL204" s="2"/>
      <c r="COM204" s="2"/>
      <c r="CON204" s="2"/>
      <c r="COO204" s="2"/>
      <c r="COP204" s="2"/>
      <c r="COQ204" s="2"/>
      <c r="COR204" s="2"/>
      <c r="COS204" s="2"/>
      <c r="COT204" s="2"/>
      <c r="COU204" s="2"/>
      <c r="COV204" s="2"/>
      <c r="COW204" s="2"/>
      <c r="COX204" s="2"/>
      <c r="COY204" s="2"/>
      <c r="COZ204" s="2"/>
      <c r="CPA204" s="2"/>
      <c r="CPB204" s="2"/>
      <c r="CPC204" s="2"/>
      <c r="CPD204" s="2"/>
      <c r="CPE204" s="2"/>
      <c r="CPF204" s="2"/>
      <c r="CPG204" s="2"/>
      <c r="CPH204" s="2"/>
      <c r="CPI204" s="2"/>
      <c r="CPJ204" s="2"/>
      <c r="CPK204" s="2"/>
      <c r="CPL204" s="2"/>
      <c r="CPM204" s="2"/>
      <c r="CPN204" s="2"/>
      <c r="CPO204" s="2"/>
      <c r="CPP204" s="2"/>
      <c r="CPQ204" s="2"/>
      <c r="CPR204" s="2"/>
      <c r="CPS204" s="2"/>
      <c r="CPT204" s="2"/>
      <c r="CPU204" s="2"/>
      <c r="CPV204" s="2"/>
      <c r="CPW204" s="2"/>
      <c r="CPX204" s="2"/>
      <c r="CPY204" s="2"/>
      <c r="CPZ204" s="2"/>
      <c r="CQA204" s="2"/>
      <c r="CQB204" s="2"/>
      <c r="CQC204" s="2"/>
      <c r="CQD204" s="2"/>
      <c r="CQE204" s="2"/>
      <c r="CQF204" s="2"/>
      <c r="CQG204" s="2"/>
      <c r="CQH204" s="2"/>
      <c r="CQI204" s="2"/>
      <c r="CQJ204" s="2"/>
      <c r="CQK204" s="2"/>
      <c r="CQL204" s="2"/>
      <c r="CQM204" s="2"/>
      <c r="CQN204" s="2"/>
      <c r="CQO204" s="2"/>
      <c r="CQP204" s="2"/>
      <c r="CQQ204" s="2"/>
      <c r="CQR204" s="2"/>
      <c r="CQS204" s="2"/>
      <c r="CQT204" s="2"/>
      <c r="CQU204" s="2"/>
      <c r="CQV204" s="2"/>
      <c r="CQW204" s="2"/>
      <c r="CQX204" s="2"/>
      <c r="CQY204" s="2"/>
      <c r="CQZ204" s="2"/>
      <c r="CRA204" s="2"/>
      <c r="CRB204" s="2"/>
      <c r="CRC204" s="2"/>
      <c r="CRD204" s="2"/>
      <c r="CRE204" s="2"/>
      <c r="CRF204" s="2"/>
      <c r="CRG204" s="2"/>
      <c r="CRH204" s="2"/>
      <c r="CRI204" s="2"/>
      <c r="CRJ204" s="2"/>
      <c r="CRK204" s="2"/>
      <c r="CRL204" s="2"/>
      <c r="CRM204" s="2"/>
      <c r="CRN204" s="2"/>
      <c r="CRO204" s="2"/>
      <c r="CRP204" s="2"/>
      <c r="CRQ204" s="2"/>
      <c r="CRR204" s="2"/>
      <c r="CRS204" s="2"/>
      <c r="CRT204" s="2"/>
      <c r="CRU204" s="2"/>
      <c r="CRV204" s="2"/>
      <c r="CRW204" s="2"/>
      <c r="CRX204" s="2"/>
      <c r="CRY204" s="2"/>
      <c r="CRZ204" s="2"/>
      <c r="CSA204" s="2"/>
      <c r="CSB204" s="2"/>
      <c r="CSC204" s="2"/>
      <c r="CSD204" s="2"/>
      <c r="CSE204" s="2"/>
      <c r="CSF204" s="2"/>
      <c r="CSG204" s="2"/>
      <c r="CSH204" s="2"/>
      <c r="CSI204" s="2"/>
      <c r="CSJ204" s="2"/>
      <c r="CSK204" s="2"/>
      <c r="CSL204" s="2"/>
      <c r="CSM204" s="2"/>
      <c r="CSN204" s="2"/>
      <c r="CSO204" s="2"/>
      <c r="CSP204" s="2"/>
      <c r="CSQ204" s="2"/>
      <c r="CSR204" s="2"/>
      <c r="CSS204" s="2"/>
      <c r="CST204" s="2"/>
      <c r="CSU204" s="2"/>
      <c r="CSV204" s="2"/>
      <c r="CSW204" s="2"/>
      <c r="CSX204" s="2"/>
      <c r="CSY204" s="2"/>
      <c r="CSZ204" s="2"/>
      <c r="CTA204" s="2"/>
      <c r="CTB204" s="2"/>
      <c r="CTC204" s="2"/>
      <c r="CTD204" s="2"/>
      <c r="CTE204" s="2"/>
      <c r="CTF204" s="2"/>
      <c r="CTG204" s="2"/>
      <c r="CTH204" s="2"/>
      <c r="CTI204" s="2"/>
      <c r="CTJ204" s="2"/>
      <c r="CTK204" s="2"/>
      <c r="CTL204" s="2"/>
      <c r="CTM204" s="2"/>
      <c r="CTN204" s="2"/>
      <c r="CTO204" s="2"/>
      <c r="CTP204" s="2"/>
      <c r="CTQ204" s="2"/>
      <c r="CTR204" s="2"/>
      <c r="CTS204" s="2"/>
      <c r="CTT204" s="2"/>
      <c r="CTU204" s="2"/>
      <c r="CTV204" s="2"/>
      <c r="CTW204" s="2"/>
      <c r="CTX204" s="2"/>
      <c r="CTY204" s="2"/>
      <c r="CTZ204" s="2"/>
      <c r="CUA204" s="2"/>
      <c r="CUB204" s="2"/>
      <c r="CUC204" s="2"/>
      <c r="CUD204" s="2"/>
      <c r="CUE204" s="2"/>
      <c r="CUF204" s="2"/>
      <c r="CUG204" s="2"/>
      <c r="CUH204" s="2"/>
      <c r="CUI204" s="2"/>
      <c r="CUJ204" s="2"/>
      <c r="CUK204" s="2"/>
      <c r="CUL204" s="2"/>
      <c r="CUM204" s="2"/>
      <c r="CUN204" s="2"/>
      <c r="CUO204" s="2"/>
      <c r="CUP204" s="2"/>
      <c r="CUQ204" s="2"/>
      <c r="CUR204" s="2"/>
      <c r="CUS204" s="2"/>
      <c r="CUT204" s="2"/>
      <c r="CUU204" s="2"/>
      <c r="CUV204" s="2"/>
      <c r="CUW204" s="2"/>
      <c r="CUX204" s="2"/>
      <c r="CUY204" s="2"/>
      <c r="CUZ204" s="2"/>
      <c r="CVA204" s="2"/>
      <c r="CVB204" s="2"/>
      <c r="CVC204" s="2"/>
      <c r="CVD204" s="2"/>
      <c r="CVE204" s="2"/>
      <c r="CVF204" s="2"/>
      <c r="CVG204" s="2"/>
      <c r="CVH204" s="2"/>
      <c r="CVI204" s="2"/>
      <c r="CVJ204" s="2"/>
      <c r="CVK204" s="2"/>
      <c r="CVL204" s="2"/>
      <c r="CVM204" s="2"/>
      <c r="CVN204" s="2"/>
      <c r="CVO204" s="2"/>
      <c r="CVP204" s="2"/>
      <c r="CVQ204" s="2"/>
      <c r="CVR204" s="2"/>
      <c r="CVS204" s="2"/>
      <c r="CVT204" s="2"/>
      <c r="CVU204" s="2"/>
      <c r="CVV204" s="2"/>
      <c r="CVW204" s="2"/>
      <c r="CVX204" s="2"/>
      <c r="CVY204" s="2"/>
      <c r="CVZ204" s="2"/>
      <c r="CWA204" s="2"/>
      <c r="CWB204" s="2"/>
      <c r="CWC204" s="2"/>
      <c r="CWD204" s="2"/>
      <c r="CWE204" s="2"/>
      <c r="CWF204" s="2"/>
      <c r="CWG204" s="2"/>
      <c r="CWH204" s="2"/>
      <c r="CWI204" s="2"/>
      <c r="CWJ204" s="2"/>
      <c r="CWK204" s="2"/>
      <c r="CWL204" s="2"/>
      <c r="CWM204" s="2"/>
      <c r="CWN204" s="2"/>
      <c r="CWO204" s="2"/>
      <c r="CWP204" s="2"/>
      <c r="CWQ204" s="2"/>
      <c r="CWR204" s="2"/>
      <c r="CWS204" s="2"/>
      <c r="CWT204" s="2"/>
      <c r="CWU204" s="2"/>
      <c r="CWV204" s="2"/>
      <c r="CWW204" s="2"/>
      <c r="CWX204" s="2"/>
      <c r="CWY204" s="2"/>
      <c r="CWZ204" s="2"/>
      <c r="CXA204" s="2"/>
      <c r="CXB204" s="2"/>
      <c r="CXC204" s="2"/>
      <c r="CXD204" s="2"/>
      <c r="CXE204" s="2"/>
      <c r="CXF204" s="2"/>
      <c r="CXG204" s="2"/>
      <c r="CXH204" s="2"/>
      <c r="CXI204" s="2"/>
      <c r="CXJ204" s="2"/>
      <c r="CXK204" s="2"/>
      <c r="CXL204" s="2"/>
      <c r="CXM204" s="2"/>
      <c r="CXN204" s="2"/>
      <c r="CXO204" s="2"/>
      <c r="CXP204" s="2"/>
      <c r="CXQ204" s="2"/>
      <c r="CXR204" s="2"/>
      <c r="CXS204" s="2"/>
      <c r="CXT204" s="2"/>
      <c r="CXU204" s="2"/>
      <c r="CXV204" s="2"/>
      <c r="CXW204" s="2"/>
      <c r="CXX204" s="2"/>
      <c r="CXY204" s="2"/>
      <c r="CXZ204" s="2"/>
      <c r="CYA204" s="2"/>
      <c r="CYB204" s="2"/>
      <c r="CYC204" s="2"/>
      <c r="CYD204" s="2"/>
      <c r="CYE204" s="2"/>
      <c r="CYF204" s="2"/>
      <c r="CYG204" s="2"/>
      <c r="CYH204" s="2"/>
      <c r="CYI204" s="2"/>
      <c r="CYJ204" s="2"/>
      <c r="CYK204" s="2"/>
      <c r="CYL204" s="2"/>
      <c r="CYM204" s="2"/>
      <c r="CYN204" s="2"/>
      <c r="CYO204" s="2"/>
      <c r="CYP204" s="2"/>
      <c r="CYQ204" s="2"/>
      <c r="CYR204" s="2"/>
      <c r="CYS204" s="2"/>
      <c r="CYT204" s="2"/>
      <c r="CYU204" s="2"/>
      <c r="CYV204" s="2"/>
      <c r="CYW204" s="2"/>
      <c r="CYX204" s="2"/>
      <c r="CYY204" s="2"/>
      <c r="CYZ204" s="2"/>
      <c r="CZA204" s="2"/>
      <c r="CZB204" s="2"/>
      <c r="CZC204" s="2"/>
      <c r="CZD204" s="2"/>
      <c r="CZE204" s="2"/>
      <c r="CZF204" s="2"/>
      <c r="CZG204" s="2"/>
      <c r="CZH204" s="2"/>
      <c r="CZI204" s="2"/>
      <c r="CZJ204" s="2"/>
      <c r="CZK204" s="2"/>
      <c r="CZL204" s="2"/>
      <c r="CZM204" s="2"/>
      <c r="CZN204" s="2"/>
      <c r="CZO204" s="2"/>
      <c r="CZP204" s="2"/>
      <c r="CZQ204" s="2"/>
      <c r="CZR204" s="2"/>
      <c r="CZS204" s="2"/>
      <c r="CZT204" s="2"/>
      <c r="CZU204" s="2"/>
      <c r="CZV204" s="2"/>
      <c r="CZW204" s="2"/>
      <c r="CZX204" s="2"/>
      <c r="CZY204" s="2"/>
      <c r="CZZ204" s="2"/>
      <c r="DAA204" s="2"/>
      <c r="DAB204" s="2"/>
      <c r="DAC204" s="2"/>
      <c r="DAD204" s="2"/>
      <c r="DAE204" s="2"/>
      <c r="DAF204" s="2"/>
      <c r="DAG204" s="2"/>
      <c r="DAH204" s="2"/>
      <c r="DAI204" s="2"/>
      <c r="DAJ204" s="2"/>
      <c r="DAK204" s="2"/>
      <c r="DAL204" s="2"/>
      <c r="DAM204" s="2"/>
      <c r="DAN204" s="2"/>
      <c r="DAO204" s="2"/>
      <c r="DAP204" s="2"/>
      <c r="DAQ204" s="2"/>
      <c r="DAR204" s="2"/>
      <c r="DAS204" s="2"/>
      <c r="DAT204" s="2"/>
      <c r="DAU204" s="2"/>
      <c r="DAV204" s="2"/>
      <c r="DAW204" s="2"/>
      <c r="DAX204" s="2"/>
      <c r="DAY204" s="2"/>
      <c r="DAZ204" s="2"/>
      <c r="DBA204" s="2"/>
      <c r="DBB204" s="2"/>
      <c r="DBC204" s="2"/>
      <c r="DBD204" s="2"/>
      <c r="DBE204" s="2"/>
      <c r="DBF204" s="2"/>
      <c r="DBG204" s="2"/>
      <c r="DBH204" s="2"/>
      <c r="DBI204" s="2"/>
      <c r="DBJ204" s="2"/>
      <c r="DBK204" s="2"/>
      <c r="DBL204" s="2"/>
      <c r="DBM204" s="2"/>
      <c r="DBN204" s="2"/>
      <c r="DBO204" s="2"/>
      <c r="DBP204" s="2"/>
      <c r="DBQ204" s="2"/>
      <c r="DBR204" s="2"/>
      <c r="DBS204" s="2"/>
      <c r="DBT204" s="2"/>
      <c r="DBU204" s="2"/>
      <c r="DBV204" s="2"/>
      <c r="DBW204" s="2"/>
      <c r="DBX204" s="2"/>
      <c r="DBY204" s="2"/>
      <c r="DBZ204" s="2"/>
      <c r="DCA204" s="2"/>
      <c r="DCB204" s="2"/>
      <c r="DCC204" s="2"/>
      <c r="DCD204" s="2"/>
      <c r="DCE204" s="2"/>
      <c r="DCF204" s="2"/>
      <c r="DCG204" s="2"/>
      <c r="DCH204" s="2"/>
      <c r="DCI204" s="2"/>
      <c r="DCJ204" s="2"/>
      <c r="DCK204" s="2"/>
      <c r="DCL204" s="2"/>
      <c r="DCM204" s="2"/>
      <c r="DCN204" s="2"/>
      <c r="DCO204" s="2"/>
      <c r="DCP204" s="2"/>
      <c r="DCQ204" s="2"/>
      <c r="DCR204" s="2"/>
      <c r="DCS204" s="2"/>
      <c r="DCT204" s="2"/>
      <c r="DCU204" s="2"/>
      <c r="DCV204" s="2"/>
      <c r="DCW204" s="2"/>
      <c r="DCX204" s="2"/>
      <c r="DCY204" s="2"/>
      <c r="DCZ204" s="2"/>
      <c r="DDA204" s="2"/>
      <c r="DDB204" s="2"/>
      <c r="DDC204" s="2"/>
      <c r="DDD204" s="2"/>
      <c r="DDE204" s="2"/>
      <c r="DDF204" s="2"/>
      <c r="DDG204" s="2"/>
      <c r="DDH204" s="2"/>
      <c r="DDI204" s="2"/>
      <c r="DDJ204" s="2"/>
      <c r="DDK204" s="2"/>
      <c r="DDL204" s="2"/>
      <c r="DDM204" s="2"/>
      <c r="DDN204" s="2"/>
      <c r="DDO204" s="2"/>
      <c r="DDP204" s="2"/>
      <c r="DDQ204" s="2"/>
      <c r="DDR204" s="2"/>
      <c r="DDS204" s="2"/>
      <c r="DDT204" s="2"/>
      <c r="DDU204" s="2"/>
      <c r="DDV204" s="2"/>
      <c r="DDW204" s="2"/>
      <c r="DDX204" s="2"/>
      <c r="DDY204" s="2"/>
      <c r="DDZ204" s="2"/>
      <c r="DEA204" s="2"/>
      <c r="DEB204" s="2"/>
      <c r="DEC204" s="2"/>
      <c r="DED204" s="2"/>
      <c r="DEE204" s="2"/>
      <c r="DEF204" s="2"/>
      <c r="DEG204" s="2"/>
      <c r="DEH204" s="2"/>
      <c r="DEI204" s="2"/>
      <c r="DEJ204" s="2"/>
      <c r="DEK204" s="2"/>
      <c r="DEL204" s="2"/>
      <c r="DEM204" s="2"/>
      <c r="DEN204" s="2"/>
      <c r="DEO204" s="2"/>
      <c r="DEP204" s="2"/>
      <c r="DEQ204" s="2"/>
      <c r="DER204" s="2"/>
      <c r="DES204" s="2"/>
      <c r="DET204" s="2"/>
      <c r="DEU204" s="2"/>
      <c r="DEV204" s="2"/>
      <c r="DEW204" s="2"/>
      <c r="DEX204" s="2"/>
      <c r="DEY204" s="2"/>
      <c r="DEZ204" s="2"/>
      <c r="DFA204" s="2"/>
      <c r="DFB204" s="2"/>
      <c r="DFC204" s="2"/>
      <c r="DFD204" s="2"/>
      <c r="DFE204" s="2"/>
      <c r="DFF204" s="2"/>
      <c r="DFG204" s="2"/>
      <c r="DFH204" s="2"/>
      <c r="DFI204" s="2"/>
      <c r="DFJ204" s="2"/>
      <c r="DFK204" s="2"/>
      <c r="DFL204" s="2"/>
      <c r="DFM204" s="2"/>
      <c r="DFN204" s="2"/>
      <c r="DFO204" s="2"/>
      <c r="DFP204" s="2"/>
      <c r="DFQ204" s="2"/>
      <c r="DFR204" s="2"/>
      <c r="DFS204" s="2"/>
      <c r="DFT204" s="2"/>
      <c r="DFU204" s="2"/>
      <c r="DFV204" s="2"/>
      <c r="DFW204" s="2"/>
      <c r="DFX204" s="2"/>
      <c r="DFY204" s="2"/>
      <c r="DFZ204" s="2"/>
      <c r="DGA204" s="2"/>
      <c r="DGB204" s="2"/>
      <c r="DGC204" s="2"/>
      <c r="DGD204" s="2"/>
      <c r="DGE204" s="2"/>
      <c r="DGF204" s="2"/>
      <c r="DGG204" s="2"/>
      <c r="DGH204" s="2"/>
      <c r="DGI204" s="2"/>
      <c r="DGJ204" s="2"/>
      <c r="DGK204" s="2"/>
      <c r="DGL204" s="2"/>
      <c r="DGM204" s="2"/>
      <c r="DGN204" s="2"/>
      <c r="DGO204" s="2"/>
      <c r="DGP204" s="2"/>
      <c r="DGQ204" s="2"/>
      <c r="DGR204" s="2"/>
      <c r="DGS204" s="2"/>
      <c r="DGT204" s="2"/>
      <c r="DGU204" s="2"/>
      <c r="DGV204" s="2"/>
      <c r="DGW204" s="2"/>
      <c r="DGX204" s="2"/>
      <c r="DGY204" s="2"/>
      <c r="DGZ204" s="2"/>
      <c r="DHA204" s="2"/>
      <c r="DHB204" s="2"/>
      <c r="DHC204" s="2"/>
      <c r="DHD204" s="2"/>
      <c r="DHE204" s="2"/>
      <c r="DHF204" s="2"/>
      <c r="DHG204" s="2"/>
      <c r="DHH204" s="2"/>
      <c r="DHI204" s="2"/>
      <c r="DHJ204" s="2"/>
      <c r="DHK204" s="2"/>
      <c r="DHL204" s="2"/>
      <c r="DHM204" s="2"/>
      <c r="DHN204" s="2"/>
      <c r="DHO204" s="2"/>
      <c r="DHP204" s="2"/>
      <c r="DHQ204" s="2"/>
      <c r="DHR204" s="2"/>
      <c r="DHS204" s="2"/>
      <c r="DHT204" s="2"/>
      <c r="DHU204" s="2"/>
      <c r="DHV204" s="2"/>
      <c r="DHW204" s="2"/>
      <c r="DHX204" s="2"/>
      <c r="DHY204" s="2"/>
      <c r="DHZ204" s="2"/>
      <c r="DIA204" s="2"/>
      <c r="DIB204" s="2"/>
      <c r="DIC204" s="2"/>
      <c r="DID204" s="2"/>
      <c r="DIE204" s="2"/>
      <c r="DIF204" s="2"/>
      <c r="DIG204" s="2"/>
      <c r="DIH204" s="2"/>
      <c r="DII204" s="2"/>
      <c r="DIJ204" s="2"/>
      <c r="DIK204" s="2"/>
      <c r="DIL204" s="2"/>
      <c r="DIM204" s="2"/>
      <c r="DIN204" s="2"/>
      <c r="DIO204" s="2"/>
      <c r="DIP204" s="2"/>
      <c r="DIQ204" s="2"/>
      <c r="DIR204" s="2"/>
      <c r="DIS204" s="2"/>
      <c r="DIT204" s="2"/>
      <c r="DIU204" s="2"/>
      <c r="DIV204" s="2"/>
      <c r="DIW204" s="2"/>
      <c r="DIX204" s="2"/>
      <c r="DIY204" s="2"/>
      <c r="DIZ204" s="2"/>
      <c r="DJA204" s="2"/>
      <c r="DJB204" s="2"/>
      <c r="DJC204" s="2"/>
      <c r="DJD204" s="2"/>
      <c r="DJE204" s="2"/>
      <c r="DJF204" s="2"/>
      <c r="DJG204" s="2"/>
      <c r="DJH204" s="2"/>
      <c r="DJI204" s="2"/>
      <c r="DJJ204" s="2"/>
      <c r="DJK204" s="2"/>
      <c r="DJL204" s="2"/>
      <c r="DJM204" s="2"/>
      <c r="DJN204" s="2"/>
      <c r="DJO204" s="2"/>
      <c r="DJP204" s="2"/>
      <c r="DJQ204" s="2"/>
      <c r="DJR204" s="2"/>
      <c r="DJS204" s="2"/>
      <c r="DJT204" s="2"/>
      <c r="DJU204" s="2"/>
      <c r="DJV204" s="2"/>
      <c r="DJW204" s="2"/>
      <c r="DJX204" s="2"/>
      <c r="DJY204" s="2"/>
      <c r="DJZ204" s="2"/>
      <c r="DKA204" s="2"/>
      <c r="DKB204" s="2"/>
      <c r="DKC204" s="2"/>
      <c r="DKD204" s="2"/>
      <c r="DKE204" s="2"/>
      <c r="DKF204" s="2"/>
      <c r="DKG204" s="2"/>
      <c r="DKH204" s="2"/>
      <c r="DKI204" s="2"/>
      <c r="DKJ204" s="2"/>
      <c r="DKK204" s="2"/>
      <c r="DKL204" s="2"/>
      <c r="DKM204" s="2"/>
      <c r="DKN204" s="2"/>
      <c r="DKO204" s="2"/>
      <c r="DKP204" s="2"/>
      <c r="DKQ204" s="2"/>
      <c r="DKR204" s="2"/>
      <c r="DKS204" s="2"/>
      <c r="DKT204" s="2"/>
      <c r="DKU204" s="2"/>
      <c r="DKV204" s="2"/>
      <c r="DKW204" s="2"/>
      <c r="DKX204" s="2"/>
      <c r="DKY204" s="2"/>
      <c r="DKZ204" s="2"/>
      <c r="DLA204" s="2"/>
      <c r="DLB204" s="2"/>
      <c r="DLC204" s="2"/>
      <c r="DLD204" s="2"/>
      <c r="DLE204" s="2"/>
      <c r="DLF204" s="2"/>
      <c r="DLG204" s="2"/>
      <c r="DLH204" s="2"/>
      <c r="DLI204" s="2"/>
      <c r="DLJ204" s="2"/>
      <c r="DLK204" s="2"/>
      <c r="DLL204" s="2"/>
      <c r="DLM204" s="2"/>
      <c r="DLN204" s="2"/>
      <c r="DLO204" s="2"/>
      <c r="DLP204" s="2"/>
      <c r="DLQ204" s="2"/>
      <c r="DLR204" s="2"/>
      <c r="DLS204" s="2"/>
      <c r="DLT204" s="2"/>
      <c r="DLU204" s="2"/>
      <c r="DLV204" s="2"/>
      <c r="DLW204" s="2"/>
      <c r="DLX204" s="2"/>
      <c r="DLY204" s="2"/>
      <c r="DLZ204" s="2"/>
      <c r="DMA204" s="2"/>
      <c r="DMB204" s="2"/>
      <c r="DMC204" s="2"/>
      <c r="DMD204" s="2"/>
      <c r="DME204" s="2"/>
      <c r="DMF204" s="2"/>
      <c r="DMG204" s="2"/>
      <c r="DMH204" s="2"/>
      <c r="DMI204" s="2"/>
      <c r="DMJ204" s="2"/>
      <c r="DMK204" s="2"/>
      <c r="DML204" s="2"/>
      <c r="DMM204" s="2"/>
      <c r="DMN204" s="2"/>
      <c r="DMO204" s="2"/>
      <c r="DMP204" s="2"/>
      <c r="DMQ204" s="2"/>
      <c r="DMR204" s="2"/>
      <c r="DMS204" s="2"/>
      <c r="DMT204" s="2"/>
      <c r="DMU204" s="2"/>
      <c r="DMV204" s="2"/>
      <c r="DMW204" s="2"/>
      <c r="DMX204" s="2"/>
      <c r="DMY204" s="2"/>
      <c r="DMZ204" s="2"/>
      <c r="DNA204" s="2"/>
      <c r="DNB204" s="2"/>
      <c r="DNC204" s="2"/>
      <c r="DND204" s="2"/>
      <c r="DNE204" s="2"/>
      <c r="DNF204" s="2"/>
      <c r="DNG204" s="2"/>
      <c r="DNH204" s="2"/>
      <c r="DNI204" s="2"/>
      <c r="DNJ204" s="2"/>
      <c r="DNK204" s="2"/>
      <c r="DNL204" s="2"/>
      <c r="DNM204" s="2"/>
      <c r="DNN204" s="2"/>
      <c r="DNO204" s="2"/>
      <c r="DNP204" s="2"/>
      <c r="DNQ204" s="2"/>
      <c r="DNR204" s="2"/>
      <c r="DNS204" s="2"/>
      <c r="DNT204" s="2"/>
      <c r="DNU204" s="2"/>
      <c r="DNV204" s="2"/>
      <c r="DNW204" s="2"/>
      <c r="DNX204" s="2"/>
      <c r="DNY204" s="2"/>
      <c r="DNZ204" s="2"/>
      <c r="DOA204" s="2"/>
      <c r="DOB204" s="2"/>
      <c r="DOC204" s="2"/>
      <c r="DOD204" s="2"/>
      <c r="DOE204" s="2"/>
      <c r="DOF204" s="2"/>
      <c r="DOG204" s="2"/>
      <c r="DOH204" s="2"/>
      <c r="DOI204" s="2"/>
      <c r="DOJ204" s="2"/>
      <c r="DOK204" s="2"/>
      <c r="DOL204" s="2"/>
      <c r="DOM204" s="2"/>
      <c r="DON204" s="2"/>
      <c r="DOO204" s="2"/>
      <c r="DOP204" s="2"/>
      <c r="DOQ204" s="2"/>
      <c r="DOR204" s="2"/>
      <c r="DOS204" s="2"/>
      <c r="DOT204" s="2"/>
      <c r="DOU204" s="2"/>
      <c r="DOV204" s="2"/>
      <c r="DOW204" s="2"/>
      <c r="DOX204" s="2"/>
      <c r="DOY204" s="2"/>
      <c r="DOZ204" s="2"/>
      <c r="DPA204" s="2"/>
      <c r="DPB204" s="2"/>
      <c r="DPC204" s="2"/>
      <c r="DPD204" s="2"/>
      <c r="DPE204" s="2"/>
      <c r="DPF204" s="2"/>
      <c r="DPG204" s="2"/>
      <c r="DPH204" s="2"/>
      <c r="DPI204" s="2"/>
      <c r="DPJ204" s="2"/>
      <c r="DPK204" s="2"/>
      <c r="DPL204" s="2"/>
      <c r="DPM204" s="2"/>
      <c r="DPN204" s="2"/>
      <c r="DPO204" s="2"/>
      <c r="DPP204" s="2"/>
      <c r="DPQ204" s="2"/>
      <c r="DPR204" s="2"/>
      <c r="DPS204" s="2"/>
      <c r="DPT204" s="2"/>
      <c r="DPU204" s="2"/>
      <c r="DPV204" s="2"/>
      <c r="DPW204" s="2"/>
      <c r="DPX204" s="2"/>
      <c r="DPY204" s="2"/>
      <c r="DPZ204" s="2"/>
      <c r="DQA204" s="2"/>
      <c r="DQB204" s="2"/>
      <c r="DQC204" s="2"/>
      <c r="DQD204" s="2"/>
      <c r="DQE204" s="2"/>
      <c r="DQF204" s="2"/>
      <c r="DQG204" s="2"/>
      <c r="DQH204" s="2"/>
      <c r="DQI204" s="2"/>
      <c r="DQJ204" s="2"/>
      <c r="DQK204" s="2"/>
      <c r="DQL204" s="2"/>
      <c r="DQM204" s="2"/>
      <c r="DQN204" s="2"/>
      <c r="DQO204" s="2"/>
      <c r="DQP204" s="2"/>
      <c r="DQQ204" s="2"/>
      <c r="DQR204" s="2"/>
      <c r="DQS204" s="2"/>
      <c r="DQT204" s="2"/>
      <c r="DQU204" s="2"/>
      <c r="DQV204" s="2"/>
      <c r="DQW204" s="2"/>
      <c r="DQX204" s="2"/>
      <c r="DQY204" s="2"/>
      <c r="DQZ204" s="2"/>
      <c r="DRA204" s="2"/>
      <c r="DRB204" s="2"/>
      <c r="DRC204" s="2"/>
      <c r="DRD204" s="2"/>
      <c r="DRE204" s="2"/>
      <c r="DRF204" s="2"/>
      <c r="DRG204" s="2"/>
      <c r="DRH204" s="2"/>
      <c r="DRI204" s="2"/>
      <c r="DRJ204" s="2"/>
      <c r="DRK204" s="2"/>
      <c r="DRL204" s="2"/>
      <c r="DRM204" s="2"/>
      <c r="DRN204" s="2"/>
      <c r="DRO204" s="2"/>
      <c r="DRP204" s="2"/>
      <c r="DRQ204" s="2"/>
      <c r="DRR204" s="2"/>
      <c r="DRS204" s="2"/>
      <c r="DRT204" s="2"/>
      <c r="DRU204" s="2"/>
      <c r="DRV204" s="2"/>
      <c r="DRW204" s="2"/>
      <c r="DRX204" s="2"/>
      <c r="DRY204" s="2"/>
      <c r="DRZ204" s="2"/>
      <c r="DSA204" s="2"/>
      <c r="DSB204" s="2"/>
      <c r="DSC204" s="2"/>
      <c r="DSD204" s="2"/>
      <c r="DSE204" s="2"/>
      <c r="DSF204" s="2"/>
      <c r="DSG204" s="2"/>
      <c r="DSH204" s="2"/>
      <c r="DSI204" s="2"/>
      <c r="DSJ204" s="2"/>
      <c r="DSK204" s="2"/>
      <c r="DSL204" s="2"/>
      <c r="DSM204" s="2"/>
      <c r="DSN204" s="2"/>
      <c r="DSO204" s="2"/>
      <c r="DSP204" s="2"/>
      <c r="DSQ204" s="2"/>
      <c r="DSR204" s="2"/>
      <c r="DSS204" s="2"/>
      <c r="DST204" s="2"/>
      <c r="DSU204" s="2"/>
      <c r="DSV204" s="2"/>
      <c r="DSW204" s="2"/>
      <c r="DSX204" s="2"/>
      <c r="DSY204" s="2"/>
      <c r="DSZ204" s="2"/>
      <c r="DTA204" s="2"/>
      <c r="DTB204" s="2"/>
      <c r="DTC204" s="2"/>
      <c r="DTD204" s="2"/>
      <c r="DTE204" s="2"/>
      <c r="DTF204" s="2"/>
      <c r="DTG204" s="2"/>
      <c r="DTH204" s="2"/>
      <c r="DTI204" s="2"/>
      <c r="DTJ204" s="2"/>
      <c r="DTK204" s="2"/>
      <c r="DTL204" s="2"/>
      <c r="DTM204" s="2"/>
      <c r="DTN204" s="2"/>
      <c r="DTO204" s="2"/>
      <c r="DTP204" s="2"/>
      <c r="DTQ204" s="2"/>
      <c r="DTR204" s="2"/>
      <c r="DTS204" s="2"/>
      <c r="DTT204" s="2"/>
      <c r="DTU204" s="2"/>
      <c r="DTV204" s="2"/>
      <c r="DTW204" s="2"/>
      <c r="DTX204" s="2"/>
      <c r="DTY204" s="2"/>
      <c r="DTZ204" s="2"/>
      <c r="DUA204" s="2"/>
      <c r="DUB204" s="2"/>
      <c r="DUC204" s="2"/>
      <c r="DUD204" s="2"/>
      <c r="DUE204" s="2"/>
      <c r="DUF204" s="2"/>
      <c r="DUG204" s="2"/>
      <c r="DUH204" s="2"/>
      <c r="DUI204" s="2"/>
      <c r="DUJ204" s="2"/>
      <c r="DUK204" s="2"/>
      <c r="DUL204" s="2"/>
      <c r="DUM204" s="2"/>
      <c r="DUN204" s="2"/>
      <c r="DUO204" s="2"/>
      <c r="DUP204" s="2"/>
      <c r="DUQ204" s="2"/>
      <c r="DUR204" s="2"/>
      <c r="DUS204" s="2"/>
      <c r="DUT204" s="2"/>
      <c r="DUU204" s="2"/>
      <c r="DUV204" s="2"/>
      <c r="DUW204" s="2"/>
      <c r="DUX204" s="2"/>
      <c r="DUY204" s="2"/>
      <c r="DUZ204" s="2"/>
      <c r="DVA204" s="2"/>
      <c r="DVB204" s="2"/>
      <c r="DVC204" s="2"/>
      <c r="DVD204" s="2"/>
      <c r="DVE204" s="2"/>
      <c r="DVF204" s="2"/>
      <c r="DVG204" s="2"/>
      <c r="DVH204" s="2"/>
      <c r="DVI204" s="2"/>
      <c r="DVJ204" s="2"/>
      <c r="DVK204" s="2"/>
      <c r="DVL204" s="2"/>
      <c r="DVM204" s="2"/>
      <c r="DVN204" s="2"/>
      <c r="DVO204" s="2"/>
      <c r="DVP204" s="2"/>
      <c r="DVQ204" s="2"/>
      <c r="DVR204" s="2"/>
      <c r="DVS204" s="2"/>
      <c r="DVT204" s="2"/>
      <c r="DVU204" s="2"/>
      <c r="DVV204" s="2"/>
      <c r="DVW204" s="2"/>
      <c r="DVX204" s="2"/>
      <c r="DVY204" s="2"/>
      <c r="DVZ204" s="2"/>
      <c r="DWA204" s="2"/>
      <c r="DWB204" s="2"/>
      <c r="DWC204" s="2"/>
      <c r="DWD204" s="2"/>
      <c r="DWE204" s="2"/>
      <c r="DWF204" s="2"/>
      <c r="DWG204" s="2"/>
      <c r="DWH204" s="2"/>
      <c r="DWI204" s="2"/>
      <c r="DWJ204" s="2"/>
      <c r="DWK204" s="2"/>
      <c r="DWL204" s="2"/>
      <c r="DWM204" s="2"/>
      <c r="DWN204" s="2"/>
      <c r="DWO204" s="2"/>
      <c r="DWP204" s="2"/>
      <c r="DWQ204" s="2"/>
      <c r="DWR204" s="2"/>
      <c r="DWS204" s="2"/>
      <c r="DWT204" s="2"/>
      <c r="DWU204" s="2"/>
      <c r="DWV204" s="2"/>
      <c r="DWW204" s="2"/>
      <c r="DWX204" s="2"/>
      <c r="DWY204" s="2"/>
      <c r="DWZ204" s="2"/>
      <c r="DXA204" s="2"/>
      <c r="DXB204" s="2"/>
      <c r="DXC204" s="2"/>
      <c r="DXD204" s="2"/>
      <c r="DXE204" s="2"/>
      <c r="DXF204" s="2"/>
      <c r="DXG204" s="2"/>
      <c r="DXH204" s="2"/>
      <c r="DXI204" s="2"/>
      <c r="DXJ204" s="2"/>
      <c r="DXK204" s="2"/>
      <c r="DXL204" s="2"/>
      <c r="DXM204" s="2"/>
      <c r="DXN204" s="2"/>
      <c r="DXO204" s="2"/>
      <c r="DXP204" s="2"/>
      <c r="DXQ204" s="2"/>
      <c r="DXR204" s="2"/>
      <c r="DXS204" s="2"/>
      <c r="DXT204" s="2"/>
      <c r="DXU204" s="2"/>
      <c r="DXV204" s="2"/>
      <c r="DXW204" s="2"/>
      <c r="DXX204" s="2"/>
      <c r="DXY204" s="2"/>
      <c r="DXZ204" s="2"/>
      <c r="DYA204" s="2"/>
      <c r="DYB204" s="2"/>
      <c r="DYC204" s="2"/>
      <c r="DYD204" s="2"/>
      <c r="DYE204" s="2"/>
      <c r="DYF204" s="2"/>
      <c r="DYG204" s="2"/>
      <c r="DYH204" s="2"/>
      <c r="DYI204" s="2"/>
      <c r="DYJ204" s="2"/>
      <c r="DYK204" s="2"/>
      <c r="DYL204" s="2"/>
      <c r="DYM204" s="2"/>
      <c r="DYN204" s="2"/>
      <c r="DYO204" s="2"/>
      <c r="DYP204" s="2"/>
      <c r="DYQ204" s="2"/>
      <c r="DYR204" s="2"/>
      <c r="DYS204" s="2"/>
      <c r="DYT204" s="2"/>
      <c r="DYU204" s="2"/>
      <c r="DYV204" s="2"/>
      <c r="DYW204" s="2"/>
      <c r="DYX204" s="2"/>
      <c r="DYY204" s="2"/>
      <c r="DYZ204" s="2"/>
      <c r="DZA204" s="2"/>
      <c r="DZB204" s="2"/>
      <c r="DZC204" s="2"/>
      <c r="DZD204" s="2"/>
      <c r="DZE204" s="2"/>
      <c r="DZF204" s="2"/>
      <c r="DZG204" s="2"/>
      <c r="DZH204" s="2"/>
      <c r="DZI204" s="2"/>
      <c r="DZJ204" s="2"/>
      <c r="DZK204" s="2"/>
      <c r="DZL204" s="2"/>
      <c r="DZM204" s="2"/>
      <c r="DZN204" s="2"/>
      <c r="DZO204" s="2"/>
      <c r="DZP204" s="2"/>
      <c r="DZQ204" s="2"/>
      <c r="DZR204" s="2"/>
      <c r="DZS204" s="2"/>
      <c r="DZT204" s="2"/>
      <c r="DZU204" s="2"/>
      <c r="DZV204" s="2"/>
      <c r="DZW204" s="2"/>
      <c r="DZX204" s="2"/>
      <c r="DZY204" s="2"/>
      <c r="DZZ204" s="2"/>
      <c r="EAA204" s="2"/>
      <c r="EAB204" s="2"/>
      <c r="EAC204" s="2"/>
      <c r="EAD204" s="2"/>
      <c r="EAE204" s="2"/>
      <c r="EAF204" s="2"/>
      <c r="EAG204" s="2"/>
      <c r="EAH204" s="2"/>
      <c r="EAI204" s="2"/>
      <c r="EAJ204" s="2"/>
      <c r="EAK204" s="2"/>
      <c r="EAL204" s="2"/>
      <c r="EAM204" s="2"/>
      <c r="EAN204" s="2"/>
      <c r="EAO204" s="2"/>
      <c r="EAP204" s="2"/>
      <c r="EAQ204" s="2"/>
      <c r="EAR204" s="2"/>
      <c r="EAS204" s="2"/>
      <c r="EAT204" s="2"/>
      <c r="EAU204" s="2"/>
      <c r="EAV204" s="2"/>
      <c r="EAW204" s="2"/>
      <c r="EAX204" s="2"/>
      <c r="EAY204" s="2"/>
      <c r="EAZ204" s="2"/>
      <c r="EBA204" s="2"/>
      <c r="EBB204" s="2"/>
      <c r="EBC204" s="2"/>
      <c r="EBD204" s="2"/>
      <c r="EBE204" s="2"/>
      <c r="EBF204" s="2"/>
      <c r="EBG204" s="2"/>
      <c r="EBH204" s="2"/>
      <c r="EBI204" s="2"/>
      <c r="EBJ204" s="2"/>
      <c r="EBK204" s="2"/>
      <c r="EBL204" s="2"/>
      <c r="EBM204" s="2"/>
      <c r="EBN204" s="2"/>
      <c r="EBO204" s="2"/>
      <c r="EBP204" s="2"/>
      <c r="EBQ204" s="2"/>
      <c r="EBR204" s="2"/>
      <c r="EBS204" s="2"/>
      <c r="EBT204" s="2"/>
      <c r="EBU204" s="2"/>
      <c r="EBV204" s="2"/>
      <c r="EBW204" s="2"/>
      <c r="EBX204" s="2"/>
      <c r="EBY204" s="2"/>
      <c r="EBZ204" s="2"/>
      <c r="ECA204" s="2"/>
      <c r="ECB204" s="2"/>
      <c r="ECC204" s="2"/>
      <c r="ECD204" s="2"/>
      <c r="ECE204" s="2"/>
      <c r="ECF204" s="2"/>
      <c r="ECG204" s="2"/>
      <c r="ECH204" s="2"/>
      <c r="ECI204" s="2"/>
      <c r="ECJ204" s="2"/>
      <c r="ECK204" s="2"/>
      <c r="ECL204" s="2"/>
      <c r="ECM204" s="2"/>
      <c r="ECN204" s="2"/>
      <c r="ECO204" s="2"/>
      <c r="ECP204" s="2"/>
      <c r="ECQ204" s="2"/>
      <c r="ECR204" s="2"/>
      <c r="ECS204" s="2"/>
      <c r="ECT204" s="2"/>
      <c r="ECU204" s="2"/>
      <c r="ECV204" s="2"/>
      <c r="ECW204" s="2"/>
      <c r="ECX204" s="2"/>
      <c r="ECY204" s="2"/>
      <c r="ECZ204" s="2"/>
      <c r="EDA204" s="2"/>
      <c r="EDB204" s="2"/>
      <c r="EDC204" s="2"/>
      <c r="EDD204" s="2"/>
      <c r="EDE204" s="2"/>
      <c r="EDF204" s="2"/>
      <c r="EDG204" s="2"/>
      <c r="EDH204" s="2"/>
      <c r="EDI204" s="2"/>
      <c r="EDJ204" s="2"/>
      <c r="EDK204" s="2"/>
      <c r="EDL204" s="2"/>
      <c r="EDM204" s="2"/>
      <c r="EDN204" s="2"/>
      <c r="EDO204" s="2"/>
      <c r="EDP204" s="2"/>
      <c r="EDQ204" s="2"/>
      <c r="EDR204" s="2"/>
      <c r="EDS204" s="2"/>
      <c r="EDT204" s="2"/>
      <c r="EDU204" s="2"/>
      <c r="EDV204" s="2"/>
      <c r="EDW204" s="2"/>
      <c r="EDX204" s="2"/>
      <c r="EDY204" s="2"/>
      <c r="EDZ204" s="2"/>
      <c r="EEA204" s="2"/>
      <c r="EEB204" s="2"/>
      <c r="EEC204" s="2"/>
      <c r="EED204" s="2"/>
      <c r="EEE204" s="2"/>
      <c r="EEF204" s="2"/>
      <c r="EEG204" s="2"/>
      <c r="EEH204" s="2"/>
      <c r="EEI204" s="2"/>
      <c r="EEJ204" s="2"/>
      <c r="EEK204" s="2"/>
      <c r="EEL204" s="2"/>
      <c r="EEM204" s="2"/>
      <c r="EEN204" s="2"/>
      <c r="EEO204" s="2"/>
      <c r="EEP204" s="2"/>
      <c r="EEQ204" s="2"/>
      <c r="EER204" s="2"/>
      <c r="EES204" s="2"/>
      <c r="EET204" s="2"/>
      <c r="EEU204" s="2"/>
      <c r="EEV204" s="2"/>
      <c r="EEW204" s="2"/>
      <c r="EEX204" s="2"/>
      <c r="EEY204" s="2"/>
      <c r="EEZ204" s="2"/>
      <c r="EFA204" s="2"/>
      <c r="EFB204" s="2"/>
      <c r="EFC204" s="2"/>
      <c r="EFD204" s="2"/>
      <c r="EFE204" s="2"/>
      <c r="EFF204" s="2"/>
      <c r="EFG204" s="2"/>
      <c r="EFH204" s="2"/>
      <c r="EFI204" s="2"/>
      <c r="EFJ204" s="2"/>
      <c r="EFK204" s="2"/>
      <c r="EFL204" s="2"/>
      <c r="EFM204" s="2"/>
      <c r="EFN204" s="2"/>
      <c r="EFO204" s="2"/>
      <c r="EFP204" s="2"/>
      <c r="EFQ204" s="2"/>
      <c r="EFR204" s="2"/>
      <c r="EFS204" s="2"/>
      <c r="EFT204" s="2"/>
      <c r="EFU204" s="2"/>
      <c r="EFV204" s="2"/>
      <c r="EFW204" s="2"/>
      <c r="EFX204" s="2"/>
      <c r="EFY204" s="2"/>
      <c r="EFZ204" s="2"/>
      <c r="EGA204" s="2"/>
      <c r="EGB204" s="2"/>
      <c r="EGC204" s="2"/>
      <c r="EGD204" s="2"/>
      <c r="EGE204" s="2"/>
      <c r="EGF204" s="2"/>
      <c r="EGG204" s="2"/>
      <c r="EGH204" s="2"/>
      <c r="EGI204" s="2"/>
      <c r="EGJ204" s="2"/>
      <c r="EGK204" s="2"/>
      <c r="EGL204" s="2"/>
      <c r="EGM204" s="2"/>
      <c r="EGN204" s="2"/>
      <c r="EGO204" s="2"/>
      <c r="EGP204" s="2"/>
      <c r="EGQ204" s="2"/>
      <c r="EGR204" s="2"/>
      <c r="EGS204" s="2"/>
      <c r="EGT204" s="2"/>
      <c r="EGU204" s="2"/>
      <c r="EGV204" s="2"/>
      <c r="EGW204" s="2"/>
      <c r="EGX204" s="2"/>
      <c r="EGY204" s="2"/>
      <c r="EGZ204" s="2"/>
      <c r="EHA204" s="2"/>
      <c r="EHB204" s="2"/>
      <c r="EHC204" s="2"/>
      <c r="EHD204" s="2"/>
      <c r="EHE204" s="2"/>
      <c r="EHF204" s="2"/>
      <c r="EHG204" s="2"/>
      <c r="EHH204" s="2"/>
      <c r="EHI204" s="2"/>
      <c r="EHJ204" s="2"/>
      <c r="EHK204" s="2"/>
      <c r="EHL204" s="2"/>
      <c r="EHM204" s="2"/>
      <c r="EHN204" s="2"/>
      <c r="EHO204" s="2"/>
      <c r="EHP204" s="2"/>
      <c r="EHQ204" s="2"/>
      <c r="EHR204" s="2"/>
      <c r="EHS204" s="2"/>
      <c r="EHT204" s="2"/>
      <c r="EHU204" s="2"/>
      <c r="EHV204" s="2"/>
      <c r="EHW204" s="2"/>
      <c r="EHX204" s="2"/>
      <c r="EHY204" s="2"/>
      <c r="EHZ204" s="2"/>
      <c r="EIA204" s="2"/>
      <c r="EIB204" s="2"/>
      <c r="EIC204" s="2"/>
      <c r="EID204" s="2"/>
      <c r="EIE204" s="2"/>
      <c r="EIF204" s="2"/>
      <c r="EIG204" s="2"/>
      <c r="EIH204" s="2"/>
      <c r="EII204" s="2"/>
      <c r="EIJ204" s="2"/>
      <c r="EIK204" s="2"/>
      <c r="EIL204" s="2"/>
      <c r="EIM204" s="2"/>
      <c r="EIN204" s="2"/>
      <c r="EIO204" s="2"/>
      <c r="EIP204" s="2"/>
      <c r="EIQ204" s="2"/>
      <c r="EIR204" s="2"/>
      <c r="EIS204" s="2"/>
      <c r="EIT204" s="2"/>
      <c r="EIU204" s="2"/>
      <c r="EIV204" s="2"/>
      <c r="EIW204" s="2"/>
      <c r="EIX204" s="2"/>
      <c r="EIY204" s="2"/>
      <c r="EIZ204" s="2"/>
      <c r="EJA204" s="2"/>
      <c r="EJB204" s="2"/>
      <c r="EJC204" s="2"/>
      <c r="EJD204" s="2"/>
      <c r="EJE204" s="2"/>
      <c r="EJF204" s="2"/>
      <c r="EJG204" s="2"/>
      <c r="EJH204" s="2"/>
      <c r="EJI204" s="2"/>
      <c r="EJJ204" s="2"/>
      <c r="EJK204" s="2"/>
      <c r="EJL204" s="2"/>
      <c r="EJM204" s="2"/>
      <c r="EJN204" s="2"/>
      <c r="EJO204" s="2"/>
      <c r="EJP204" s="2"/>
      <c r="EJQ204" s="2"/>
      <c r="EJR204" s="2"/>
      <c r="EJS204" s="2"/>
      <c r="EJT204" s="2"/>
      <c r="EJU204" s="2"/>
      <c r="EJV204" s="2"/>
      <c r="EJW204" s="2"/>
      <c r="EJX204" s="2"/>
      <c r="EJY204" s="2"/>
      <c r="EJZ204" s="2"/>
      <c r="EKA204" s="2"/>
      <c r="EKB204" s="2"/>
      <c r="EKC204" s="2"/>
      <c r="EKD204" s="2"/>
      <c r="EKE204" s="2"/>
      <c r="EKF204" s="2"/>
      <c r="EKG204" s="2"/>
      <c r="EKH204" s="2"/>
      <c r="EKI204" s="2"/>
      <c r="EKJ204" s="2"/>
      <c r="EKK204" s="2"/>
      <c r="EKL204" s="2"/>
      <c r="EKM204" s="2"/>
      <c r="EKN204" s="2"/>
      <c r="EKO204" s="2"/>
      <c r="EKP204" s="2"/>
      <c r="EKQ204" s="2"/>
      <c r="EKR204" s="2"/>
      <c r="EKS204" s="2"/>
      <c r="EKT204" s="2"/>
      <c r="EKU204" s="2"/>
      <c r="EKV204" s="2"/>
      <c r="EKW204" s="2"/>
      <c r="EKX204" s="2"/>
      <c r="EKY204" s="2"/>
      <c r="EKZ204" s="2"/>
      <c r="ELA204" s="2"/>
      <c r="ELB204" s="2"/>
      <c r="ELC204" s="2"/>
      <c r="ELD204" s="2"/>
      <c r="ELE204" s="2"/>
      <c r="ELF204" s="2"/>
      <c r="ELG204" s="2"/>
      <c r="ELH204" s="2"/>
      <c r="ELI204" s="2"/>
      <c r="ELJ204" s="2"/>
      <c r="ELK204" s="2"/>
      <c r="ELL204" s="2"/>
      <c r="ELM204" s="2"/>
      <c r="ELN204" s="2"/>
      <c r="ELO204" s="2"/>
      <c r="ELP204" s="2"/>
      <c r="ELQ204" s="2"/>
      <c r="ELR204" s="2"/>
      <c r="ELS204" s="2"/>
      <c r="ELT204" s="2"/>
      <c r="ELU204" s="2"/>
      <c r="ELV204" s="2"/>
      <c r="ELW204" s="2"/>
      <c r="ELX204" s="2"/>
      <c r="ELY204" s="2"/>
      <c r="ELZ204" s="2"/>
      <c r="EMA204" s="2"/>
      <c r="EMB204" s="2"/>
      <c r="EMC204" s="2"/>
      <c r="EMD204" s="2"/>
      <c r="EME204" s="2"/>
      <c r="EMF204" s="2"/>
      <c r="EMG204" s="2"/>
      <c r="EMH204" s="2"/>
      <c r="EMI204" s="2"/>
      <c r="EMJ204" s="2"/>
      <c r="EMK204" s="2"/>
      <c r="EML204" s="2"/>
      <c r="EMM204" s="2"/>
      <c r="EMN204" s="2"/>
      <c r="EMO204" s="2"/>
      <c r="EMP204" s="2"/>
      <c r="EMQ204" s="2"/>
      <c r="EMR204" s="2"/>
      <c r="EMS204" s="2"/>
      <c r="EMT204" s="2"/>
      <c r="EMU204" s="2"/>
      <c r="EMV204" s="2"/>
      <c r="EMW204" s="2"/>
      <c r="EMX204" s="2"/>
      <c r="EMY204" s="2"/>
      <c r="EMZ204" s="2"/>
      <c r="ENA204" s="2"/>
      <c r="ENB204" s="2"/>
      <c r="ENC204" s="2"/>
      <c r="END204" s="2"/>
      <c r="ENE204" s="2"/>
      <c r="ENF204" s="2"/>
      <c r="ENG204" s="2"/>
      <c r="ENH204" s="2"/>
      <c r="ENI204" s="2"/>
      <c r="ENJ204" s="2"/>
      <c r="ENK204" s="2"/>
      <c r="ENL204" s="2"/>
      <c r="ENM204" s="2"/>
      <c r="ENN204" s="2"/>
      <c r="ENO204" s="2"/>
      <c r="ENP204" s="2"/>
      <c r="ENQ204" s="2"/>
      <c r="ENR204" s="2"/>
      <c r="ENS204" s="2"/>
      <c r="ENT204" s="2"/>
      <c r="ENU204" s="2"/>
      <c r="ENV204" s="2"/>
      <c r="ENW204" s="2"/>
      <c r="ENX204" s="2"/>
      <c r="ENY204" s="2"/>
      <c r="ENZ204" s="2"/>
      <c r="EOA204" s="2"/>
      <c r="EOB204" s="2"/>
      <c r="EOC204" s="2"/>
      <c r="EOD204" s="2"/>
      <c r="EOE204" s="2"/>
      <c r="EOF204" s="2"/>
      <c r="EOG204" s="2"/>
      <c r="EOH204" s="2"/>
      <c r="EOI204" s="2"/>
      <c r="EOJ204" s="2"/>
      <c r="EOK204" s="2"/>
      <c r="EOL204" s="2"/>
      <c r="EOM204" s="2"/>
      <c r="EON204" s="2"/>
      <c r="EOO204" s="2"/>
      <c r="EOP204" s="2"/>
      <c r="EOQ204" s="2"/>
      <c r="EOR204" s="2"/>
      <c r="EOS204" s="2"/>
      <c r="EOT204" s="2"/>
      <c r="EOU204" s="2"/>
      <c r="EOV204" s="2"/>
      <c r="EOW204" s="2"/>
      <c r="EOX204" s="2"/>
      <c r="EOY204" s="2"/>
      <c r="EOZ204" s="2"/>
      <c r="EPA204" s="2"/>
      <c r="EPB204" s="2"/>
      <c r="EPC204" s="2"/>
      <c r="EPD204" s="2"/>
      <c r="EPE204" s="2"/>
      <c r="EPF204" s="2"/>
      <c r="EPG204" s="2"/>
      <c r="EPH204" s="2"/>
      <c r="EPI204" s="2"/>
      <c r="EPJ204" s="2"/>
      <c r="EPK204" s="2"/>
      <c r="EPL204" s="2"/>
      <c r="EPM204" s="2"/>
      <c r="EPN204" s="2"/>
      <c r="EPO204" s="2"/>
      <c r="EPP204" s="2"/>
      <c r="EPQ204" s="2"/>
      <c r="EPR204" s="2"/>
      <c r="EPS204" s="2"/>
      <c r="EPT204" s="2"/>
      <c r="EPU204" s="2"/>
      <c r="EPV204" s="2"/>
      <c r="EPW204" s="2"/>
      <c r="EPX204" s="2"/>
      <c r="EPY204" s="2"/>
      <c r="EPZ204" s="2"/>
      <c r="EQA204" s="2"/>
      <c r="EQB204" s="2"/>
      <c r="EQC204" s="2"/>
      <c r="EQD204" s="2"/>
      <c r="EQE204" s="2"/>
      <c r="EQF204" s="2"/>
      <c r="EQG204" s="2"/>
      <c r="EQH204" s="2"/>
      <c r="EQI204" s="2"/>
      <c r="EQJ204" s="2"/>
      <c r="EQK204" s="2"/>
      <c r="EQL204" s="2"/>
      <c r="EQM204" s="2"/>
      <c r="EQN204" s="2"/>
      <c r="EQO204" s="2"/>
      <c r="EQP204" s="2"/>
      <c r="EQQ204" s="2"/>
      <c r="EQR204" s="2"/>
      <c r="EQS204" s="2"/>
      <c r="EQT204" s="2"/>
      <c r="EQU204" s="2"/>
      <c r="EQV204" s="2"/>
      <c r="EQW204" s="2"/>
      <c r="EQX204" s="2"/>
      <c r="EQY204" s="2"/>
      <c r="EQZ204" s="2"/>
      <c r="ERA204" s="2"/>
      <c r="ERB204" s="2"/>
      <c r="ERC204" s="2"/>
      <c r="ERD204" s="2"/>
      <c r="ERE204" s="2"/>
      <c r="ERF204" s="2"/>
      <c r="ERG204" s="2"/>
      <c r="ERH204" s="2"/>
      <c r="ERI204" s="2"/>
      <c r="ERJ204" s="2"/>
      <c r="ERK204" s="2"/>
      <c r="ERL204" s="2"/>
      <c r="ERM204" s="2"/>
      <c r="ERN204" s="2"/>
      <c r="ERO204" s="2"/>
      <c r="ERP204" s="2"/>
      <c r="ERQ204" s="2"/>
      <c r="ERR204" s="2"/>
      <c r="ERS204" s="2"/>
      <c r="ERT204" s="2"/>
      <c r="ERU204" s="2"/>
      <c r="ERV204" s="2"/>
      <c r="ERW204" s="2"/>
      <c r="ERX204" s="2"/>
      <c r="ERY204" s="2"/>
      <c r="ERZ204" s="2"/>
      <c r="ESA204" s="2"/>
      <c r="ESB204" s="2"/>
      <c r="ESC204" s="2"/>
      <c r="ESD204" s="2"/>
      <c r="ESE204" s="2"/>
      <c r="ESF204" s="2"/>
      <c r="ESG204" s="2"/>
      <c r="ESH204" s="2"/>
      <c r="ESI204" s="2"/>
      <c r="ESJ204" s="2"/>
      <c r="ESK204" s="2"/>
      <c r="ESL204" s="2"/>
      <c r="ESM204" s="2"/>
      <c r="ESN204" s="2"/>
      <c r="ESO204" s="2"/>
      <c r="ESP204" s="2"/>
      <c r="ESQ204" s="2"/>
      <c r="ESR204" s="2"/>
      <c r="ESS204" s="2"/>
      <c r="EST204" s="2"/>
      <c r="ESU204" s="2"/>
      <c r="ESV204" s="2"/>
      <c r="ESW204" s="2"/>
      <c r="ESX204" s="2"/>
      <c r="ESY204" s="2"/>
      <c r="ESZ204" s="2"/>
      <c r="ETA204" s="2"/>
      <c r="ETB204" s="2"/>
      <c r="ETC204" s="2"/>
      <c r="ETD204" s="2"/>
      <c r="ETE204" s="2"/>
      <c r="ETF204" s="2"/>
      <c r="ETG204" s="2"/>
      <c r="ETH204" s="2"/>
      <c r="ETI204" s="2"/>
      <c r="ETJ204" s="2"/>
      <c r="ETK204" s="2"/>
      <c r="ETL204" s="2"/>
      <c r="ETM204" s="2"/>
      <c r="ETN204" s="2"/>
      <c r="ETO204" s="2"/>
      <c r="ETP204" s="2"/>
      <c r="ETQ204" s="2"/>
      <c r="ETR204" s="2"/>
      <c r="ETS204" s="2"/>
      <c r="ETT204" s="2"/>
      <c r="ETU204" s="2"/>
      <c r="ETV204" s="2"/>
      <c r="ETW204" s="2"/>
      <c r="ETX204" s="2"/>
      <c r="ETY204" s="2"/>
      <c r="ETZ204" s="2"/>
      <c r="EUA204" s="2"/>
      <c r="EUB204" s="2"/>
      <c r="EUC204" s="2"/>
      <c r="EUD204" s="2"/>
      <c r="EUE204" s="2"/>
      <c r="EUF204" s="2"/>
      <c r="EUG204" s="2"/>
      <c r="EUH204" s="2"/>
      <c r="EUI204" s="2"/>
      <c r="EUJ204" s="2"/>
      <c r="EUK204" s="2"/>
      <c r="EUL204" s="2"/>
      <c r="EUM204" s="2"/>
      <c r="EUN204" s="2"/>
      <c r="EUO204" s="2"/>
      <c r="EUP204" s="2"/>
      <c r="EUQ204" s="2"/>
      <c r="EUR204" s="2"/>
      <c r="EUS204" s="2"/>
      <c r="EUT204" s="2"/>
      <c r="EUU204" s="2"/>
      <c r="EUV204" s="2"/>
      <c r="EUW204" s="2"/>
      <c r="EUX204" s="2"/>
      <c r="EUY204" s="2"/>
      <c r="EUZ204" s="2"/>
      <c r="EVA204" s="2"/>
      <c r="EVB204" s="2"/>
      <c r="EVC204" s="2"/>
      <c r="EVD204" s="2"/>
      <c r="EVE204" s="2"/>
      <c r="EVF204" s="2"/>
      <c r="EVG204" s="2"/>
      <c r="EVH204" s="2"/>
      <c r="EVI204" s="2"/>
      <c r="EVJ204" s="2"/>
      <c r="EVK204" s="2"/>
      <c r="EVL204" s="2"/>
      <c r="EVM204" s="2"/>
      <c r="EVN204" s="2"/>
      <c r="EVO204" s="2"/>
      <c r="EVP204" s="2"/>
      <c r="EVQ204" s="2"/>
      <c r="EVR204" s="2"/>
      <c r="EVS204" s="2"/>
      <c r="EVT204" s="2"/>
      <c r="EVU204" s="2"/>
      <c r="EVV204" s="2"/>
      <c r="EVW204" s="2"/>
      <c r="EVX204" s="2"/>
      <c r="EVY204" s="2"/>
      <c r="EVZ204" s="2"/>
      <c r="EWA204" s="2"/>
      <c r="EWB204" s="2"/>
      <c r="EWC204" s="2"/>
      <c r="EWD204" s="2"/>
      <c r="EWE204" s="2"/>
      <c r="EWF204" s="2"/>
      <c r="EWG204" s="2"/>
      <c r="EWH204" s="2"/>
      <c r="EWI204" s="2"/>
      <c r="EWJ204" s="2"/>
      <c r="EWK204" s="2"/>
      <c r="EWL204" s="2"/>
      <c r="EWM204" s="2"/>
      <c r="EWN204" s="2"/>
      <c r="EWO204" s="2"/>
      <c r="EWP204" s="2"/>
      <c r="EWQ204" s="2"/>
      <c r="EWR204" s="2"/>
      <c r="EWS204" s="2"/>
      <c r="EWT204" s="2"/>
      <c r="EWU204" s="2"/>
      <c r="EWV204" s="2"/>
      <c r="EWW204" s="2"/>
      <c r="EWX204" s="2"/>
      <c r="EWY204" s="2"/>
      <c r="EWZ204" s="2"/>
      <c r="EXA204" s="2"/>
      <c r="EXB204" s="2"/>
      <c r="EXC204" s="2"/>
      <c r="EXD204" s="2"/>
      <c r="EXE204" s="2"/>
      <c r="EXF204" s="2"/>
      <c r="EXG204" s="2"/>
      <c r="EXH204" s="2"/>
      <c r="EXI204" s="2"/>
      <c r="EXJ204" s="2"/>
      <c r="EXK204" s="2"/>
      <c r="EXL204" s="2"/>
      <c r="EXM204" s="2"/>
      <c r="EXN204" s="2"/>
      <c r="EXO204" s="2"/>
      <c r="EXP204" s="2"/>
      <c r="EXQ204" s="2"/>
      <c r="EXR204" s="2"/>
      <c r="EXS204" s="2"/>
      <c r="EXT204" s="2"/>
      <c r="EXU204" s="2"/>
      <c r="EXV204" s="2"/>
      <c r="EXW204" s="2"/>
      <c r="EXX204" s="2"/>
      <c r="EXY204" s="2"/>
      <c r="EXZ204" s="2"/>
      <c r="EYA204" s="2"/>
      <c r="EYB204" s="2"/>
      <c r="EYC204" s="2"/>
      <c r="EYD204" s="2"/>
      <c r="EYE204" s="2"/>
      <c r="EYF204" s="2"/>
      <c r="EYG204" s="2"/>
      <c r="EYH204" s="2"/>
      <c r="EYI204" s="2"/>
      <c r="EYJ204" s="2"/>
      <c r="EYK204" s="2"/>
      <c r="EYL204" s="2"/>
      <c r="EYM204" s="2"/>
      <c r="EYN204" s="2"/>
      <c r="EYO204" s="2"/>
      <c r="EYP204" s="2"/>
      <c r="EYQ204" s="2"/>
      <c r="EYR204" s="2"/>
      <c r="EYS204" s="2"/>
      <c r="EYT204" s="2"/>
      <c r="EYU204" s="2"/>
      <c r="EYV204" s="2"/>
      <c r="EYW204" s="2"/>
      <c r="EYX204" s="2"/>
      <c r="EYY204" s="2"/>
      <c r="EYZ204" s="2"/>
      <c r="EZA204" s="2"/>
      <c r="EZB204" s="2"/>
      <c r="EZC204" s="2"/>
      <c r="EZD204" s="2"/>
      <c r="EZE204" s="2"/>
      <c r="EZF204" s="2"/>
      <c r="EZG204" s="2"/>
      <c r="EZH204" s="2"/>
      <c r="EZI204" s="2"/>
      <c r="EZJ204" s="2"/>
      <c r="EZK204" s="2"/>
      <c r="EZL204" s="2"/>
      <c r="EZM204" s="2"/>
      <c r="EZN204" s="2"/>
      <c r="EZO204" s="2"/>
      <c r="EZP204" s="2"/>
      <c r="EZQ204" s="2"/>
      <c r="EZR204" s="2"/>
      <c r="EZS204" s="2"/>
      <c r="EZT204" s="2"/>
      <c r="EZU204" s="2"/>
      <c r="EZV204" s="2"/>
      <c r="EZW204" s="2"/>
      <c r="EZX204" s="2"/>
      <c r="EZY204" s="2"/>
      <c r="EZZ204" s="2"/>
      <c r="FAA204" s="2"/>
      <c r="FAB204" s="2"/>
      <c r="FAC204" s="2"/>
      <c r="FAD204" s="2"/>
      <c r="FAE204" s="2"/>
      <c r="FAF204" s="2"/>
      <c r="FAG204" s="2"/>
      <c r="FAH204" s="2"/>
      <c r="FAI204" s="2"/>
      <c r="FAJ204" s="2"/>
      <c r="FAK204" s="2"/>
      <c r="FAL204" s="2"/>
      <c r="FAM204" s="2"/>
      <c r="FAN204" s="2"/>
      <c r="FAO204" s="2"/>
      <c r="FAP204" s="2"/>
      <c r="FAQ204" s="2"/>
      <c r="FAR204" s="2"/>
      <c r="FAS204" s="2"/>
      <c r="FAT204" s="2"/>
      <c r="FAU204" s="2"/>
      <c r="FAV204" s="2"/>
      <c r="FAW204" s="2"/>
      <c r="FAX204" s="2"/>
      <c r="FAY204" s="2"/>
      <c r="FAZ204" s="2"/>
      <c r="FBA204" s="2"/>
      <c r="FBB204" s="2"/>
      <c r="FBC204" s="2"/>
      <c r="FBD204" s="2"/>
      <c r="FBE204" s="2"/>
      <c r="FBF204" s="2"/>
      <c r="FBG204" s="2"/>
      <c r="FBH204" s="2"/>
      <c r="FBI204" s="2"/>
      <c r="FBJ204" s="2"/>
      <c r="FBK204" s="2"/>
      <c r="FBL204" s="2"/>
      <c r="FBM204" s="2"/>
      <c r="FBN204" s="2"/>
      <c r="FBO204" s="2"/>
      <c r="FBP204" s="2"/>
      <c r="FBQ204" s="2"/>
      <c r="FBR204" s="2"/>
      <c r="FBS204" s="2"/>
      <c r="FBT204" s="2"/>
      <c r="FBU204" s="2"/>
      <c r="FBV204" s="2"/>
      <c r="FBW204" s="2"/>
      <c r="FBX204" s="2"/>
      <c r="FBY204" s="2"/>
      <c r="FBZ204" s="2"/>
      <c r="FCA204" s="2"/>
      <c r="FCB204" s="2"/>
      <c r="FCC204" s="2"/>
      <c r="FCD204" s="2"/>
      <c r="FCE204" s="2"/>
      <c r="FCF204" s="2"/>
      <c r="FCG204" s="2"/>
      <c r="FCH204" s="2"/>
      <c r="FCI204" s="2"/>
      <c r="FCJ204" s="2"/>
      <c r="FCK204" s="2"/>
      <c r="FCL204" s="2"/>
      <c r="FCM204" s="2"/>
      <c r="FCN204" s="2"/>
      <c r="FCO204" s="2"/>
      <c r="FCP204" s="2"/>
      <c r="FCQ204" s="2"/>
      <c r="FCR204" s="2"/>
      <c r="FCS204" s="2"/>
      <c r="FCT204" s="2"/>
      <c r="FCU204" s="2"/>
      <c r="FCV204" s="2"/>
      <c r="FCW204" s="2"/>
      <c r="FCX204" s="2"/>
      <c r="FCY204" s="2"/>
      <c r="FCZ204" s="2"/>
      <c r="FDA204" s="2"/>
      <c r="FDB204" s="2"/>
      <c r="FDC204" s="2"/>
      <c r="FDD204" s="2"/>
      <c r="FDE204" s="2"/>
      <c r="FDF204" s="2"/>
      <c r="FDG204" s="2"/>
      <c r="FDH204" s="2"/>
      <c r="FDI204" s="2"/>
      <c r="FDJ204" s="2"/>
      <c r="FDK204" s="2"/>
      <c r="FDL204" s="2"/>
      <c r="FDM204" s="2"/>
      <c r="FDN204" s="2"/>
      <c r="FDO204" s="2"/>
      <c r="FDP204" s="2"/>
      <c r="FDQ204" s="2"/>
      <c r="FDR204" s="2"/>
      <c r="FDS204" s="2"/>
      <c r="FDT204" s="2"/>
      <c r="FDU204" s="2"/>
      <c r="FDV204" s="2"/>
      <c r="FDW204" s="2"/>
      <c r="FDX204" s="2"/>
      <c r="FDY204" s="2"/>
      <c r="FDZ204" s="2"/>
      <c r="FEA204" s="2"/>
      <c r="FEB204" s="2"/>
      <c r="FEC204" s="2"/>
      <c r="FED204" s="2"/>
      <c r="FEE204" s="2"/>
      <c r="FEF204" s="2"/>
      <c r="FEG204" s="2"/>
      <c r="FEH204" s="2"/>
      <c r="FEI204" s="2"/>
      <c r="FEJ204" s="2"/>
      <c r="FEK204" s="2"/>
      <c r="FEL204" s="2"/>
      <c r="FEM204" s="2"/>
      <c r="FEN204" s="2"/>
      <c r="FEO204" s="2"/>
      <c r="FEP204" s="2"/>
      <c r="FEQ204" s="2"/>
      <c r="FER204" s="2"/>
      <c r="FES204" s="2"/>
      <c r="FET204" s="2"/>
      <c r="FEU204" s="2"/>
      <c r="FEV204" s="2"/>
      <c r="FEW204" s="2"/>
      <c r="FEX204" s="2"/>
      <c r="FEY204" s="2"/>
      <c r="FEZ204" s="2"/>
      <c r="FFA204" s="2"/>
      <c r="FFB204" s="2"/>
      <c r="FFC204" s="2"/>
      <c r="FFD204" s="2"/>
      <c r="FFE204" s="2"/>
      <c r="FFF204" s="2"/>
      <c r="FFG204" s="2"/>
      <c r="FFH204" s="2"/>
      <c r="FFI204" s="2"/>
      <c r="FFJ204" s="2"/>
      <c r="FFK204" s="2"/>
      <c r="FFL204" s="2"/>
      <c r="FFM204" s="2"/>
      <c r="FFN204" s="2"/>
      <c r="FFO204" s="2"/>
      <c r="FFP204" s="2"/>
      <c r="FFQ204" s="2"/>
      <c r="FFR204" s="2"/>
      <c r="FFS204" s="2"/>
      <c r="FFT204" s="2"/>
      <c r="FFU204" s="2"/>
      <c r="FFV204" s="2"/>
      <c r="FFW204" s="2"/>
      <c r="FFX204" s="2"/>
      <c r="FFY204" s="2"/>
      <c r="FFZ204" s="2"/>
      <c r="FGA204" s="2"/>
      <c r="FGB204" s="2"/>
      <c r="FGC204" s="2"/>
      <c r="FGD204" s="2"/>
      <c r="FGE204" s="2"/>
      <c r="FGF204" s="2"/>
      <c r="FGG204" s="2"/>
      <c r="FGH204" s="2"/>
      <c r="FGI204" s="2"/>
      <c r="FGJ204" s="2"/>
      <c r="FGK204" s="2"/>
      <c r="FGL204" s="2"/>
      <c r="FGM204" s="2"/>
      <c r="FGN204" s="2"/>
      <c r="FGO204" s="2"/>
      <c r="FGP204" s="2"/>
      <c r="FGQ204" s="2"/>
      <c r="FGR204" s="2"/>
      <c r="FGS204" s="2"/>
      <c r="FGT204" s="2"/>
      <c r="FGU204" s="2"/>
      <c r="FGV204" s="2"/>
      <c r="FGW204" s="2"/>
      <c r="FGX204" s="2"/>
      <c r="FGY204" s="2"/>
      <c r="FGZ204" s="2"/>
      <c r="FHA204" s="2"/>
      <c r="FHB204" s="2"/>
      <c r="FHC204" s="2"/>
      <c r="FHD204" s="2"/>
      <c r="FHE204" s="2"/>
      <c r="FHF204" s="2"/>
      <c r="FHG204" s="2"/>
      <c r="FHH204" s="2"/>
      <c r="FHI204" s="2"/>
      <c r="FHJ204" s="2"/>
      <c r="FHK204" s="2"/>
      <c r="FHL204" s="2"/>
      <c r="FHM204" s="2"/>
      <c r="FHN204" s="2"/>
      <c r="FHO204" s="2"/>
      <c r="FHP204" s="2"/>
      <c r="FHQ204" s="2"/>
      <c r="FHR204" s="2"/>
      <c r="FHS204" s="2"/>
      <c r="FHT204" s="2"/>
      <c r="FHU204" s="2"/>
      <c r="FHV204" s="2"/>
      <c r="FHW204" s="2"/>
      <c r="FHX204" s="2"/>
      <c r="FHY204" s="2"/>
      <c r="FHZ204" s="2"/>
      <c r="FIA204" s="2"/>
      <c r="FIB204" s="2"/>
      <c r="FIC204" s="2"/>
      <c r="FID204" s="2"/>
      <c r="FIE204" s="2"/>
      <c r="FIF204" s="2"/>
      <c r="FIG204" s="2"/>
      <c r="FIH204" s="2"/>
      <c r="FII204" s="2"/>
      <c r="FIJ204" s="2"/>
      <c r="FIK204" s="2"/>
      <c r="FIL204" s="2"/>
      <c r="FIM204" s="2"/>
      <c r="FIN204" s="2"/>
      <c r="FIO204" s="2"/>
      <c r="FIP204" s="2"/>
      <c r="FIQ204" s="2"/>
      <c r="FIR204" s="2"/>
      <c r="FIS204" s="2"/>
      <c r="FIT204" s="2"/>
      <c r="FIU204" s="2"/>
      <c r="FIV204" s="2"/>
      <c r="FIW204" s="2"/>
      <c r="FIX204" s="2"/>
      <c r="FIY204" s="2"/>
      <c r="FIZ204" s="2"/>
      <c r="FJA204" s="2"/>
      <c r="FJB204" s="2"/>
      <c r="FJC204" s="2"/>
      <c r="FJD204" s="2"/>
      <c r="FJE204" s="2"/>
      <c r="FJF204" s="2"/>
      <c r="FJG204" s="2"/>
      <c r="FJH204" s="2"/>
      <c r="FJI204" s="2"/>
      <c r="FJJ204" s="2"/>
      <c r="FJK204" s="2"/>
      <c r="FJL204" s="2"/>
      <c r="FJM204" s="2"/>
      <c r="FJN204" s="2"/>
      <c r="FJO204" s="2"/>
      <c r="FJP204" s="2"/>
      <c r="FJQ204" s="2"/>
      <c r="FJR204" s="2"/>
      <c r="FJS204" s="2"/>
      <c r="FJT204" s="2"/>
      <c r="FJU204" s="2"/>
      <c r="FJV204" s="2"/>
      <c r="FJW204" s="2"/>
      <c r="FJX204" s="2"/>
      <c r="FJY204" s="2"/>
      <c r="FJZ204" s="2"/>
      <c r="FKA204" s="2"/>
      <c r="FKB204" s="2"/>
      <c r="FKC204" s="2"/>
      <c r="FKD204" s="2"/>
      <c r="FKE204" s="2"/>
      <c r="FKF204" s="2"/>
      <c r="FKG204" s="2"/>
      <c r="FKH204" s="2"/>
      <c r="FKI204" s="2"/>
      <c r="FKJ204" s="2"/>
      <c r="FKK204" s="2"/>
      <c r="FKL204" s="2"/>
      <c r="FKM204" s="2"/>
      <c r="FKN204" s="2"/>
      <c r="FKO204" s="2"/>
      <c r="FKP204" s="2"/>
      <c r="FKQ204" s="2"/>
      <c r="FKR204" s="2"/>
      <c r="FKS204" s="2"/>
      <c r="FKT204" s="2"/>
      <c r="FKU204" s="2"/>
      <c r="FKV204" s="2"/>
      <c r="FKW204" s="2"/>
      <c r="FKX204" s="2"/>
      <c r="FKY204" s="2"/>
      <c r="FKZ204" s="2"/>
      <c r="FLA204" s="2"/>
      <c r="FLB204" s="2"/>
      <c r="FLC204" s="2"/>
      <c r="FLD204" s="2"/>
      <c r="FLE204" s="2"/>
      <c r="FLF204" s="2"/>
      <c r="FLG204" s="2"/>
      <c r="FLH204" s="2"/>
      <c r="FLI204" s="2"/>
      <c r="FLJ204" s="2"/>
      <c r="FLK204" s="2"/>
      <c r="FLL204" s="2"/>
      <c r="FLM204" s="2"/>
      <c r="FLN204" s="2"/>
      <c r="FLO204" s="2"/>
      <c r="FLP204" s="2"/>
      <c r="FLQ204" s="2"/>
      <c r="FLR204" s="2"/>
      <c r="FLS204" s="2"/>
      <c r="FLT204" s="2"/>
      <c r="FLU204" s="2"/>
      <c r="FLV204" s="2"/>
      <c r="FLW204" s="2"/>
      <c r="FLX204" s="2"/>
      <c r="FLY204" s="2"/>
      <c r="FLZ204" s="2"/>
      <c r="FMA204" s="2"/>
      <c r="FMB204" s="2"/>
      <c r="FMC204" s="2"/>
      <c r="FMD204" s="2"/>
      <c r="FME204" s="2"/>
      <c r="FMF204" s="2"/>
      <c r="FMG204" s="2"/>
      <c r="FMH204" s="2"/>
      <c r="FMI204" s="2"/>
      <c r="FMJ204" s="2"/>
      <c r="FMK204" s="2"/>
      <c r="FML204" s="2"/>
      <c r="FMM204" s="2"/>
      <c r="FMN204" s="2"/>
      <c r="FMO204" s="2"/>
      <c r="FMP204" s="2"/>
      <c r="FMQ204" s="2"/>
      <c r="FMR204" s="2"/>
      <c r="FMS204" s="2"/>
      <c r="FMT204" s="2"/>
      <c r="FMU204" s="2"/>
      <c r="FMV204" s="2"/>
      <c r="FMW204" s="2"/>
      <c r="FMX204" s="2"/>
      <c r="FMY204" s="2"/>
      <c r="FMZ204" s="2"/>
      <c r="FNA204" s="2"/>
      <c r="FNB204" s="2"/>
      <c r="FNC204" s="2"/>
      <c r="FND204" s="2"/>
      <c r="FNE204" s="2"/>
      <c r="FNF204" s="2"/>
      <c r="FNG204" s="2"/>
      <c r="FNH204" s="2"/>
      <c r="FNI204" s="2"/>
      <c r="FNJ204" s="2"/>
      <c r="FNK204" s="2"/>
      <c r="FNL204" s="2"/>
      <c r="FNM204" s="2"/>
      <c r="FNN204" s="2"/>
      <c r="FNO204" s="2"/>
      <c r="FNP204" s="2"/>
      <c r="FNQ204" s="2"/>
      <c r="FNR204" s="2"/>
      <c r="FNS204" s="2"/>
      <c r="FNT204" s="2"/>
      <c r="FNU204" s="2"/>
      <c r="FNV204" s="2"/>
      <c r="FNW204" s="2"/>
      <c r="FNX204" s="2"/>
      <c r="FNY204" s="2"/>
      <c r="FNZ204" s="2"/>
      <c r="FOA204" s="2"/>
      <c r="FOB204" s="2"/>
      <c r="FOC204" s="2"/>
      <c r="FOD204" s="2"/>
      <c r="FOE204" s="2"/>
      <c r="FOF204" s="2"/>
      <c r="FOG204" s="2"/>
      <c r="FOH204" s="2"/>
      <c r="FOI204" s="2"/>
      <c r="FOJ204" s="2"/>
      <c r="FOK204" s="2"/>
      <c r="FOL204" s="2"/>
      <c r="FOM204" s="2"/>
      <c r="FON204" s="2"/>
      <c r="FOO204" s="2"/>
      <c r="FOP204" s="2"/>
      <c r="FOQ204" s="2"/>
      <c r="FOR204" s="2"/>
      <c r="FOS204" s="2"/>
      <c r="FOT204" s="2"/>
      <c r="FOU204" s="2"/>
      <c r="FOV204" s="2"/>
      <c r="FOW204" s="2"/>
      <c r="FOX204" s="2"/>
      <c r="FOY204" s="2"/>
      <c r="FOZ204" s="2"/>
      <c r="FPA204" s="2"/>
      <c r="FPB204" s="2"/>
      <c r="FPC204" s="2"/>
      <c r="FPD204" s="2"/>
      <c r="FPE204" s="2"/>
      <c r="FPF204" s="2"/>
      <c r="FPG204" s="2"/>
      <c r="FPH204" s="2"/>
      <c r="FPI204" s="2"/>
      <c r="FPJ204" s="2"/>
      <c r="FPK204" s="2"/>
      <c r="FPL204" s="2"/>
      <c r="FPM204" s="2"/>
      <c r="FPN204" s="2"/>
      <c r="FPO204" s="2"/>
      <c r="FPP204" s="2"/>
      <c r="FPQ204" s="2"/>
      <c r="FPR204" s="2"/>
      <c r="FPS204" s="2"/>
      <c r="FPT204" s="2"/>
      <c r="FPU204" s="2"/>
      <c r="FPV204" s="2"/>
      <c r="FPW204" s="2"/>
      <c r="FPX204" s="2"/>
      <c r="FPY204" s="2"/>
      <c r="FPZ204" s="2"/>
      <c r="FQA204" s="2"/>
      <c r="FQB204" s="2"/>
      <c r="FQC204" s="2"/>
      <c r="FQD204" s="2"/>
      <c r="FQE204" s="2"/>
      <c r="FQF204" s="2"/>
      <c r="FQG204" s="2"/>
      <c r="FQH204" s="2"/>
      <c r="FQI204" s="2"/>
      <c r="FQJ204" s="2"/>
      <c r="FQK204" s="2"/>
      <c r="FQL204" s="2"/>
      <c r="FQM204" s="2"/>
      <c r="FQN204" s="2"/>
      <c r="FQO204" s="2"/>
      <c r="FQP204" s="2"/>
      <c r="FQQ204" s="2"/>
      <c r="FQR204" s="2"/>
      <c r="FQS204" s="2"/>
      <c r="FQT204" s="2"/>
      <c r="FQU204" s="2"/>
      <c r="FQV204" s="2"/>
      <c r="FQW204" s="2"/>
      <c r="FQX204" s="2"/>
      <c r="FQY204" s="2"/>
      <c r="FQZ204" s="2"/>
      <c r="FRA204" s="2"/>
      <c r="FRB204" s="2"/>
      <c r="FRC204" s="2"/>
      <c r="FRD204" s="2"/>
      <c r="FRE204" s="2"/>
      <c r="FRF204" s="2"/>
      <c r="FRG204" s="2"/>
      <c r="FRH204" s="2"/>
      <c r="FRI204" s="2"/>
      <c r="FRJ204" s="2"/>
      <c r="FRK204" s="2"/>
      <c r="FRL204" s="2"/>
      <c r="FRM204" s="2"/>
      <c r="FRN204" s="2"/>
      <c r="FRO204" s="2"/>
      <c r="FRP204" s="2"/>
      <c r="FRQ204" s="2"/>
      <c r="FRR204" s="2"/>
      <c r="FRS204" s="2"/>
      <c r="FRT204" s="2"/>
      <c r="FRU204" s="2"/>
      <c r="FRV204" s="2"/>
      <c r="FRW204" s="2"/>
      <c r="FRX204" s="2"/>
      <c r="FRY204" s="2"/>
      <c r="FRZ204" s="2"/>
      <c r="FSA204" s="2"/>
      <c r="FSB204" s="2"/>
      <c r="FSC204" s="2"/>
      <c r="FSD204" s="2"/>
      <c r="FSE204" s="2"/>
      <c r="FSF204" s="2"/>
      <c r="FSG204" s="2"/>
      <c r="FSH204" s="2"/>
      <c r="FSI204" s="2"/>
      <c r="FSJ204" s="2"/>
      <c r="FSK204" s="2"/>
      <c r="FSL204" s="2"/>
      <c r="FSM204" s="2"/>
      <c r="FSN204" s="2"/>
      <c r="FSO204" s="2"/>
      <c r="FSP204" s="2"/>
      <c r="FSQ204" s="2"/>
      <c r="FSR204" s="2"/>
      <c r="FSS204" s="2"/>
      <c r="FST204" s="2"/>
      <c r="FSU204" s="2"/>
      <c r="FSV204" s="2"/>
      <c r="FSW204" s="2"/>
      <c r="FSX204" s="2"/>
      <c r="FSY204" s="2"/>
      <c r="FSZ204" s="2"/>
      <c r="FTA204" s="2"/>
      <c r="FTB204" s="2"/>
      <c r="FTC204" s="2"/>
      <c r="FTD204" s="2"/>
      <c r="FTE204" s="2"/>
      <c r="FTF204" s="2"/>
      <c r="FTG204" s="2"/>
      <c r="FTH204" s="2"/>
      <c r="FTI204" s="2"/>
      <c r="FTJ204" s="2"/>
      <c r="FTK204" s="2"/>
      <c r="FTL204" s="2"/>
      <c r="FTM204" s="2"/>
      <c r="FTN204" s="2"/>
      <c r="FTO204" s="2"/>
      <c r="FTP204" s="2"/>
      <c r="FTQ204" s="2"/>
      <c r="FTR204" s="2"/>
      <c r="FTS204" s="2"/>
      <c r="FTT204" s="2"/>
      <c r="FTU204" s="2"/>
      <c r="FTV204" s="2"/>
      <c r="FTW204" s="2"/>
      <c r="FTX204" s="2"/>
      <c r="FTY204" s="2"/>
      <c r="FTZ204" s="2"/>
      <c r="FUA204" s="2"/>
      <c r="FUB204" s="2"/>
      <c r="FUC204" s="2"/>
      <c r="FUD204" s="2"/>
      <c r="FUE204" s="2"/>
      <c r="FUF204" s="2"/>
      <c r="FUG204" s="2"/>
      <c r="FUH204" s="2"/>
      <c r="FUI204" s="2"/>
      <c r="FUJ204" s="2"/>
      <c r="FUK204" s="2"/>
      <c r="FUL204" s="2"/>
      <c r="FUM204" s="2"/>
      <c r="FUN204" s="2"/>
      <c r="FUO204" s="2"/>
      <c r="FUP204" s="2"/>
      <c r="FUQ204" s="2"/>
      <c r="FUR204" s="2"/>
      <c r="FUS204" s="2"/>
      <c r="FUT204" s="2"/>
      <c r="FUU204" s="2"/>
      <c r="FUV204" s="2"/>
      <c r="FUW204" s="2"/>
      <c r="FUX204" s="2"/>
      <c r="FUY204" s="2"/>
      <c r="FUZ204" s="2"/>
      <c r="FVA204" s="2"/>
      <c r="FVB204" s="2"/>
      <c r="FVC204" s="2"/>
      <c r="FVD204" s="2"/>
      <c r="FVE204" s="2"/>
      <c r="FVF204" s="2"/>
      <c r="FVG204" s="2"/>
      <c r="FVH204" s="2"/>
      <c r="FVI204" s="2"/>
      <c r="FVJ204" s="2"/>
      <c r="FVK204" s="2"/>
      <c r="FVL204" s="2"/>
      <c r="FVM204" s="2"/>
      <c r="FVN204" s="2"/>
      <c r="FVO204" s="2"/>
      <c r="FVP204" s="2"/>
      <c r="FVQ204" s="2"/>
      <c r="FVR204" s="2"/>
      <c r="FVS204" s="2"/>
      <c r="FVT204" s="2"/>
      <c r="FVU204" s="2"/>
      <c r="FVV204" s="2"/>
      <c r="FVW204" s="2"/>
      <c r="FVX204" s="2"/>
      <c r="FVY204" s="2"/>
      <c r="FVZ204" s="2"/>
      <c r="FWA204" s="2"/>
      <c r="FWB204" s="2"/>
      <c r="FWC204" s="2"/>
      <c r="FWD204" s="2"/>
      <c r="FWE204" s="2"/>
      <c r="FWF204" s="2"/>
      <c r="FWG204" s="2"/>
      <c r="FWH204" s="2"/>
      <c r="FWI204" s="2"/>
      <c r="FWJ204" s="2"/>
      <c r="FWK204" s="2"/>
      <c r="FWL204" s="2"/>
      <c r="FWM204" s="2"/>
      <c r="FWN204" s="2"/>
      <c r="FWO204" s="2"/>
      <c r="FWP204" s="2"/>
      <c r="FWQ204" s="2"/>
      <c r="FWR204" s="2"/>
      <c r="FWS204" s="2"/>
      <c r="FWT204" s="2"/>
      <c r="FWU204" s="2"/>
      <c r="FWV204" s="2"/>
      <c r="FWW204" s="2"/>
      <c r="FWX204" s="2"/>
      <c r="FWY204" s="2"/>
      <c r="FWZ204" s="2"/>
      <c r="FXA204" s="2"/>
      <c r="FXB204" s="2"/>
      <c r="FXC204" s="2"/>
      <c r="FXD204" s="2"/>
      <c r="FXE204" s="2"/>
      <c r="FXF204" s="2"/>
      <c r="FXG204" s="2"/>
      <c r="FXH204" s="2"/>
      <c r="FXI204" s="2"/>
      <c r="FXJ204" s="2"/>
      <c r="FXK204" s="2"/>
      <c r="FXL204" s="2"/>
      <c r="FXM204" s="2"/>
      <c r="FXN204" s="2"/>
      <c r="FXO204" s="2"/>
      <c r="FXP204" s="2"/>
      <c r="FXQ204" s="2"/>
      <c r="FXR204" s="2"/>
      <c r="FXS204" s="2"/>
      <c r="FXT204" s="2"/>
      <c r="FXU204" s="2"/>
      <c r="FXV204" s="2"/>
      <c r="FXW204" s="2"/>
      <c r="FXX204" s="2"/>
      <c r="FXY204" s="2"/>
      <c r="FXZ204" s="2"/>
      <c r="FYA204" s="2"/>
      <c r="FYB204" s="2"/>
      <c r="FYC204" s="2"/>
      <c r="FYD204" s="2"/>
      <c r="FYE204" s="2"/>
      <c r="FYF204" s="2"/>
      <c r="FYG204" s="2"/>
      <c r="FYH204" s="2"/>
      <c r="FYI204" s="2"/>
      <c r="FYJ204" s="2"/>
      <c r="FYK204" s="2"/>
      <c r="FYL204" s="2"/>
      <c r="FYM204" s="2"/>
      <c r="FYN204" s="2"/>
      <c r="FYO204" s="2"/>
      <c r="FYP204" s="2"/>
      <c r="FYQ204" s="2"/>
      <c r="FYR204" s="2"/>
      <c r="FYS204" s="2"/>
      <c r="FYT204" s="2"/>
      <c r="FYU204" s="2"/>
      <c r="FYV204" s="2"/>
      <c r="FYW204" s="2"/>
      <c r="FYX204" s="2"/>
      <c r="FYY204" s="2"/>
      <c r="FYZ204" s="2"/>
      <c r="FZA204" s="2"/>
      <c r="FZB204" s="2"/>
      <c r="FZC204" s="2"/>
      <c r="FZD204" s="2"/>
      <c r="FZE204" s="2"/>
      <c r="FZF204" s="2"/>
      <c r="FZG204" s="2"/>
      <c r="FZH204" s="2"/>
      <c r="FZI204" s="2"/>
      <c r="FZJ204" s="2"/>
      <c r="FZK204" s="2"/>
      <c r="FZL204" s="2"/>
      <c r="FZM204" s="2"/>
      <c r="FZN204" s="2"/>
      <c r="FZO204" s="2"/>
      <c r="FZP204" s="2"/>
      <c r="FZQ204" s="2"/>
      <c r="FZR204" s="2"/>
      <c r="FZS204" s="2"/>
      <c r="FZT204" s="2"/>
      <c r="FZU204" s="2"/>
      <c r="FZV204" s="2"/>
      <c r="FZW204" s="2"/>
      <c r="FZX204" s="2"/>
      <c r="FZY204" s="2"/>
      <c r="FZZ204" s="2"/>
      <c r="GAA204" s="2"/>
      <c r="GAB204" s="2"/>
      <c r="GAC204" s="2"/>
      <c r="GAD204" s="2"/>
      <c r="GAE204" s="2"/>
      <c r="GAF204" s="2"/>
      <c r="GAG204" s="2"/>
      <c r="GAH204" s="2"/>
      <c r="GAI204" s="2"/>
      <c r="GAJ204" s="2"/>
      <c r="GAK204" s="2"/>
      <c r="GAL204" s="2"/>
      <c r="GAM204" s="2"/>
      <c r="GAN204" s="2"/>
      <c r="GAO204" s="2"/>
      <c r="GAP204" s="2"/>
      <c r="GAQ204" s="2"/>
      <c r="GAR204" s="2"/>
      <c r="GAS204" s="2"/>
      <c r="GAT204" s="2"/>
      <c r="GAU204" s="2"/>
      <c r="GAV204" s="2"/>
      <c r="GAW204" s="2"/>
      <c r="GAX204" s="2"/>
      <c r="GAY204" s="2"/>
      <c r="GAZ204" s="2"/>
      <c r="GBA204" s="2"/>
      <c r="GBB204" s="2"/>
      <c r="GBC204" s="2"/>
      <c r="GBD204" s="2"/>
      <c r="GBE204" s="2"/>
      <c r="GBF204" s="2"/>
      <c r="GBG204" s="2"/>
      <c r="GBH204" s="2"/>
      <c r="GBI204" s="2"/>
      <c r="GBJ204" s="2"/>
      <c r="GBK204" s="2"/>
      <c r="GBL204" s="2"/>
      <c r="GBM204" s="2"/>
      <c r="GBN204" s="2"/>
      <c r="GBO204" s="2"/>
      <c r="GBP204" s="2"/>
      <c r="GBQ204" s="2"/>
      <c r="GBR204" s="2"/>
      <c r="GBS204" s="2"/>
      <c r="GBT204" s="2"/>
      <c r="GBU204" s="2"/>
      <c r="GBV204" s="2"/>
      <c r="GBW204" s="2"/>
      <c r="GBX204" s="2"/>
      <c r="GBY204" s="2"/>
      <c r="GBZ204" s="2"/>
      <c r="GCA204" s="2"/>
      <c r="GCB204" s="2"/>
      <c r="GCC204" s="2"/>
      <c r="GCD204" s="2"/>
      <c r="GCE204" s="2"/>
      <c r="GCF204" s="2"/>
      <c r="GCG204" s="2"/>
      <c r="GCH204" s="2"/>
      <c r="GCI204" s="2"/>
      <c r="GCJ204" s="2"/>
      <c r="GCK204" s="2"/>
      <c r="GCL204" s="2"/>
      <c r="GCM204" s="2"/>
      <c r="GCN204" s="2"/>
      <c r="GCO204" s="2"/>
      <c r="GCP204" s="2"/>
      <c r="GCQ204" s="2"/>
      <c r="GCR204" s="2"/>
      <c r="GCS204" s="2"/>
      <c r="GCT204" s="2"/>
      <c r="GCU204" s="2"/>
      <c r="GCV204" s="2"/>
      <c r="GCW204" s="2"/>
      <c r="GCX204" s="2"/>
      <c r="GCY204" s="2"/>
      <c r="GCZ204" s="2"/>
      <c r="GDA204" s="2"/>
      <c r="GDB204" s="2"/>
      <c r="GDC204" s="2"/>
      <c r="GDD204" s="2"/>
      <c r="GDE204" s="2"/>
      <c r="GDF204" s="2"/>
      <c r="GDG204" s="2"/>
      <c r="GDH204" s="2"/>
      <c r="GDI204" s="2"/>
      <c r="GDJ204" s="2"/>
      <c r="GDK204" s="2"/>
      <c r="GDL204" s="2"/>
      <c r="GDM204" s="2"/>
      <c r="GDN204" s="2"/>
      <c r="GDO204" s="2"/>
      <c r="GDP204" s="2"/>
      <c r="GDQ204" s="2"/>
      <c r="GDR204" s="2"/>
      <c r="GDS204" s="2"/>
      <c r="GDT204" s="2"/>
      <c r="GDU204" s="2"/>
      <c r="GDV204" s="2"/>
      <c r="GDW204" s="2"/>
      <c r="GDX204" s="2"/>
      <c r="GDY204" s="2"/>
      <c r="GDZ204" s="2"/>
      <c r="GEA204" s="2"/>
      <c r="GEB204" s="2"/>
      <c r="GEC204" s="2"/>
      <c r="GED204" s="2"/>
      <c r="GEE204" s="2"/>
      <c r="GEF204" s="2"/>
      <c r="GEG204" s="2"/>
      <c r="GEH204" s="2"/>
      <c r="GEI204" s="2"/>
      <c r="GEJ204" s="2"/>
      <c r="GEK204" s="2"/>
      <c r="GEL204" s="2"/>
      <c r="GEM204" s="2"/>
      <c r="GEN204" s="2"/>
      <c r="GEO204" s="2"/>
      <c r="GEP204" s="2"/>
      <c r="GEQ204" s="2"/>
      <c r="GER204" s="2"/>
      <c r="GES204" s="2"/>
      <c r="GET204" s="2"/>
      <c r="GEU204" s="2"/>
      <c r="GEV204" s="2"/>
      <c r="GEW204" s="2"/>
      <c r="GEX204" s="2"/>
      <c r="GEY204" s="2"/>
      <c r="GEZ204" s="2"/>
      <c r="GFA204" s="2"/>
      <c r="GFB204" s="2"/>
      <c r="GFC204" s="2"/>
      <c r="GFD204" s="2"/>
      <c r="GFE204" s="2"/>
      <c r="GFF204" s="2"/>
      <c r="GFG204" s="2"/>
      <c r="GFH204" s="2"/>
      <c r="GFI204" s="2"/>
      <c r="GFJ204" s="2"/>
      <c r="GFK204" s="2"/>
      <c r="GFL204" s="2"/>
      <c r="GFM204" s="2"/>
      <c r="GFN204" s="2"/>
      <c r="GFO204" s="2"/>
      <c r="GFP204" s="2"/>
      <c r="GFQ204" s="2"/>
      <c r="GFR204" s="2"/>
      <c r="GFS204" s="2"/>
      <c r="GFT204" s="2"/>
      <c r="GFU204" s="2"/>
      <c r="GFV204" s="2"/>
      <c r="GFW204" s="2"/>
      <c r="GFX204" s="2"/>
      <c r="GFY204" s="2"/>
      <c r="GFZ204" s="2"/>
      <c r="GGA204" s="2"/>
      <c r="GGB204" s="2"/>
      <c r="GGC204" s="2"/>
      <c r="GGD204" s="2"/>
      <c r="GGE204" s="2"/>
      <c r="GGF204" s="2"/>
      <c r="GGG204" s="2"/>
      <c r="GGH204" s="2"/>
      <c r="GGI204" s="2"/>
      <c r="GGJ204" s="2"/>
      <c r="GGK204" s="2"/>
      <c r="GGL204" s="2"/>
      <c r="GGM204" s="2"/>
      <c r="GGN204" s="2"/>
      <c r="GGO204" s="2"/>
      <c r="GGP204" s="2"/>
      <c r="GGQ204" s="2"/>
      <c r="GGR204" s="2"/>
      <c r="GGS204" s="2"/>
      <c r="GGT204" s="2"/>
      <c r="GGU204" s="2"/>
      <c r="GGV204" s="2"/>
      <c r="GGW204" s="2"/>
      <c r="GGX204" s="2"/>
      <c r="GGY204" s="2"/>
      <c r="GGZ204" s="2"/>
      <c r="GHA204" s="2"/>
      <c r="GHB204" s="2"/>
      <c r="GHC204" s="2"/>
      <c r="GHD204" s="2"/>
      <c r="GHE204" s="2"/>
      <c r="GHF204" s="2"/>
      <c r="GHG204" s="2"/>
      <c r="GHH204" s="2"/>
      <c r="GHI204" s="2"/>
      <c r="GHJ204" s="2"/>
      <c r="GHK204" s="2"/>
      <c r="GHL204" s="2"/>
      <c r="GHM204" s="2"/>
      <c r="GHN204" s="2"/>
      <c r="GHO204" s="2"/>
      <c r="GHP204" s="2"/>
      <c r="GHQ204" s="2"/>
      <c r="GHR204" s="2"/>
      <c r="GHS204" s="2"/>
      <c r="GHT204" s="2"/>
      <c r="GHU204" s="2"/>
      <c r="GHV204" s="2"/>
      <c r="GHW204" s="2"/>
      <c r="GHX204" s="2"/>
      <c r="GHY204" s="2"/>
      <c r="GHZ204" s="2"/>
      <c r="GIA204" s="2"/>
      <c r="GIB204" s="2"/>
      <c r="GIC204" s="2"/>
      <c r="GID204" s="2"/>
      <c r="GIE204" s="2"/>
      <c r="GIF204" s="2"/>
      <c r="GIG204" s="2"/>
      <c r="GIH204" s="2"/>
      <c r="GII204" s="2"/>
      <c r="GIJ204" s="2"/>
      <c r="GIK204" s="2"/>
      <c r="GIL204" s="2"/>
      <c r="GIM204" s="2"/>
      <c r="GIN204" s="2"/>
      <c r="GIO204" s="2"/>
      <c r="GIP204" s="2"/>
      <c r="GIQ204" s="2"/>
      <c r="GIR204" s="2"/>
      <c r="GIS204" s="2"/>
      <c r="GIT204" s="2"/>
      <c r="GIU204" s="2"/>
      <c r="GIV204" s="2"/>
      <c r="GIW204" s="2"/>
      <c r="GIX204" s="2"/>
      <c r="GIY204" s="2"/>
      <c r="GIZ204" s="2"/>
      <c r="GJA204" s="2"/>
      <c r="GJB204" s="2"/>
      <c r="GJC204" s="2"/>
      <c r="GJD204" s="2"/>
      <c r="GJE204" s="2"/>
      <c r="GJF204" s="2"/>
      <c r="GJG204" s="2"/>
      <c r="GJH204" s="2"/>
      <c r="GJI204" s="2"/>
      <c r="GJJ204" s="2"/>
      <c r="GJK204" s="2"/>
      <c r="GJL204" s="2"/>
      <c r="GJM204" s="2"/>
      <c r="GJN204" s="2"/>
      <c r="GJO204" s="2"/>
      <c r="GJP204" s="2"/>
      <c r="GJQ204" s="2"/>
      <c r="GJR204" s="2"/>
      <c r="GJS204" s="2"/>
      <c r="GJT204" s="2"/>
      <c r="GJU204" s="2"/>
      <c r="GJV204" s="2"/>
      <c r="GJW204" s="2"/>
      <c r="GJX204" s="2"/>
      <c r="GJY204" s="2"/>
      <c r="GJZ204" s="2"/>
      <c r="GKA204" s="2"/>
      <c r="GKB204" s="2"/>
      <c r="GKC204" s="2"/>
      <c r="GKD204" s="2"/>
      <c r="GKE204" s="2"/>
      <c r="GKF204" s="2"/>
      <c r="GKG204" s="2"/>
      <c r="GKH204" s="2"/>
      <c r="GKI204" s="2"/>
      <c r="GKJ204" s="2"/>
      <c r="GKK204" s="2"/>
      <c r="GKL204" s="2"/>
      <c r="GKM204" s="2"/>
      <c r="GKN204" s="2"/>
      <c r="GKO204" s="2"/>
      <c r="GKP204" s="2"/>
      <c r="GKQ204" s="2"/>
      <c r="GKR204" s="2"/>
      <c r="GKS204" s="2"/>
      <c r="GKT204" s="2"/>
      <c r="GKU204" s="2"/>
      <c r="GKV204" s="2"/>
      <c r="GKW204" s="2"/>
      <c r="GKX204" s="2"/>
      <c r="GKY204" s="2"/>
      <c r="GKZ204" s="2"/>
      <c r="GLA204" s="2"/>
      <c r="GLB204" s="2"/>
      <c r="GLC204" s="2"/>
      <c r="GLD204" s="2"/>
      <c r="GLE204" s="2"/>
      <c r="GLF204" s="2"/>
      <c r="GLG204" s="2"/>
      <c r="GLH204" s="2"/>
      <c r="GLI204" s="2"/>
      <c r="GLJ204" s="2"/>
      <c r="GLK204" s="2"/>
      <c r="GLL204" s="2"/>
      <c r="GLM204" s="2"/>
      <c r="GLN204" s="2"/>
      <c r="GLO204" s="2"/>
      <c r="GLP204" s="2"/>
      <c r="GLQ204" s="2"/>
      <c r="GLR204" s="2"/>
      <c r="GLS204" s="2"/>
      <c r="GLT204" s="2"/>
      <c r="GLU204" s="2"/>
      <c r="GLV204" s="2"/>
      <c r="GLW204" s="2"/>
      <c r="GLX204" s="2"/>
      <c r="GLY204" s="2"/>
      <c r="GLZ204" s="2"/>
      <c r="GMA204" s="2"/>
      <c r="GMB204" s="2"/>
      <c r="GMC204" s="2"/>
      <c r="GMD204" s="2"/>
      <c r="GME204" s="2"/>
      <c r="GMF204" s="2"/>
      <c r="GMG204" s="2"/>
      <c r="GMH204" s="2"/>
      <c r="GMI204" s="2"/>
      <c r="GMJ204" s="2"/>
      <c r="GMK204" s="2"/>
      <c r="GML204" s="2"/>
      <c r="GMM204" s="2"/>
      <c r="GMN204" s="2"/>
      <c r="GMO204" s="2"/>
      <c r="GMP204" s="2"/>
      <c r="GMQ204" s="2"/>
      <c r="GMR204" s="2"/>
      <c r="GMS204" s="2"/>
      <c r="GMT204" s="2"/>
      <c r="GMU204" s="2"/>
      <c r="GMV204" s="2"/>
      <c r="GMW204" s="2"/>
      <c r="GMX204" s="2"/>
      <c r="GMY204" s="2"/>
      <c r="GMZ204" s="2"/>
      <c r="GNA204" s="2"/>
      <c r="GNB204" s="2"/>
      <c r="GNC204" s="2"/>
      <c r="GND204" s="2"/>
      <c r="GNE204" s="2"/>
      <c r="GNF204" s="2"/>
      <c r="GNG204" s="2"/>
      <c r="GNH204" s="2"/>
      <c r="GNI204" s="2"/>
      <c r="GNJ204" s="2"/>
      <c r="GNK204" s="2"/>
      <c r="GNL204" s="2"/>
      <c r="GNM204" s="2"/>
      <c r="GNN204" s="2"/>
      <c r="GNO204" s="2"/>
      <c r="GNP204" s="2"/>
      <c r="GNQ204" s="2"/>
      <c r="GNR204" s="2"/>
      <c r="GNS204" s="2"/>
      <c r="GNT204" s="2"/>
      <c r="GNU204" s="2"/>
      <c r="GNV204" s="2"/>
      <c r="GNW204" s="2"/>
      <c r="GNX204" s="2"/>
      <c r="GNY204" s="2"/>
      <c r="GNZ204" s="2"/>
      <c r="GOA204" s="2"/>
      <c r="GOB204" s="2"/>
      <c r="GOC204" s="2"/>
      <c r="GOD204" s="2"/>
      <c r="GOE204" s="2"/>
      <c r="GOF204" s="2"/>
      <c r="GOG204" s="2"/>
      <c r="GOH204" s="2"/>
      <c r="GOI204" s="2"/>
      <c r="GOJ204" s="2"/>
      <c r="GOK204" s="2"/>
      <c r="GOL204" s="2"/>
      <c r="GOM204" s="2"/>
      <c r="GON204" s="2"/>
      <c r="GOO204" s="2"/>
      <c r="GOP204" s="2"/>
      <c r="GOQ204" s="2"/>
      <c r="GOR204" s="2"/>
      <c r="GOS204" s="2"/>
      <c r="GOT204" s="2"/>
      <c r="GOU204" s="2"/>
      <c r="GOV204" s="2"/>
      <c r="GOW204" s="2"/>
      <c r="GOX204" s="2"/>
      <c r="GOY204" s="2"/>
      <c r="GOZ204" s="2"/>
      <c r="GPA204" s="2"/>
      <c r="GPB204" s="2"/>
      <c r="GPC204" s="2"/>
      <c r="GPD204" s="2"/>
      <c r="GPE204" s="2"/>
      <c r="GPF204" s="2"/>
      <c r="GPG204" s="2"/>
      <c r="GPH204" s="2"/>
      <c r="GPI204" s="2"/>
      <c r="GPJ204" s="2"/>
      <c r="GPK204" s="2"/>
      <c r="GPL204" s="2"/>
      <c r="GPM204" s="2"/>
      <c r="GPN204" s="2"/>
      <c r="GPO204" s="2"/>
      <c r="GPP204" s="2"/>
      <c r="GPQ204" s="2"/>
      <c r="GPR204" s="2"/>
      <c r="GPS204" s="2"/>
      <c r="GPT204" s="2"/>
      <c r="GPU204" s="2"/>
      <c r="GPV204" s="2"/>
      <c r="GPW204" s="2"/>
      <c r="GPX204" s="2"/>
      <c r="GPY204" s="2"/>
      <c r="GPZ204" s="2"/>
      <c r="GQA204" s="2"/>
      <c r="GQB204" s="2"/>
      <c r="GQC204" s="2"/>
      <c r="GQD204" s="2"/>
      <c r="GQE204" s="2"/>
      <c r="GQF204" s="2"/>
      <c r="GQG204" s="2"/>
      <c r="GQH204" s="2"/>
      <c r="GQI204" s="2"/>
      <c r="GQJ204" s="2"/>
      <c r="GQK204" s="2"/>
      <c r="GQL204" s="2"/>
      <c r="GQM204" s="2"/>
      <c r="GQN204" s="2"/>
      <c r="GQO204" s="2"/>
      <c r="GQP204" s="2"/>
      <c r="GQQ204" s="2"/>
      <c r="GQR204" s="2"/>
      <c r="GQS204" s="2"/>
      <c r="GQT204" s="2"/>
      <c r="GQU204" s="2"/>
      <c r="GQV204" s="2"/>
      <c r="GQW204" s="2"/>
      <c r="GQX204" s="2"/>
      <c r="GQY204" s="2"/>
      <c r="GQZ204" s="2"/>
      <c r="GRA204" s="2"/>
      <c r="GRB204" s="2"/>
      <c r="GRC204" s="2"/>
      <c r="GRD204" s="2"/>
      <c r="GRE204" s="2"/>
      <c r="GRF204" s="2"/>
      <c r="GRG204" s="2"/>
      <c r="GRH204" s="2"/>
      <c r="GRI204" s="2"/>
      <c r="GRJ204" s="2"/>
      <c r="GRK204" s="2"/>
      <c r="GRL204" s="2"/>
      <c r="GRM204" s="2"/>
      <c r="GRN204" s="2"/>
      <c r="GRO204" s="2"/>
      <c r="GRP204" s="2"/>
      <c r="GRQ204" s="2"/>
      <c r="GRR204" s="2"/>
      <c r="GRS204" s="2"/>
      <c r="GRT204" s="2"/>
      <c r="GRU204" s="2"/>
      <c r="GRV204" s="2"/>
      <c r="GRW204" s="2"/>
      <c r="GRX204" s="2"/>
      <c r="GRY204" s="2"/>
      <c r="GRZ204" s="2"/>
      <c r="GSA204" s="2"/>
      <c r="GSB204" s="2"/>
      <c r="GSC204" s="2"/>
      <c r="GSD204" s="2"/>
      <c r="GSE204" s="2"/>
      <c r="GSF204" s="2"/>
      <c r="GSG204" s="2"/>
      <c r="GSH204" s="2"/>
      <c r="GSI204" s="2"/>
      <c r="GSJ204" s="2"/>
      <c r="GSK204" s="2"/>
      <c r="GSL204" s="2"/>
      <c r="GSM204" s="2"/>
      <c r="GSN204" s="2"/>
      <c r="GSO204" s="2"/>
      <c r="GSP204" s="2"/>
      <c r="GSQ204" s="2"/>
      <c r="GSR204" s="2"/>
      <c r="GSS204" s="2"/>
      <c r="GST204" s="2"/>
      <c r="GSU204" s="2"/>
      <c r="GSV204" s="2"/>
      <c r="GSW204" s="2"/>
      <c r="GSX204" s="2"/>
      <c r="GSY204" s="2"/>
      <c r="GSZ204" s="2"/>
      <c r="GTA204" s="2"/>
      <c r="GTB204" s="2"/>
      <c r="GTC204" s="2"/>
      <c r="GTD204" s="2"/>
      <c r="GTE204" s="2"/>
      <c r="GTF204" s="2"/>
      <c r="GTG204" s="2"/>
      <c r="GTH204" s="2"/>
      <c r="GTI204" s="2"/>
      <c r="GTJ204" s="2"/>
      <c r="GTK204" s="2"/>
      <c r="GTL204" s="2"/>
      <c r="GTM204" s="2"/>
      <c r="GTN204" s="2"/>
      <c r="GTO204" s="2"/>
      <c r="GTP204" s="2"/>
      <c r="GTQ204" s="2"/>
      <c r="GTR204" s="2"/>
      <c r="GTS204" s="2"/>
      <c r="GTT204" s="2"/>
      <c r="GTU204" s="2"/>
      <c r="GTV204" s="2"/>
      <c r="GTW204" s="2"/>
      <c r="GTX204" s="2"/>
      <c r="GTY204" s="2"/>
      <c r="GTZ204" s="2"/>
      <c r="GUA204" s="2"/>
      <c r="GUB204" s="2"/>
      <c r="GUC204" s="2"/>
      <c r="GUD204" s="2"/>
      <c r="GUE204" s="2"/>
      <c r="GUF204" s="2"/>
      <c r="GUG204" s="2"/>
      <c r="GUH204" s="2"/>
      <c r="GUI204" s="2"/>
      <c r="GUJ204" s="2"/>
      <c r="GUK204" s="2"/>
      <c r="GUL204" s="2"/>
      <c r="GUM204" s="2"/>
      <c r="GUN204" s="2"/>
      <c r="GUO204" s="2"/>
      <c r="GUP204" s="2"/>
      <c r="GUQ204" s="2"/>
      <c r="GUR204" s="2"/>
      <c r="GUS204" s="2"/>
      <c r="GUT204" s="2"/>
      <c r="GUU204" s="2"/>
      <c r="GUV204" s="2"/>
      <c r="GUW204" s="2"/>
      <c r="GUX204" s="2"/>
      <c r="GUY204" s="2"/>
      <c r="GUZ204" s="2"/>
      <c r="GVA204" s="2"/>
      <c r="GVB204" s="2"/>
      <c r="GVC204" s="2"/>
      <c r="GVD204" s="2"/>
      <c r="GVE204" s="2"/>
      <c r="GVF204" s="2"/>
      <c r="GVG204" s="2"/>
      <c r="GVH204" s="2"/>
      <c r="GVI204" s="2"/>
      <c r="GVJ204" s="2"/>
      <c r="GVK204" s="2"/>
      <c r="GVL204" s="2"/>
      <c r="GVM204" s="2"/>
      <c r="GVN204" s="2"/>
      <c r="GVO204" s="2"/>
      <c r="GVP204" s="2"/>
      <c r="GVQ204" s="2"/>
      <c r="GVR204" s="2"/>
      <c r="GVS204" s="2"/>
      <c r="GVT204" s="2"/>
      <c r="GVU204" s="2"/>
      <c r="GVV204" s="2"/>
      <c r="GVW204" s="2"/>
      <c r="GVX204" s="2"/>
      <c r="GVY204" s="2"/>
      <c r="GVZ204" s="2"/>
      <c r="GWA204" s="2"/>
      <c r="GWB204" s="2"/>
      <c r="GWC204" s="2"/>
      <c r="GWD204" s="2"/>
      <c r="GWE204" s="2"/>
      <c r="GWF204" s="2"/>
      <c r="GWG204" s="2"/>
      <c r="GWH204" s="2"/>
      <c r="GWI204" s="2"/>
      <c r="GWJ204" s="2"/>
      <c r="GWK204" s="2"/>
      <c r="GWL204" s="2"/>
      <c r="GWM204" s="2"/>
      <c r="GWN204" s="2"/>
      <c r="GWO204" s="2"/>
      <c r="GWP204" s="2"/>
      <c r="GWQ204" s="2"/>
      <c r="GWR204" s="2"/>
      <c r="GWS204" s="2"/>
      <c r="GWT204" s="2"/>
      <c r="GWU204" s="2"/>
      <c r="GWV204" s="2"/>
      <c r="GWW204" s="2"/>
      <c r="GWX204" s="2"/>
      <c r="GWY204" s="2"/>
      <c r="GWZ204" s="2"/>
      <c r="GXA204" s="2"/>
      <c r="GXB204" s="2"/>
      <c r="GXC204" s="2"/>
      <c r="GXD204" s="2"/>
      <c r="GXE204" s="2"/>
      <c r="GXF204" s="2"/>
      <c r="GXG204" s="2"/>
      <c r="GXH204" s="2"/>
      <c r="GXI204" s="2"/>
      <c r="GXJ204" s="2"/>
      <c r="GXK204" s="2"/>
      <c r="GXL204" s="2"/>
      <c r="GXM204" s="2"/>
      <c r="GXN204" s="2"/>
      <c r="GXO204" s="2"/>
      <c r="GXP204" s="2"/>
      <c r="GXQ204" s="2"/>
      <c r="GXR204" s="2"/>
      <c r="GXS204" s="2"/>
      <c r="GXT204" s="2"/>
      <c r="GXU204" s="2"/>
      <c r="GXV204" s="2"/>
      <c r="GXW204" s="2"/>
      <c r="GXX204" s="2"/>
      <c r="GXY204" s="2"/>
      <c r="GXZ204" s="2"/>
      <c r="GYA204" s="2"/>
      <c r="GYB204" s="2"/>
      <c r="GYC204" s="2"/>
      <c r="GYD204" s="2"/>
      <c r="GYE204" s="2"/>
      <c r="GYF204" s="2"/>
      <c r="GYG204" s="2"/>
      <c r="GYH204" s="2"/>
      <c r="GYI204" s="2"/>
      <c r="GYJ204" s="2"/>
      <c r="GYK204" s="2"/>
      <c r="GYL204" s="2"/>
      <c r="GYM204" s="2"/>
      <c r="GYN204" s="2"/>
      <c r="GYO204" s="2"/>
      <c r="GYP204" s="2"/>
      <c r="GYQ204" s="2"/>
      <c r="GYR204" s="2"/>
      <c r="GYS204" s="2"/>
      <c r="GYT204" s="2"/>
      <c r="GYU204" s="2"/>
      <c r="GYV204" s="2"/>
      <c r="GYW204" s="2"/>
      <c r="GYX204" s="2"/>
      <c r="GYY204" s="2"/>
      <c r="GYZ204" s="2"/>
      <c r="GZA204" s="2"/>
      <c r="GZB204" s="2"/>
      <c r="GZC204" s="2"/>
      <c r="GZD204" s="2"/>
      <c r="GZE204" s="2"/>
      <c r="GZF204" s="2"/>
      <c r="GZG204" s="2"/>
      <c r="GZH204" s="2"/>
      <c r="GZI204" s="2"/>
      <c r="GZJ204" s="2"/>
      <c r="GZK204" s="2"/>
      <c r="GZL204" s="2"/>
      <c r="GZM204" s="2"/>
      <c r="GZN204" s="2"/>
      <c r="GZO204" s="2"/>
      <c r="GZP204" s="2"/>
      <c r="GZQ204" s="2"/>
      <c r="GZR204" s="2"/>
      <c r="GZS204" s="2"/>
      <c r="GZT204" s="2"/>
      <c r="GZU204" s="2"/>
      <c r="GZV204" s="2"/>
      <c r="GZW204" s="2"/>
      <c r="GZX204" s="2"/>
      <c r="GZY204" s="2"/>
      <c r="GZZ204" s="2"/>
      <c r="HAA204" s="2"/>
      <c r="HAB204" s="2"/>
      <c r="HAC204" s="2"/>
      <c r="HAD204" s="2"/>
      <c r="HAE204" s="2"/>
      <c r="HAF204" s="2"/>
      <c r="HAG204" s="2"/>
      <c r="HAH204" s="2"/>
      <c r="HAI204" s="2"/>
      <c r="HAJ204" s="2"/>
      <c r="HAK204" s="2"/>
      <c r="HAL204" s="2"/>
      <c r="HAM204" s="2"/>
      <c r="HAN204" s="2"/>
      <c r="HAO204" s="2"/>
      <c r="HAP204" s="2"/>
      <c r="HAQ204" s="2"/>
      <c r="HAR204" s="2"/>
      <c r="HAS204" s="2"/>
      <c r="HAT204" s="2"/>
      <c r="HAU204" s="2"/>
      <c r="HAV204" s="2"/>
      <c r="HAW204" s="2"/>
      <c r="HAX204" s="2"/>
      <c r="HAY204" s="2"/>
      <c r="HAZ204" s="2"/>
      <c r="HBA204" s="2"/>
      <c r="HBB204" s="2"/>
      <c r="HBC204" s="2"/>
      <c r="HBD204" s="2"/>
      <c r="HBE204" s="2"/>
      <c r="HBF204" s="2"/>
      <c r="HBG204" s="2"/>
      <c r="HBH204" s="2"/>
      <c r="HBI204" s="2"/>
      <c r="HBJ204" s="2"/>
      <c r="HBK204" s="2"/>
      <c r="HBL204" s="2"/>
      <c r="HBM204" s="2"/>
      <c r="HBN204" s="2"/>
      <c r="HBO204" s="2"/>
      <c r="HBP204" s="2"/>
      <c r="HBQ204" s="2"/>
      <c r="HBR204" s="2"/>
      <c r="HBS204" s="2"/>
      <c r="HBT204" s="2"/>
      <c r="HBU204" s="2"/>
      <c r="HBV204" s="2"/>
      <c r="HBW204" s="2"/>
      <c r="HBX204" s="2"/>
      <c r="HBY204" s="2"/>
      <c r="HBZ204" s="2"/>
      <c r="HCA204" s="2"/>
      <c r="HCB204" s="2"/>
      <c r="HCC204" s="2"/>
      <c r="HCD204" s="2"/>
      <c r="HCE204" s="2"/>
      <c r="HCF204" s="2"/>
      <c r="HCG204" s="2"/>
      <c r="HCH204" s="2"/>
      <c r="HCI204" s="2"/>
      <c r="HCJ204" s="2"/>
      <c r="HCK204" s="2"/>
      <c r="HCL204" s="2"/>
      <c r="HCM204" s="2"/>
      <c r="HCN204" s="2"/>
      <c r="HCO204" s="2"/>
      <c r="HCP204" s="2"/>
      <c r="HCQ204" s="2"/>
      <c r="HCR204" s="2"/>
      <c r="HCS204" s="2"/>
      <c r="HCT204" s="2"/>
      <c r="HCU204" s="2"/>
      <c r="HCV204" s="2"/>
      <c r="HCW204" s="2"/>
      <c r="HCX204" s="2"/>
      <c r="HCY204" s="2"/>
      <c r="HCZ204" s="2"/>
      <c r="HDA204" s="2"/>
      <c r="HDB204" s="2"/>
      <c r="HDC204" s="2"/>
      <c r="HDD204" s="2"/>
      <c r="HDE204" s="2"/>
      <c r="HDF204" s="2"/>
      <c r="HDG204" s="2"/>
      <c r="HDH204" s="2"/>
      <c r="HDI204" s="2"/>
      <c r="HDJ204" s="2"/>
      <c r="HDK204" s="2"/>
      <c r="HDL204" s="2"/>
      <c r="HDM204" s="2"/>
      <c r="HDN204" s="2"/>
      <c r="HDO204" s="2"/>
      <c r="HDP204" s="2"/>
      <c r="HDQ204" s="2"/>
      <c r="HDR204" s="2"/>
      <c r="HDS204" s="2"/>
      <c r="HDT204" s="2"/>
      <c r="HDU204" s="2"/>
      <c r="HDV204" s="2"/>
      <c r="HDW204" s="2"/>
      <c r="HDX204" s="2"/>
      <c r="HDY204" s="2"/>
      <c r="HDZ204" s="2"/>
      <c r="HEA204" s="2"/>
      <c r="HEB204" s="2"/>
      <c r="HEC204" s="2"/>
      <c r="HED204" s="2"/>
      <c r="HEE204" s="2"/>
      <c r="HEF204" s="2"/>
      <c r="HEG204" s="2"/>
      <c r="HEH204" s="2"/>
      <c r="HEI204" s="2"/>
      <c r="HEJ204" s="2"/>
      <c r="HEK204" s="2"/>
      <c r="HEL204" s="2"/>
      <c r="HEM204" s="2"/>
      <c r="HEN204" s="2"/>
      <c r="HEO204" s="2"/>
      <c r="HEP204" s="2"/>
      <c r="HEQ204" s="2"/>
      <c r="HER204" s="2"/>
      <c r="HES204" s="2"/>
      <c r="HET204" s="2"/>
      <c r="HEU204" s="2"/>
      <c r="HEV204" s="2"/>
      <c r="HEW204" s="2"/>
      <c r="HEX204" s="2"/>
      <c r="HEY204" s="2"/>
      <c r="HEZ204" s="2"/>
      <c r="HFA204" s="2"/>
      <c r="HFB204" s="2"/>
      <c r="HFC204" s="2"/>
      <c r="HFD204" s="2"/>
      <c r="HFE204" s="2"/>
      <c r="HFF204" s="2"/>
      <c r="HFG204" s="2"/>
      <c r="HFH204" s="2"/>
      <c r="HFI204" s="2"/>
      <c r="HFJ204" s="2"/>
      <c r="HFK204" s="2"/>
      <c r="HFL204" s="2"/>
      <c r="HFM204" s="2"/>
      <c r="HFN204" s="2"/>
      <c r="HFO204" s="2"/>
      <c r="HFP204" s="2"/>
      <c r="HFQ204" s="2"/>
      <c r="HFR204" s="2"/>
      <c r="HFS204" s="2"/>
      <c r="HFT204" s="2"/>
      <c r="HFU204" s="2"/>
      <c r="HFV204" s="2"/>
      <c r="HFW204" s="2"/>
      <c r="HFX204" s="2"/>
      <c r="HFY204" s="2"/>
      <c r="HFZ204" s="2"/>
      <c r="HGA204" s="2"/>
      <c r="HGB204" s="2"/>
      <c r="HGC204" s="2"/>
      <c r="HGD204" s="2"/>
      <c r="HGE204" s="2"/>
      <c r="HGF204" s="2"/>
      <c r="HGG204" s="2"/>
      <c r="HGH204" s="2"/>
      <c r="HGI204" s="2"/>
      <c r="HGJ204" s="2"/>
      <c r="HGK204" s="2"/>
      <c r="HGL204" s="2"/>
      <c r="HGM204" s="2"/>
      <c r="HGN204" s="2"/>
      <c r="HGO204" s="2"/>
      <c r="HGP204" s="2"/>
      <c r="HGQ204" s="2"/>
      <c r="HGR204" s="2"/>
      <c r="HGS204" s="2"/>
      <c r="HGT204" s="2"/>
      <c r="HGU204" s="2"/>
      <c r="HGV204" s="2"/>
      <c r="HGW204" s="2"/>
      <c r="HGX204" s="2"/>
      <c r="HGY204" s="2"/>
      <c r="HGZ204" s="2"/>
      <c r="HHA204" s="2"/>
      <c r="HHB204" s="2"/>
      <c r="HHC204" s="2"/>
      <c r="HHD204" s="2"/>
      <c r="HHE204" s="2"/>
      <c r="HHF204" s="2"/>
      <c r="HHG204" s="2"/>
      <c r="HHH204" s="2"/>
      <c r="HHI204" s="2"/>
      <c r="HHJ204" s="2"/>
      <c r="HHK204" s="2"/>
      <c r="HHL204" s="2"/>
      <c r="HHM204" s="2"/>
      <c r="HHN204" s="2"/>
      <c r="HHO204" s="2"/>
      <c r="HHP204" s="2"/>
      <c r="HHQ204" s="2"/>
      <c r="HHR204" s="2"/>
      <c r="HHS204" s="2"/>
      <c r="HHT204" s="2"/>
      <c r="HHU204" s="2"/>
      <c r="HHV204" s="2"/>
      <c r="HHW204" s="2"/>
      <c r="HHX204" s="2"/>
      <c r="HHY204" s="2"/>
      <c r="HHZ204" s="2"/>
      <c r="HIA204" s="2"/>
      <c r="HIB204" s="2"/>
      <c r="HIC204" s="2"/>
      <c r="HID204" s="2"/>
      <c r="HIE204" s="2"/>
      <c r="HIF204" s="2"/>
      <c r="HIG204" s="2"/>
      <c r="HIH204" s="2"/>
      <c r="HII204" s="2"/>
      <c r="HIJ204" s="2"/>
      <c r="HIK204" s="2"/>
      <c r="HIL204" s="2"/>
      <c r="HIM204" s="2"/>
      <c r="HIN204" s="2"/>
      <c r="HIO204" s="2"/>
      <c r="HIP204" s="2"/>
      <c r="HIQ204" s="2"/>
      <c r="HIR204" s="2"/>
      <c r="HIS204" s="2"/>
      <c r="HIT204" s="2"/>
      <c r="HIU204" s="2"/>
      <c r="HIV204" s="2"/>
      <c r="HIW204" s="2"/>
      <c r="HIX204" s="2"/>
      <c r="HIY204" s="2"/>
      <c r="HIZ204" s="2"/>
      <c r="HJA204" s="2"/>
      <c r="HJB204" s="2"/>
      <c r="HJC204" s="2"/>
      <c r="HJD204" s="2"/>
      <c r="HJE204" s="2"/>
      <c r="HJF204" s="2"/>
      <c r="HJG204" s="2"/>
      <c r="HJH204" s="2"/>
      <c r="HJI204" s="2"/>
      <c r="HJJ204" s="2"/>
      <c r="HJK204" s="2"/>
      <c r="HJL204" s="2"/>
      <c r="HJM204" s="2"/>
      <c r="HJN204" s="2"/>
      <c r="HJO204" s="2"/>
      <c r="HJP204" s="2"/>
      <c r="HJQ204" s="2"/>
      <c r="HJR204" s="2"/>
      <c r="HJS204" s="2"/>
      <c r="HJT204" s="2"/>
      <c r="HJU204" s="2"/>
      <c r="HJV204" s="2"/>
      <c r="HJW204" s="2"/>
      <c r="HJX204" s="2"/>
      <c r="HJY204" s="2"/>
      <c r="HJZ204" s="2"/>
      <c r="HKA204" s="2"/>
      <c r="HKB204" s="2"/>
      <c r="HKC204" s="2"/>
      <c r="HKD204" s="2"/>
      <c r="HKE204" s="2"/>
      <c r="HKF204" s="2"/>
      <c r="HKG204" s="2"/>
      <c r="HKH204" s="2"/>
      <c r="HKI204" s="2"/>
      <c r="HKJ204" s="2"/>
      <c r="HKK204" s="2"/>
      <c r="HKL204" s="2"/>
      <c r="HKM204" s="2"/>
      <c r="HKN204" s="2"/>
      <c r="HKO204" s="2"/>
      <c r="HKP204" s="2"/>
      <c r="HKQ204" s="2"/>
      <c r="HKR204" s="2"/>
      <c r="HKS204" s="2"/>
      <c r="HKT204" s="2"/>
      <c r="HKU204" s="2"/>
      <c r="HKV204" s="2"/>
      <c r="HKW204" s="2"/>
      <c r="HKX204" s="2"/>
      <c r="HKY204" s="2"/>
      <c r="HKZ204" s="2"/>
      <c r="HLA204" s="2"/>
      <c r="HLB204" s="2"/>
      <c r="HLC204" s="2"/>
      <c r="HLD204" s="2"/>
      <c r="HLE204" s="2"/>
      <c r="HLF204" s="2"/>
      <c r="HLG204" s="2"/>
      <c r="HLH204" s="2"/>
      <c r="HLI204" s="2"/>
      <c r="HLJ204" s="2"/>
      <c r="HLK204" s="2"/>
      <c r="HLL204" s="2"/>
      <c r="HLM204" s="2"/>
      <c r="HLN204" s="2"/>
      <c r="HLO204" s="2"/>
      <c r="HLP204" s="2"/>
      <c r="HLQ204" s="2"/>
      <c r="HLR204" s="2"/>
      <c r="HLS204" s="2"/>
      <c r="HLT204" s="2"/>
      <c r="HLU204" s="2"/>
      <c r="HLV204" s="2"/>
      <c r="HLW204" s="2"/>
      <c r="HLX204" s="2"/>
      <c r="HLY204" s="2"/>
      <c r="HLZ204" s="2"/>
      <c r="HMA204" s="2"/>
      <c r="HMB204" s="2"/>
      <c r="HMC204" s="2"/>
      <c r="HMD204" s="2"/>
      <c r="HME204" s="2"/>
      <c r="HMF204" s="2"/>
      <c r="HMG204" s="2"/>
      <c r="HMH204" s="2"/>
      <c r="HMI204" s="2"/>
      <c r="HMJ204" s="2"/>
      <c r="HMK204" s="2"/>
      <c r="HML204" s="2"/>
      <c r="HMM204" s="2"/>
      <c r="HMN204" s="2"/>
      <c r="HMO204" s="2"/>
      <c r="HMP204" s="2"/>
      <c r="HMQ204" s="2"/>
      <c r="HMR204" s="2"/>
      <c r="HMS204" s="2"/>
      <c r="HMT204" s="2"/>
      <c r="HMU204" s="2"/>
      <c r="HMV204" s="2"/>
      <c r="HMW204" s="2"/>
      <c r="HMX204" s="2"/>
      <c r="HMY204" s="2"/>
      <c r="HMZ204" s="2"/>
      <c r="HNA204" s="2"/>
      <c r="HNB204" s="2"/>
      <c r="HNC204" s="2"/>
      <c r="HND204" s="2"/>
      <c r="HNE204" s="2"/>
      <c r="HNF204" s="2"/>
      <c r="HNG204" s="2"/>
      <c r="HNH204" s="2"/>
      <c r="HNI204" s="2"/>
      <c r="HNJ204" s="2"/>
      <c r="HNK204" s="2"/>
      <c r="HNL204" s="2"/>
      <c r="HNM204" s="2"/>
      <c r="HNN204" s="2"/>
      <c r="HNO204" s="2"/>
      <c r="HNP204" s="2"/>
      <c r="HNQ204" s="2"/>
      <c r="HNR204" s="2"/>
      <c r="HNS204" s="2"/>
      <c r="HNT204" s="2"/>
      <c r="HNU204" s="2"/>
      <c r="HNV204" s="2"/>
      <c r="HNW204" s="2"/>
      <c r="HNX204" s="2"/>
      <c r="HNY204" s="2"/>
      <c r="HNZ204" s="2"/>
      <c r="HOA204" s="2"/>
      <c r="HOB204" s="2"/>
      <c r="HOC204" s="2"/>
      <c r="HOD204" s="2"/>
      <c r="HOE204" s="2"/>
      <c r="HOF204" s="2"/>
      <c r="HOG204" s="2"/>
      <c r="HOH204" s="2"/>
      <c r="HOI204" s="2"/>
      <c r="HOJ204" s="2"/>
      <c r="HOK204" s="2"/>
      <c r="HOL204" s="2"/>
      <c r="HOM204" s="2"/>
      <c r="HON204" s="2"/>
      <c r="HOO204" s="2"/>
      <c r="HOP204" s="2"/>
      <c r="HOQ204" s="2"/>
      <c r="HOR204" s="2"/>
      <c r="HOS204" s="2"/>
      <c r="HOT204" s="2"/>
      <c r="HOU204" s="2"/>
      <c r="HOV204" s="2"/>
      <c r="HOW204" s="2"/>
      <c r="HOX204" s="2"/>
      <c r="HOY204" s="2"/>
      <c r="HOZ204" s="2"/>
      <c r="HPA204" s="2"/>
      <c r="HPB204" s="2"/>
      <c r="HPC204" s="2"/>
      <c r="HPD204" s="2"/>
      <c r="HPE204" s="2"/>
      <c r="HPF204" s="2"/>
      <c r="HPG204" s="2"/>
      <c r="HPH204" s="2"/>
      <c r="HPI204" s="2"/>
      <c r="HPJ204" s="2"/>
      <c r="HPK204" s="2"/>
      <c r="HPL204" s="2"/>
      <c r="HPM204" s="2"/>
      <c r="HPN204" s="2"/>
      <c r="HPO204" s="2"/>
      <c r="HPP204" s="2"/>
      <c r="HPQ204" s="2"/>
      <c r="HPR204" s="2"/>
      <c r="HPS204" s="2"/>
      <c r="HPT204" s="2"/>
      <c r="HPU204" s="2"/>
      <c r="HPV204" s="2"/>
      <c r="HPW204" s="2"/>
      <c r="HPX204" s="2"/>
      <c r="HPY204" s="2"/>
      <c r="HPZ204" s="2"/>
      <c r="HQA204" s="2"/>
      <c r="HQB204" s="2"/>
      <c r="HQC204" s="2"/>
      <c r="HQD204" s="2"/>
      <c r="HQE204" s="2"/>
      <c r="HQF204" s="2"/>
      <c r="HQG204" s="2"/>
      <c r="HQH204" s="2"/>
      <c r="HQI204" s="2"/>
      <c r="HQJ204" s="2"/>
      <c r="HQK204" s="2"/>
      <c r="HQL204" s="2"/>
      <c r="HQM204" s="2"/>
      <c r="HQN204" s="2"/>
      <c r="HQO204" s="2"/>
      <c r="HQP204" s="2"/>
      <c r="HQQ204" s="2"/>
      <c r="HQR204" s="2"/>
      <c r="HQS204" s="2"/>
      <c r="HQT204" s="2"/>
      <c r="HQU204" s="2"/>
      <c r="HQV204" s="2"/>
      <c r="HQW204" s="2"/>
      <c r="HQX204" s="2"/>
      <c r="HQY204" s="2"/>
      <c r="HQZ204" s="2"/>
      <c r="HRA204" s="2"/>
      <c r="HRB204" s="2"/>
      <c r="HRC204" s="2"/>
      <c r="HRD204" s="2"/>
      <c r="HRE204" s="2"/>
      <c r="HRF204" s="2"/>
      <c r="HRG204" s="2"/>
      <c r="HRH204" s="2"/>
      <c r="HRI204" s="2"/>
      <c r="HRJ204" s="2"/>
      <c r="HRK204" s="2"/>
      <c r="HRL204" s="2"/>
      <c r="HRM204" s="2"/>
      <c r="HRN204" s="2"/>
      <c r="HRO204" s="2"/>
      <c r="HRP204" s="2"/>
      <c r="HRQ204" s="2"/>
      <c r="HRR204" s="2"/>
      <c r="HRS204" s="2"/>
      <c r="HRT204" s="2"/>
      <c r="HRU204" s="2"/>
      <c r="HRV204" s="2"/>
      <c r="HRW204" s="2"/>
      <c r="HRX204" s="2"/>
      <c r="HRY204" s="2"/>
      <c r="HRZ204" s="2"/>
      <c r="HSA204" s="2"/>
      <c r="HSB204" s="2"/>
      <c r="HSC204" s="2"/>
      <c r="HSD204" s="2"/>
      <c r="HSE204" s="2"/>
      <c r="HSF204" s="2"/>
      <c r="HSG204" s="2"/>
      <c r="HSH204" s="2"/>
      <c r="HSI204" s="2"/>
      <c r="HSJ204" s="2"/>
      <c r="HSK204" s="2"/>
      <c r="HSL204" s="2"/>
      <c r="HSM204" s="2"/>
      <c r="HSN204" s="2"/>
      <c r="HSO204" s="2"/>
      <c r="HSP204" s="2"/>
      <c r="HSQ204" s="2"/>
      <c r="HSR204" s="2"/>
      <c r="HSS204" s="2"/>
      <c r="HST204" s="2"/>
      <c r="HSU204" s="2"/>
      <c r="HSV204" s="2"/>
      <c r="HSW204" s="2"/>
      <c r="HSX204" s="2"/>
      <c r="HSY204" s="2"/>
      <c r="HSZ204" s="2"/>
      <c r="HTA204" s="2"/>
      <c r="HTB204" s="2"/>
      <c r="HTC204" s="2"/>
      <c r="HTD204" s="2"/>
      <c r="HTE204" s="2"/>
      <c r="HTF204" s="2"/>
      <c r="HTG204" s="2"/>
      <c r="HTH204" s="2"/>
      <c r="HTI204" s="2"/>
      <c r="HTJ204" s="2"/>
      <c r="HTK204" s="2"/>
      <c r="HTL204" s="2"/>
      <c r="HTM204" s="2"/>
      <c r="HTN204" s="2"/>
      <c r="HTO204" s="2"/>
      <c r="HTP204" s="2"/>
      <c r="HTQ204" s="2"/>
      <c r="HTR204" s="2"/>
      <c r="HTS204" s="2"/>
      <c r="HTT204" s="2"/>
      <c r="HTU204" s="2"/>
      <c r="HTV204" s="2"/>
      <c r="HTW204" s="2"/>
      <c r="HTX204" s="2"/>
      <c r="HTY204" s="2"/>
      <c r="HTZ204" s="2"/>
      <c r="HUA204" s="2"/>
      <c r="HUB204" s="2"/>
      <c r="HUC204" s="2"/>
      <c r="HUD204" s="2"/>
      <c r="HUE204" s="2"/>
      <c r="HUF204" s="2"/>
      <c r="HUG204" s="2"/>
      <c r="HUH204" s="2"/>
      <c r="HUI204" s="2"/>
      <c r="HUJ204" s="2"/>
      <c r="HUK204" s="2"/>
      <c r="HUL204" s="2"/>
      <c r="HUM204" s="2"/>
      <c r="HUN204" s="2"/>
      <c r="HUO204" s="2"/>
      <c r="HUP204" s="2"/>
      <c r="HUQ204" s="2"/>
      <c r="HUR204" s="2"/>
      <c r="HUS204" s="2"/>
      <c r="HUT204" s="2"/>
      <c r="HUU204" s="2"/>
      <c r="HUV204" s="2"/>
      <c r="HUW204" s="2"/>
      <c r="HUX204" s="2"/>
      <c r="HUY204" s="2"/>
      <c r="HUZ204" s="2"/>
      <c r="HVA204" s="2"/>
      <c r="HVB204" s="2"/>
      <c r="HVC204" s="2"/>
      <c r="HVD204" s="2"/>
      <c r="HVE204" s="2"/>
      <c r="HVF204" s="2"/>
      <c r="HVG204" s="2"/>
      <c r="HVH204" s="2"/>
      <c r="HVI204" s="2"/>
      <c r="HVJ204" s="2"/>
      <c r="HVK204" s="2"/>
      <c r="HVL204" s="2"/>
      <c r="HVM204" s="2"/>
      <c r="HVN204" s="2"/>
      <c r="HVO204" s="2"/>
      <c r="HVP204" s="2"/>
      <c r="HVQ204" s="2"/>
      <c r="HVR204" s="2"/>
      <c r="HVS204" s="2"/>
      <c r="HVT204" s="2"/>
      <c r="HVU204" s="2"/>
      <c r="HVV204" s="2"/>
      <c r="HVW204" s="2"/>
      <c r="HVX204" s="2"/>
      <c r="HVY204" s="2"/>
      <c r="HVZ204" s="2"/>
      <c r="HWA204" s="2"/>
      <c r="HWB204" s="2"/>
      <c r="HWC204" s="2"/>
      <c r="HWD204" s="2"/>
      <c r="HWE204" s="2"/>
      <c r="HWF204" s="2"/>
      <c r="HWG204" s="2"/>
      <c r="HWH204" s="2"/>
      <c r="HWI204" s="2"/>
      <c r="HWJ204" s="2"/>
      <c r="HWK204" s="2"/>
      <c r="HWL204" s="2"/>
      <c r="HWM204" s="2"/>
      <c r="HWN204" s="2"/>
      <c r="HWO204" s="2"/>
      <c r="HWP204" s="2"/>
      <c r="HWQ204" s="2"/>
      <c r="HWR204" s="2"/>
      <c r="HWS204" s="2"/>
      <c r="HWT204" s="2"/>
      <c r="HWU204" s="2"/>
      <c r="HWV204" s="2"/>
      <c r="HWW204" s="2"/>
      <c r="HWX204" s="2"/>
      <c r="HWY204" s="2"/>
      <c r="HWZ204" s="2"/>
      <c r="HXA204" s="2"/>
      <c r="HXB204" s="2"/>
      <c r="HXC204" s="2"/>
      <c r="HXD204" s="2"/>
      <c r="HXE204" s="2"/>
      <c r="HXF204" s="2"/>
      <c r="HXG204" s="2"/>
      <c r="HXH204" s="2"/>
      <c r="HXI204" s="2"/>
      <c r="HXJ204" s="2"/>
      <c r="HXK204" s="2"/>
      <c r="HXL204" s="2"/>
      <c r="HXM204" s="2"/>
      <c r="HXN204" s="2"/>
      <c r="HXO204" s="2"/>
      <c r="HXP204" s="2"/>
      <c r="HXQ204" s="2"/>
      <c r="HXR204" s="2"/>
      <c r="HXS204" s="2"/>
      <c r="HXT204" s="2"/>
      <c r="HXU204" s="2"/>
      <c r="HXV204" s="2"/>
      <c r="HXW204" s="2"/>
      <c r="HXX204" s="2"/>
      <c r="HXY204" s="2"/>
      <c r="HXZ204" s="2"/>
      <c r="HYA204" s="2"/>
      <c r="HYB204" s="2"/>
      <c r="HYC204" s="2"/>
      <c r="HYD204" s="2"/>
      <c r="HYE204" s="2"/>
      <c r="HYF204" s="2"/>
      <c r="HYG204" s="2"/>
      <c r="HYH204" s="2"/>
      <c r="HYI204" s="2"/>
      <c r="HYJ204" s="2"/>
      <c r="HYK204" s="2"/>
      <c r="HYL204" s="2"/>
      <c r="HYM204" s="2"/>
      <c r="HYN204" s="2"/>
      <c r="HYO204" s="2"/>
      <c r="HYP204" s="2"/>
      <c r="HYQ204" s="2"/>
      <c r="HYR204" s="2"/>
      <c r="HYS204" s="2"/>
      <c r="HYT204" s="2"/>
      <c r="HYU204" s="2"/>
      <c r="HYV204" s="2"/>
      <c r="HYW204" s="2"/>
      <c r="HYX204" s="2"/>
      <c r="HYY204" s="2"/>
      <c r="HYZ204" s="2"/>
      <c r="HZA204" s="2"/>
      <c r="HZB204" s="2"/>
      <c r="HZC204" s="2"/>
      <c r="HZD204" s="2"/>
      <c r="HZE204" s="2"/>
      <c r="HZF204" s="2"/>
      <c r="HZG204" s="2"/>
      <c r="HZH204" s="2"/>
      <c r="HZI204" s="2"/>
      <c r="HZJ204" s="2"/>
      <c r="HZK204" s="2"/>
      <c r="HZL204" s="2"/>
      <c r="HZM204" s="2"/>
      <c r="HZN204" s="2"/>
      <c r="HZO204" s="2"/>
      <c r="HZP204" s="2"/>
      <c r="HZQ204" s="2"/>
      <c r="HZR204" s="2"/>
      <c r="HZS204" s="2"/>
      <c r="HZT204" s="2"/>
      <c r="HZU204" s="2"/>
      <c r="HZV204" s="2"/>
      <c r="HZW204" s="2"/>
      <c r="HZX204" s="2"/>
      <c r="HZY204" s="2"/>
      <c r="HZZ204" s="2"/>
      <c r="IAA204" s="2"/>
      <c r="IAB204" s="2"/>
      <c r="IAC204" s="2"/>
      <c r="IAD204" s="2"/>
      <c r="IAE204" s="2"/>
      <c r="IAF204" s="2"/>
      <c r="IAG204" s="2"/>
      <c r="IAH204" s="2"/>
      <c r="IAI204" s="2"/>
      <c r="IAJ204" s="2"/>
      <c r="IAK204" s="2"/>
      <c r="IAL204" s="2"/>
      <c r="IAM204" s="2"/>
      <c r="IAN204" s="2"/>
      <c r="IAO204" s="2"/>
      <c r="IAP204" s="2"/>
      <c r="IAQ204" s="2"/>
      <c r="IAR204" s="2"/>
      <c r="IAS204" s="2"/>
      <c r="IAT204" s="2"/>
      <c r="IAU204" s="2"/>
      <c r="IAV204" s="2"/>
      <c r="IAW204" s="2"/>
      <c r="IAX204" s="2"/>
      <c r="IAY204" s="2"/>
      <c r="IAZ204" s="2"/>
      <c r="IBA204" s="2"/>
      <c r="IBB204" s="2"/>
      <c r="IBC204" s="2"/>
      <c r="IBD204" s="2"/>
      <c r="IBE204" s="2"/>
      <c r="IBF204" s="2"/>
      <c r="IBG204" s="2"/>
      <c r="IBH204" s="2"/>
      <c r="IBI204" s="2"/>
      <c r="IBJ204" s="2"/>
      <c r="IBK204" s="2"/>
      <c r="IBL204" s="2"/>
      <c r="IBM204" s="2"/>
      <c r="IBN204" s="2"/>
      <c r="IBO204" s="2"/>
      <c r="IBP204" s="2"/>
      <c r="IBQ204" s="2"/>
      <c r="IBR204" s="2"/>
      <c r="IBS204" s="2"/>
      <c r="IBT204" s="2"/>
      <c r="IBU204" s="2"/>
      <c r="IBV204" s="2"/>
      <c r="IBW204" s="2"/>
      <c r="IBX204" s="2"/>
      <c r="IBY204" s="2"/>
      <c r="IBZ204" s="2"/>
      <c r="ICA204" s="2"/>
      <c r="ICB204" s="2"/>
      <c r="ICC204" s="2"/>
      <c r="ICD204" s="2"/>
      <c r="ICE204" s="2"/>
      <c r="ICF204" s="2"/>
      <c r="ICG204" s="2"/>
      <c r="ICH204" s="2"/>
      <c r="ICI204" s="2"/>
      <c r="ICJ204" s="2"/>
      <c r="ICK204" s="2"/>
      <c r="ICL204" s="2"/>
      <c r="ICM204" s="2"/>
      <c r="ICN204" s="2"/>
      <c r="ICO204" s="2"/>
      <c r="ICP204" s="2"/>
      <c r="ICQ204" s="2"/>
      <c r="ICR204" s="2"/>
      <c r="ICS204" s="2"/>
      <c r="ICT204" s="2"/>
      <c r="ICU204" s="2"/>
      <c r="ICV204" s="2"/>
      <c r="ICW204" s="2"/>
      <c r="ICX204" s="2"/>
      <c r="ICY204" s="2"/>
      <c r="ICZ204" s="2"/>
      <c r="IDA204" s="2"/>
      <c r="IDB204" s="2"/>
      <c r="IDC204" s="2"/>
      <c r="IDD204" s="2"/>
      <c r="IDE204" s="2"/>
      <c r="IDF204" s="2"/>
      <c r="IDG204" s="2"/>
      <c r="IDH204" s="2"/>
      <c r="IDI204" s="2"/>
      <c r="IDJ204" s="2"/>
      <c r="IDK204" s="2"/>
      <c r="IDL204" s="2"/>
      <c r="IDM204" s="2"/>
      <c r="IDN204" s="2"/>
      <c r="IDO204" s="2"/>
      <c r="IDP204" s="2"/>
      <c r="IDQ204" s="2"/>
      <c r="IDR204" s="2"/>
      <c r="IDS204" s="2"/>
      <c r="IDT204" s="2"/>
      <c r="IDU204" s="2"/>
      <c r="IDV204" s="2"/>
      <c r="IDW204" s="2"/>
      <c r="IDX204" s="2"/>
      <c r="IDY204" s="2"/>
      <c r="IDZ204" s="2"/>
      <c r="IEA204" s="2"/>
      <c r="IEB204" s="2"/>
      <c r="IEC204" s="2"/>
      <c r="IED204" s="2"/>
      <c r="IEE204" s="2"/>
      <c r="IEF204" s="2"/>
      <c r="IEG204" s="2"/>
      <c r="IEH204" s="2"/>
      <c r="IEI204" s="2"/>
      <c r="IEJ204" s="2"/>
      <c r="IEK204" s="2"/>
      <c r="IEL204" s="2"/>
      <c r="IEM204" s="2"/>
      <c r="IEN204" s="2"/>
      <c r="IEO204" s="2"/>
      <c r="IEP204" s="2"/>
      <c r="IEQ204" s="2"/>
      <c r="IER204" s="2"/>
      <c r="IES204" s="2"/>
      <c r="IET204" s="2"/>
      <c r="IEU204" s="2"/>
      <c r="IEV204" s="2"/>
      <c r="IEW204" s="2"/>
      <c r="IEX204" s="2"/>
      <c r="IEY204" s="2"/>
      <c r="IEZ204" s="2"/>
      <c r="IFA204" s="2"/>
      <c r="IFB204" s="2"/>
      <c r="IFC204" s="2"/>
      <c r="IFD204" s="2"/>
      <c r="IFE204" s="2"/>
      <c r="IFF204" s="2"/>
      <c r="IFG204" s="2"/>
      <c r="IFH204" s="2"/>
      <c r="IFI204" s="2"/>
      <c r="IFJ204" s="2"/>
      <c r="IFK204" s="2"/>
      <c r="IFL204" s="2"/>
      <c r="IFM204" s="2"/>
      <c r="IFN204" s="2"/>
      <c r="IFO204" s="2"/>
      <c r="IFP204" s="2"/>
      <c r="IFQ204" s="2"/>
      <c r="IFR204" s="2"/>
      <c r="IFS204" s="2"/>
      <c r="IFT204" s="2"/>
      <c r="IFU204" s="2"/>
      <c r="IFV204" s="2"/>
      <c r="IFW204" s="2"/>
      <c r="IFX204" s="2"/>
      <c r="IFY204" s="2"/>
      <c r="IFZ204" s="2"/>
      <c r="IGA204" s="2"/>
      <c r="IGB204" s="2"/>
      <c r="IGC204" s="2"/>
      <c r="IGD204" s="2"/>
      <c r="IGE204" s="2"/>
      <c r="IGF204" s="2"/>
      <c r="IGG204" s="2"/>
      <c r="IGH204" s="2"/>
      <c r="IGI204" s="2"/>
      <c r="IGJ204" s="2"/>
      <c r="IGK204" s="2"/>
      <c r="IGL204" s="2"/>
      <c r="IGM204" s="2"/>
      <c r="IGN204" s="2"/>
      <c r="IGO204" s="2"/>
      <c r="IGP204" s="2"/>
      <c r="IGQ204" s="2"/>
      <c r="IGR204" s="2"/>
      <c r="IGS204" s="2"/>
      <c r="IGT204" s="2"/>
      <c r="IGU204" s="2"/>
      <c r="IGV204" s="2"/>
      <c r="IGW204" s="2"/>
      <c r="IGX204" s="2"/>
      <c r="IGY204" s="2"/>
      <c r="IGZ204" s="2"/>
      <c r="IHA204" s="2"/>
      <c r="IHB204" s="2"/>
      <c r="IHC204" s="2"/>
      <c r="IHD204" s="2"/>
      <c r="IHE204" s="2"/>
      <c r="IHF204" s="2"/>
      <c r="IHG204" s="2"/>
      <c r="IHH204" s="2"/>
      <c r="IHI204" s="2"/>
      <c r="IHJ204" s="2"/>
      <c r="IHK204" s="2"/>
      <c r="IHL204" s="2"/>
      <c r="IHM204" s="2"/>
      <c r="IHN204" s="2"/>
      <c r="IHO204" s="2"/>
      <c r="IHP204" s="2"/>
      <c r="IHQ204" s="2"/>
      <c r="IHR204" s="2"/>
      <c r="IHS204" s="2"/>
      <c r="IHT204" s="2"/>
      <c r="IHU204" s="2"/>
      <c r="IHV204" s="2"/>
      <c r="IHW204" s="2"/>
      <c r="IHX204" s="2"/>
      <c r="IHY204" s="2"/>
      <c r="IHZ204" s="2"/>
      <c r="IIA204" s="2"/>
      <c r="IIB204" s="2"/>
      <c r="IIC204" s="2"/>
      <c r="IID204" s="2"/>
      <c r="IIE204" s="2"/>
      <c r="IIF204" s="2"/>
      <c r="IIG204" s="2"/>
      <c r="IIH204" s="2"/>
      <c r="III204" s="2"/>
      <c r="IIJ204" s="2"/>
      <c r="IIK204" s="2"/>
      <c r="IIL204" s="2"/>
      <c r="IIM204" s="2"/>
      <c r="IIN204" s="2"/>
      <c r="IIO204" s="2"/>
      <c r="IIP204" s="2"/>
      <c r="IIQ204" s="2"/>
      <c r="IIR204" s="2"/>
      <c r="IIS204" s="2"/>
      <c r="IIT204" s="2"/>
      <c r="IIU204" s="2"/>
      <c r="IIV204" s="2"/>
      <c r="IIW204" s="2"/>
      <c r="IIX204" s="2"/>
      <c r="IIY204" s="2"/>
      <c r="IIZ204" s="2"/>
      <c r="IJA204" s="2"/>
      <c r="IJB204" s="2"/>
      <c r="IJC204" s="2"/>
      <c r="IJD204" s="2"/>
      <c r="IJE204" s="2"/>
      <c r="IJF204" s="2"/>
      <c r="IJG204" s="2"/>
      <c r="IJH204" s="2"/>
      <c r="IJI204" s="2"/>
      <c r="IJJ204" s="2"/>
      <c r="IJK204" s="2"/>
      <c r="IJL204" s="2"/>
      <c r="IJM204" s="2"/>
      <c r="IJN204" s="2"/>
      <c r="IJO204" s="2"/>
      <c r="IJP204" s="2"/>
      <c r="IJQ204" s="2"/>
      <c r="IJR204" s="2"/>
      <c r="IJS204" s="2"/>
      <c r="IJT204" s="2"/>
      <c r="IJU204" s="2"/>
      <c r="IJV204" s="2"/>
      <c r="IJW204" s="2"/>
      <c r="IJX204" s="2"/>
      <c r="IJY204" s="2"/>
      <c r="IJZ204" s="2"/>
      <c r="IKA204" s="2"/>
      <c r="IKB204" s="2"/>
      <c r="IKC204" s="2"/>
      <c r="IKD204" s="2"/>
      <c r="IKE204" s="2"/>
      <c r="IKF204" s="2"/>
      <c r="IKG204" s="2"/>
      <c r="IKH204" s="2"/>
      <c r="IKI204" s="2"/>
      <c r="IKJ204" s="2"/>
      <c r="IKK204" s="2"/>
      <c r="IKL204" s="2"/>
      <c r="IKM204" s="2"/>
      <c r="IKN204" s="2"/>
      <c r="IKO204" s="2"/>
      <c r="IKP204" s="2"/>
      <c r="IKQ204" s="2"/>
      <c r="IKR204" s="2"/>
      <c r="IKS204" s="2"/>
      <c r="IKT204" s="2"/>
      <c r="IKU204" s="2"/>
      <c r="IKV204" s="2"/>
      <c r="IKW204" s="2"/>
      <c r="IKX204" s="2"/>
      <c r="IKY204" s="2"/>
      <c r="IKZ204" s="2"/>
      <c r="ILA204" s="2"/>
      <c r="ILB204" s="2"/>
      <c r="ILC204" s="2"/>
      <c r="ILD204" s="2"/>
      <c r="ILE204" s="2"/>
      <c r="ILF204" s="2"/>
      <c r="ILG204" s="2"/>
      <c r="ILH204" s="2"/>
      <c r="ILI204" s="2"/>
      <c r="ILJ204" s="2"/>
      <c r="ILK204" s="2"/>
      <c r="ILL204" s="2"/>
      <c r="ILM204" s="2"/>
      <c r="ILN204" s="2"/>
      <c r="ILO204" s="2"/>
      <c r="ILP204" s="2"/>
      <c r="ILQ204" s="2"/>
      <c r="ILR204" s="2"/>
      <c r="ILS204" s="2"/>
      <c r="ILT204" s="2"/>
      <c r="ILU204" s="2"/>
      <c r="ILV204" s="2"/>
      <c r="ILW204" s="2"/>
      <c r="ILX204" s="2"/>
      <c r="ILY204" s="2"/>
      <c r="ILZ204" s="2"/>
      <c r="IMA204" s="2"/>
      <c r="IMB204" s="2"/>
      <c r="IMC204" s="2"/>
      <c r="IMD204" s="2"/>
      <c r="IME204" s="2"/>
      <c r="IMF204" s="2"/>
      <c r="IMG204" s="2"/>
      <c r="IMH204" s="2"/>
      <c r="IMI204" s="2"/>
      <c r="IMJ204" s="2"/>
      <c r="IMK204" s="2"/>
      <c r="IML204" s="2"/>
      <c r="IMM204" s="2"/>
      <c r="IMN204" s="2"/>
      <c r="IMO204" s="2"/>
      <c r="IMP204" s="2"/>
      <c r="IMQ204" s="2"/>
      <c r="IMR204" s="2"/>
      <c r="IMS204" s="2"/>
      <c r="IMT204" s="2"/>
      <c r="IMU204" s="2"/>
      <c r="IMV204" s="2"/>
      <c r="IMW204" s="2"/>
      <c r="IMX204" s="2"/>
      <c r="IMY204" s="2"/>
      <c r="IMZ204" s="2"/>
      <c r="INA204" s="2"/>
      <c r="INB204" s="2"/>
      <c r="INC204" s="2"/>
      <c r="IND204" s="2"/>
      <c r="INE204" s="2"/>
      <c r="INF204" s="2"/>
      <c r="ING204" s="2"/>
      <c r="INH204" s="2"/>
      <c r="INI204" s="2"/>
      <c r="INJ204" s="2"/>
      <c r="INK204" s="2"/>
      <c r="INL204" s="2"/>
      <c r="INM204" s="2"/>
      <c r="INN204" s="2"/>
      <c r="INO204" s="2"/>
      <c r="INP204" s="2"/>
      <c r="INQ204" s="2"/>
      <c r="INR204" s="2"/>
      <c r="INS204" s="2"/>
      <c r="INT204" s="2"/>
      <c r="INU204" s="2"/>
      <c r="INV204" s="2"/>
      <c r="INW204" s="2"/>
      <c r="INX204" s="2"/>
      <c r="INY204" s="2"/>
      <c r="INZ204" s="2"/>
      <c r="IOA204" s="2"/>
      <c r="IOB204" s="2"/>
      <c r="IOC204" s="2"/>
      <c r="IOD204" s="2"/>
      <c r="IOE204" s="2"/>
      <c r="IOF204" s="2"/>
      <c r="IOG204" s="2"/>
      <c r="IOH204" s="2"/>
      <c r="IOI204" s="2"/>
      <c r="IOJ204" s="2"/>
      <c r="IOK204" s="2"/>
      <c r="IOL204" s="2"/>
      <c r="IOM204" s="2"/>
      <c r="ION204" s="2"/>
      <c r="IOO204" s="2"/>
      <c r="IOP204" s="2"/>
      <c r="IOQ204" s="2"/>
      <c r="IOR204" s="2"/>
      <c r="IOS204" s="2"/>
      <c r="IOT204" s="2"/>
      <c r="IOU204" s="2"/>
      <c r="IOV204" s="2"/>
      <c r="IOW204" s="2"/>
      <c r="IOX204" s="2"/>
      <c r="IOY204" s="2"/>
      <c r="IOZ204" s="2"/>
      <c r="IPA204" s="2"/>
      <c r="IPB204" s="2"/>
      <c r="IPC204" s="2"/>
      <c r="IPD204" s="2"/>
      <c r="IPE204" s="2"/>
      <c r="IPF204" s="2"/>
      <c r="IPG204" s="2"/>
      <c r="IPH204" s="2"/>
      <c r="IPI204" s="2"/>
      <c r="IPJ204" s="2"/>
      <c r="IPK204" s="2"/>
      <c r="IPL204" s="2"/>
      <c r="IPM204" s="2"/>
      <c r="IPN204" s="2"/>
      <c r="IPO204" s="2"/>
      <c r="IPP204" s="2"/>
      <c r="IPQ204" s="2"/>
      <c r="IPR204" s="2"/>
      <c r="IPS204" s="2"/>
      <c r="IPT204" s="2"/>
      <c r="IPU204" s="2"/>
      <c r="IPV204" s="2"/>
      <c r="IPW204" s="2"/>
      <c r="IPX204" s="2"/>
      <c r="IPY204" s="2"/>
      <c r="IPZ204" s="2"/>
      <c r="IQA204" s="2"/>
      <c r="IQB204" s="2"/>
      <c r="IQC204" s="2"/>
      <c r="IQD204" s="2"/>
      <c r="IQE204" s="2"/>
      <c r="IQF204" s="2"/>
      <c r="IQG204" s="2"/>
      <c r="IQH204" s="2"/>
      <c r="IQI204" s="2"/>
      <c r="IQJ204" s="2"/>
      <c r="IQK204" s="2"/>
      <c r="IQL204" s="2"/>
      <c r="IQM204" s="2"/>
      <c r="IQN204" s="2"/>
      <c r="IQO204" s="2"/>
      <c r="IQP204" s="2"/>
      <c r="IQQ204" s="2"/>
      <c r="IQR204" s="2"/>
      <c r="IQS204" s="2"/>
      <c r="IQT204" s="2"/>
      <c r="IQU204" s="2"/>
      <c r="IQV204" s="2"/>
      <c r="IQW204" s="2"/>
      <c r="IQX204" s="2"/>
      <c r="IQY204" s="2"/>
      <c r="IQZ204" s="2"/>
      <c r="IRA204" s="2"/>
      <c r="IRB204" s="2"/>
      <c r="IRC204" s="2"/>
      <c r="IRD204" s="2"/>
      <c r="IRE204" s="2"/>
      <c r="IRF204" s="2"/>
      <c r="IRG204" s="2"/>
      <c r="IRH204" s="2"/>
      <c r="IRI204" s="2"/>
      <c r="IRJ204" s="2"/>
      <c r="IRK204" s="2"/>
      <c r="IRL204" s="2"/>
      <c r="IRM204" s="2"/>
      <c r="IRN204" s="2"/>
      <c r="IRO204" s="2"/>
      <c r="IRP204" s="2"/>
      <c r="IRQ204" s="2"/>
      <c r="IRR204" s="2"/>
      <c r="IRS204" s="2"/>
      <c r="IRT204" s="2"/>
      <c r="IRU204" s="2"/>
      <c r="IRV204" s="2"/>
      <c r="IRW204" s="2"/>
      <c r="IRX204" s="2"/>
      <c r="IRY204" s="2"/>
      <c r="IRZ204" s="2"/>
      <c r="ISA204" s="2"/>
      <c r="ISB204" s="2"/>
      <c r="ISC204" s="2"/>
      <c r="ISD204" s="2"/>
      <c r="ISE204" s="2"/>
      <c r="ISF204" s="2"/>
      <c r="ISG204" s="2"/>
      <c r="ISH204" s="2"/>
      <c r="ISI204" s="2"/>
      <c r="ISJ204" s="2"/>
      <c r="ISK204" s="2"/>
      <c r="ISL204" s="2"/>
      <c r="ISM204" s="2"/>
      <c r="ISN204" s="2"/>
      <c r="ISO204" s="2"/>
      <c r="ISP204" s="2"/>
      <c r="ISQ204" s="2"/>
      <c r="ISR204" s="2"/>
      <c r="ISS204" s="2"/>
      <c r="IST204" s="2"/>
      <c r="ISU204" s="2"/>
      <c r="ISV204" s="2"/>
      <c r="ISW204" s="2"/>
      <c r="ISX204" s="2"/>
      <c r="ISY204" s="2"/>
      <c r="ISZ204" s="2"/>
      <c r="ITA204" s="2"/>
      <c r="ITB204" s="2"/>
      <c r="ITC204" s="2"/>
      <c r="ITD204" s="2"/>
      <c r="ITE204" s="2"/>
      <c r="ITF204" s="2"/>
      <c r="ITG204" s="2"/>
      <c r="ITH204" s="2"/>
      <c r="ITI204" s="2"/>
      <c r="ITJ204" s="2"/>
      <c r="ITK204" s="2"/>
      <c r="ITL204" s="2"/>
      <c r="ITM204" s="2"/>
      <c r="ITN204" s="2"/>
      <c r="ITO204" s="2"/>
      <c r="ITP204" s="2"/>
      <c r="ITQ204" s="2"/>
      <c r="ITR204" s="2"/>
      <c r="ITS204" s="2"/>
      <c r="ITT204" s="2"/>
      <c r="ITU204" s="2"/>
      <c r="ITV204" s="2"/>
      <c r="ITW204" s="2"/>
      <c r="ITX204" s="2"/>
      <c r="ITY204" s="2"/>
      <c r="ITZ204" s="2"/>
      <c r="IUA204" s="2"/>
      <c r="IUB204" s="2"/>
      <c r="IUC204" s="2"/>
      <c r="IUD204" s="2"/>
      <c r="IUE204" s="2"/>
      <c r="IUF204" s="2"/>
      <c r="IUG204" s="2"/>
      <c r="IUH204" s="2"/>
      <c r="IUI204" s="2"/>
      <c r="IUJ204" s="2"/>
      <c r="IUK204" s="2"/>
      <c r="IUL204" s="2"/>
      <c r="IUM204" s="2"/>
      <c r="IUN204" s="2"/>
      <c r="IUO204" s="2"/>
      <c r="IUP204" s="2"/>
      <c r="IUQ204" s="2"/>
      <c r="IUR204" s="2"/>
      <c r="IUS204" s="2"/>
      <c r="IUT204" s="2"/>
      <c r="IUU204" s="2"/>
      <c r="IUV204" s="2"/>
      <c r="IUW204" s="2"/>
      <c r="IUX204" s="2"/>
      <c r="IUY204" s="2"/>
      <c r="IUZ204" s="2"/>
      <c r="IVA204" s="2"/>
      <c r="IVB204" s="2"/>
      <c r="IVC204" s="2"/>
      <c r="IVD204" s="2"/>
      <c r="IVE204" s="2"/>
      <c r="IVF204" s="2"/>
      <c r="IVG204" s="2"/>
      <c r="IVH204" s="2"/>
      <c r="IVI204" s="2"/>
      <c r="IVJ204" s="2"/>
      <c r="IVK204" s="2"/>
      <c r="IVL204" s="2"/>
      <c r="IVM204" s="2"/>
      <c r="IVN204" s="2"/>
      <c r="IVO204" s="2"/>
      <c r="IVP204" s="2"/>
      <c r="IVQ204" s="2"/>
      <c r="IVR204" s="2"/>
      <c r="IVS204" s="2"/>
      <c r="IVT204" s="2"/>
      <c r="IVU204" s="2"/>
      <c r="IVV204" s="2"/>
      <c r="IVW204" s="2"/>
      <c r="IVX204" s="2"/>
      <c r="IVY204" s="2"/>
      <c r="IVZ204" s="2"/>
      <c r="IWA204" s="2"/>
      <c r="IWB204" s="2"/>
      <c r="IWC204" s="2"/>
      <c r="IWD204" s="2"/>
      <c r="IWE204" s="2"/>
      <c r="IWF204" s="2"/>
      <c r="IWG204" s="2"/>
      <c r="IWH204" s="2"/>
      <c r="IWI204" s="2"/>
      <c r="IWJ204" s="2"/>
      <c r="IWK204" s="2"/>
      <c r="IWL204" s="2"/>
      <c r="IWM204" s="2"/>
      <c r="IWN204" s="2"/>
      <c r="IWO204" s="2"/>
      <c r="IWP204" s="2"/>
      <c r="IWQ204" s="2"/>
      <c r="IWR204" s="2"/>
      <c r="IWS204" s="2"/>
      <c r="IWT204" s="2"/>
      <c r="IWU204" s="2"/>
      <c r="IWV204" s="2"/>
      <c r="IWW204" s="2"/>
      <c r="IWX204" s="2"/>
      <c r="IWY204" s="2"/>
      <c r="IWZ204" s="2"/>
      <c r="IXA204" s="2"/>
      <c r="IXB204" s="2"/>
      <c r="IXC204" s="2"/>
      <c r="IXD204" s="2"/>
      <c r="IXE204" s="2"/>
      <c r="IXF204" s="2"/>
      <c r="IXG204" s="2"/>
      <c r="IXH204" s="2"/>
      <c r="IXI204" s="2"/>
      <c r="IXJ204" s="2"/>
      <c r="IXK204" s="2"/>
      <c r="IXL204" s="2"/>
      <c r="IXM204" s="2"/>
      <c r="IXN204" s="2"/>
      <c r="IXO204" s="2"/>
      <c r="IXP204" s="2"/>
      <c r="IXQ204" s="2"/>
      <c r="IXR204" s="2"/>
      <c r="IXS204" s="2"/>
      <c r="IXT204" s="2"/>
      <c r="IXU204" s="2"/>
      <c r="IXV204" s="2"/>
      <c r="IXW204" s="2"/>
      <c r="IXX204" s="2"/>
      <c r="IXY204" s="2"/>
      <c r="IXZ204" s="2"/>
      <c r="IYA204" s="2"/>
      <c r="IYB204" s="2"/>
      <c r="IYC204" s="2"/>
      <c r="IYD204" s="2"/>
      <c r="IYE204" s="2"/>
      <c r="IYF204" s="2"/>
      <c r="IYG204" s="2"/>
      <c r="IYH204" s="2"/>
      <c r="IYI204" s="2"/>
      <c r="IYJ204" s="2"/>
      <c r="IYK204" s="2"/>
      <c r="IYL204" s="2"/>
      <c r="IYM204" s="2"/>
      <c r="IYN204" s="2"/>
      <c r="IYO204" s="2"/>
      <c r="IYP204" s="2"/>
      <c r="IYQ204" s="2"/>
      <c r="IYR204" s="2"/>
      <c r="IYS204" s="2"/>
      <c r="IYT204" s="2"/>
      <c r="IYU204" s="2"/>
      <c r="IYV204" s="2"/>
      <c r="IYW204" s="2"/>
      <c r="IYX204" s="2"/>
      <c r="IYY204" s="2"/>
      <c r="IYZ204" s="2"/>
      <c r="IZA204" s="2"/>
      <c r="IZB204" s="2"/>
      <c r="IZC204" s="2"/>
      <c r="IZD204" s="2"/>
      <c r="IZE204" s="2"/>
      <c r="IZF204" s="2"/>
      <c r="IZG204" s="2"/>
      <c r="IZH204" s="2"/>
      <c r="IZI204" s="2"/>
      <c r="IZJ204" s="2"/>
      <c r="IZK204" s="2"/>
      <c r="IZL204" s="2"/>
      <c r="IZM204" s="2"/>
      <c r="IZN204" s="2"/>
      <c r="IZO204" s="2"/>
      <c r="IZP204" s="2"/>
      <c r="IZQ204" s="2"/>
      <c r="IZR204" s="2"/>
      <c r="IZS204" s="2"/>
      <c r="IZT204" s="2"/>
      <c r="IZU204" s="2"/>
      <c r="IZV204" s="2"/>
      <c r="IZW204" s="2"/>
      <c r="IZX204" s="2"/>
      <c r="IZY204" s="2"/>
      <c r="IZZ204" s="2"/>
      <c r="JAA204" s="2"/>
      <c r="JAB204" s="2"/>
      <c r="JAC204" s="2"/>
      <c r="JAD204" s="2"/>
      <c r="JAE204" s="2"/>
      <c r="JAF204" s="2"/>
      <c r="JAG204" s="2"/>
      <c r="JAH204" s="2"/>
      <c r="JAI204" s="2"/>
      <c r="JAJ204" s="2"/>
      <c r="JAK204" s="2"/>
      <c r="JAL204" s="2"/>
      <c r="JAM204" s="2"/>
      <c r="JAN204" s="2"/>
      <c r="JAO204" s="2"/>
      <c r="JAP204" s="2"/>
      <c r="JAQ204" s="2"/>
      <c r="JAR204" s="2"/>
      <c r="JAS204" s="2"/>
      <c r="JAT204" s="2"/>
      <c r="JAU204" s="2"/>
      <c r="JAV204" s="2"/>
      <c r="JAW204" s="2"/>
      <c r="JAX204" s="2"/>
      <c r="JAY204" s="2"/>
      <c r="JAZ204" s="2"/>
      <c r="JBA204" s="2"/>
      <c r="JBB204" s="2"/>
      <c r="JBC204" s="2"/>
      <c r="JBD204" s="2"/>
      <c r="JBE204" s="2"/>
      <c r="JBF204" s="2"/>
      <c r="JBG204" s="2"/>
      <c r="JBH204" s="2"/>
      <c r="JBI204" s="2"/>
      <c r="JBJ204" s="2"/>
      <c r="JBK204" s="2"/>
      <c r="JBL204" s="2"/>
      <c r="JBM204" s="2"/>
      <c r="JBN204" s="2"/>
      <c r="JBO204" s="2"/>
      <c r="JBP204" s="2"/>
      <c r="JBQ204" s="2"/>
      <c r="JBR204" s="2"/>
      <c r="JBS204" s="2"/>
      <c r="JBT204" s="2"/>
      <c r="JBU204" s="2"/>
      <c r="JBV204" s="2"/>
      <c r="JBW204" s="2"/>
      <c r="JBX204" s="2"/>
      <c r="JBY204" s="2"/>
      <c r="JBZ204" s="2"/>
      <c r="JCA204" s="2"/>
      <c r="JCB204" s="2"/>
      <c r="JCC204" s="2"/>
      <c r="JCD204" s="2"/>
      <c r="JCE204" s="2"/>
      <c r="JCF204" s="2"/>
      <c r="JCG204" s="2"/>
      <c r="JCH204" s="2"/>
      <c r="JCI204" s="2"/>
      <c r="JCJ204" s="2"/>
      <c r="JCK204" s="2"/>
      <c r="JCL204" s="2"/>
      <c r="JCM204" s="2"/>
      <c r="JCN204" s="2"/>
      <c r="JCO204" s="2"/>
      <c r="JCP204" s="2"/>
      <c r="JCQ204" s="2"/>
      <c r="JCR204" s="2"/>
      <c r="JCS204" s="2"/>
      <c r="JCT204" s="2"/>
      <c r="JCU204" s="2"/>
      <c r="JCV204" s="2"/>
      <c r="JCW204" s="2"/>
      <c r="JCX204" s="2"/>
      <c r="JCY204" s="2"/>
      <c r="JCZ204" s="2"/>
      <c r="JDA204" s="2"/>
      <c r="JDB204" s="2"/>
      <c r="JDC204" s="2"/>
      <c r="JDD204" s="2"/>
      <c r="JDE204" s="2"/>
      <c r="JDF204" s="2"/>
      <c r="JDG204" s="2"/>
      <c r="JDH204" s="2"/>
      <c r="JDI204" s="2"/>
      <c r="JDJ204" s="2"/>
      <c r="JDK204" s="2"/>
      <c r="JDL204" s="2"/>
      <c r="JDM204" s="2"/>
      <c r="JDN204" s="2"/>
      <c r="JDO204" s="2"/>
      <c r="JDP204" s="2"/>
      <c r="JDQ204" s="2"/>
      <c r="JDR204" s="2"/>
      <c r="JDS204" s="2"/>
      <c r="JDT204" s="2"/>
      <c r="JDU204" s="2"/>
      <c r="JDV204" s="2"/>
      <c r="JDW204" s="2"/>
      <c r="JDX204" s="2"/>
      <c r="JDY204" s="2"/>
      <c r="JDZ204" s="2"/>
      <c r="JEA204" s="2"/>
      <c r="JEB204" s="2"/>
      <c r="JEC204" s="2"/>
      <c r="JED204" s="2"/>
      <c r="JEE204" s="2"/>
      <c r="JEF204" s="2"/>
      <c r="JEG204" s="2"/>
      <c r="JEH204" s="2"/>
      <c r="JEI204" s="2"/>
      <c r="JEJ204" s="2"/>
      <c r="JEK204" s="2"/>
      <c r="JEL204" s="2"/>
      <c r="JEM204" s="2"/>
      <c r="JEN204" s="2"/>
      <c r="JEO204" s="2"/>
      <c r="JEP204" s="2"/>
      <c r="JEQ204" s="2"/>
      <c r="JER204" s="2"/>
      <c r="JES204" s="2"/>
      <c r="JET204" s="2"/>
      <c r="JEU204" s="2"/>
      <c r="JEV204" s="2"/>
      <c r="JEW204" s="2"/>
      <c r="JEX204" s="2"/>
      <c r="JEY204" s="2"/>
      <c r="JEZ204" s="2"/>
      <c r="JFA204" s="2"/>
      <c r="JFB204" s="2"/>
      <c r="JFC204" s="2"/>
      <c r="JFD204" s="2"/>
      <c r="JFE204" s="2"/>
      <c r="JFF204" s="2"/>
      <c r="JFG204" s="2"/>
      <c r="JFH204" s="2"/>
      <c r="JFI204" s="2"/>
      <c r="JFJ204" s="2"/>
      <c r="JFK204" s="2"/>
      <c r="JFL204" s="2"/>
      <c r="JFM204" s="2"/>
      <c r="JFN204" s="2"/>
      <c r="JFO204" s="2"/>
      <c r="JFP204" s="2"/>
      <c r="JFQ204" s="2"/>
      <c r="JFR204" s="2"/>
      <c r="JFS204" s="2"/>
      <c r="JFT204" s="2"/>
      <c r="JFU204" s="2"/>
      <c r="JFV204" s="2"/>
      <c r="JFW204" s="2"/>
      <c r="JFX204" s="2"/>
      <c r="JFY204" s="2"/>
      <c r="JFZ204" s="2"/>
      <c r="JGA204" s="2"/>
      <c r="JGB204" s="2"/>
      <c r="JGC204" s="2"/>
      <c r="JGD204" s="2"/>
      <c r="JGE204" s="2"/>
      <c r="JGF204" s="2"/>
      <c r="JGG204" s="2"/>
      <c r="JGH204" s="2"/>
      <c r="JGI204" s="2"/>
      <c r="JGJ204" s="2"/>
      <c r="JGK204" s="2"/>
      <c r="JGL204" s="2"/>
      <c r="JGM204" s="2"/>
      <c r="JGN204" s="2"/>
      <c r="JGO204" s="2"/>
      <c r="JGP204" s="2"/>
      <c r="JGQ204" s="2"/>
      <c r="JGR204" s="2"/>
      <c r="JGS204" s="2"/>
      <c r="JGT204" s="2"/>
      <c r="JGU204" s="2"/>
      <c r="JGV204" s="2"/>
      <c r="JGW204" s="2"/>
      <c r="JGX204" s="2"/>
      <c r="JGY204" s="2"/>
      <c r="JGZ204" s="2"/>
      <c r="JHA204" s="2"/>
      <c r="JHB204" s="2"/>
      <c r="JHC204" s="2"/>
      <c r="JHD204" s="2"/>
      <c r="JHE204" s="2"/>
      <c r="JHF204" s="2"/>
      <c r="JHG204" s="2"/>
      <c r="JHH204" s="2"/>
      <c r="JHI204" s="2"/>
      <c r="JHJ204" s="2"/>
      <c r="JHK204" s="2"/>
      <c r="JHL204" s="2"/>
      <c r="JHM204" s="2"/>
      <c r="JHN204" s="2"/>
      <c r="JHO204" s="2"/>
      <c r="JHP204" s="2"/>
      <c r="JHQ204" s="2"/>
      <c r="JHR204" s="2"/>
      <c r="JHS204" s="2"/>
      <c r="JHT204" s="2"/>
      <c r="JHU204" s="2"/>
      <c r="JHV204" s="2"/>
      <c r="JHW204" s="2"/>
      <c r="JHX204" s="2"/>
      <c r="JHY204" s="2"/>
      <c r="JHZ204" s="2"/>
      <c r="JIA204" s="2"/>
      <c r="JIB204" s="2"/>
      <c r="JIC204" s="2"/>
      <c r="JID204" s="2"/>
      <c r="JIE204" s="2"/>
      <c r="JIF204" s="2"/>
      <c r="JIG204" s="2"/>
      <c r="JIH204" s="2"/>
      <c r="JII204" s="2"/>
      <c r="JIJ204" s="2"/>
      <c r="JIK204" s="2"/>
      <c r="JIL204" s="2"/>
      <c r="JIM204" s="2"/>
      <c r="JIN204" s="2"/>
      <c r="JIO204" s="2"/>
      <c r="JIP204" s="2"/>
      <c r="JIQ204" s="2"/>
      <c r="JIR204" s="2"/>
      <c r="JIS204" s="2"/>
      <c r="JIT204" s="2"/>
      <c r="JIU204" s="2"/>
      <c r="JIV204" s="2"/>
      <c r="JIW204" s="2"/>
      <c r="JIX204" s="2"/>
      <c r="JIY204" s="2"/>
      <c r="JIZ204" s="2"/>
      <c r="JJA204" s="2"/>
      <c r="JJB204" s="2"/>
      <c r="JJC204" s="2"/>
      <c r="JJD204" s="2"/>
      <c r="JJE204" s="2"/>
      <c r="JJF204" s="2"/>
      <c r="JJG204" s="2"/>
      <c r="JJH204" s="2"/>
      <c r="JJI204" s="2"/>
      <c r="JJJ204" s="2"/>
      <c r="JJK204" s="2"/>
      <c r="JJL204" s="2"/>
      <c r="JJM204" s="2"/>
      <c r="JJN204" s="2"/>
      <c r="JJO204" s="2"/>
      <c r="JJP204" s="2"/>
      <c r="JJQ204" s="2"/>
      <c r="JJR204" s="2"/>
      <c r="JJS204" s="2"/>
      <c r="JJT204" s="2"/>
      <c r="JJU204" s="2"/>
      <c r="JJV204" s="2"/>
      <c r="JJW204" s="2"/>
      <c r="JJX204" s="2"/>
      <c r="JJY204" s="2"/>
      <c r="JJZ204" s="2"/>
      <c r="JKA204" s="2"/>
      <c r="JKB204" s="2"/>
      <c r="JKC204" s="2"/>
      <c r="JKD204" s="2"/>
      <c r="JKE204" s="2"/>
      <c r="JKF204" s="2"/>
      <c r="JKG204" s="2"/>
      <c r="JKH204" s="2"/>
      <c r="JKI204" s="2"/>
      <c r="JKJ204" s="2"/>
      <c r="JKK204" s="2"/>
      <c r="JKL204" s="2"/>
      <c r="JKM204" s="2"/>
      <c r="JKN204" s="2"/>
      <c r="JKO204" s="2"/>
      <c r="JKP204" s="2"/>
      <c r="JKQ204" s="2"/>
      <c r="JKR204" s="2"/>
      <c r="JKS204" s="2"/>
      <c r="JKT204" s="2"/>
      <c r="JKU204" s="2"/>
      <c r="JKV204" s="2"/>
      <c r="JKW204" s="2"/>
      <c r="JKX204" s="2"/>
      <c r="JKY204" s="2"/>
      <c r="JKZ204" s="2"/>
      <c r="JLA204" s="2"/>
      <c r="JLB204" s="2"/>
      <c r="JLC204" s="2"/>
      <c r="JLD204" s="2"/>
      <c r="JLE204" s="2"/>
      <c r="JLF204" s="2"/>
      <c r="JLG204" s="2"/>
      <c r="JLH204" s="2"/>
      <c r="JLI204" s="2"/>
      <c r="JLJ204" s="2"/>
      <c r="JLK204" s="2"/>
      <c r="JLL204" s="2"/>
      <c r="JLM204" s="2"/>
      <c r="JLN204" s="2"/>
      <c r="JLO204" s="2"/>
      <c r="JLP204" s="2"/>
      <c r="JLQ204" s="2"/>
      <c r="JLR204" s="2"/>
      <c r="JLS204" s="2"/>
      <c r="JLT204" s="2"/>
      <c r="JLU204" s="2"/>
      <c r="JLV204" s="2"/>
      <c r="JLW204" s="2"/>
      <c r="JLX204" s="2"/>
      <c r="JLY204" s="2"/>
      <c r="JLZ204" s="2"/>
      <c r="JMA204" s="2"/>
      <c r="JMB204" s="2"/>
      <c r="JMC204" s="2"/>
      <c r="JMD204" s="2"/>
      <c r="JME204" s="2"/>
      <c r="JMF204" s="2"/>
      <c r="JMG204" s="2"/>
      <c r="JMH204" s="2"/>
      <c r="JMI204" s="2"/>
      <c r="JMJ204" s="2"/>
      <c r="JMK204" s="2"/>
      <c r="JML204" s="2"/>
      <c r="JMM204" s="2"/>
      <c r="JMN204" s="2"/>
      <c r="JMO204" s="2"/>
      <c r="JMP204" s="2"/>
      <c r="JMQ204" s="2"/>
      <c r="JMR204" s="2"/>
      <c r="JMS204" s="2"/>
      <c r="JMT204" s="2"/>
      <c r="JMU204" s="2"/>
      <c r="JMV204" s="2"/>
      <c r="JMW204" s="2"/>
      <c r="JMX204" s="2"/>
      <c r="JMY204" s="2"/>
      <c r="JMZ204" s="2"/>
      <c r="JNA204" s="2"/>
      <c r="JNB204" s="2"/>
      <c r="JNC204" s="2"/>
      <c r="JND204" s="2"/>
      <c r="JNE204" s="2"/>
      <c r="JNF204" s="2"/>
      <c r="JNG204" s="2"/>
      <c r="JNH204" s="2"/>
      <c r="JNI204" s="2"/>
      <c r="JNJ204" s="2"/>
      <c r="JNK204" s="2"/>
      <c r="JNL204" s="2"/>
      <c r="JNM204" s="2"/>
      <c r="JNN204" s="2"/>
      <c r="JNO204" s="2"/>
      <c r="JNP204" s="2"/>
      <c r="JNQ204" s="2"/>
      <c r="JNR204" s="2"/>
      <c r="JNS204" s="2"/>
      <c r="JNT204" s="2"/>
      <c r="JNU204" s="2"/>
      <c r="JNV204" s="2"/>
      <c r="JNW204" s="2"/>
      <c r="JNX204" s="2"/>
      <c r="JNY204" s="2"/>
      <c r="JNZ204" s="2"/>
      <c r="JOA204" s="2"/>
      <c r="JOB204" s="2"/>
      <c r="JOC204" s="2"/>
      <c r="JOD204" s="2"/>
      <c r="JOE204" s="2"/>
      <c r="JOF204" s="2"/>
      <c r="JOG204" s="2"/>
      <c r="JOH204" s="2"/>
      <c r="JOI204" s="2"/>
      <c r="JOJ204" s="2"/>
      <c r="JOK204" s="2"/>
      <c r="JOL204" s="2"/>
      <c r="JOM204" s="2"/>
      <c r="JON204" s="2"/>
      <c r="JOO204" s="2"/>
      <c r="JOP204" s="2"/>
      <c r="JOQ204" s="2"/>
      <c r="JOR204" s="2"/>
      <c r="JOS204" s="2"/>
      <c r="JOT204" s="2"/>
      <c r="JOU204" s="2"/>
      <c r="JOV204" s="2"/>
      <c r="JOW204" s="2"/>
      <c r="JOX204" s="2"/>
      <c r="JOY204" s="2"/>
      <c r="JOZ204" s="2"/>
      <c r="JPA204" s="2"/>
      <c r="JPB204" s="2"/>
      <c r="JPC204" s="2"/>
      <c r="JPD204" s="2"/>
      <c r="JPE204" s="2"/>
      <c r="JPF204" s="2"/>
      <c r="JPG204" s="2"/>
      <c r="JPH204" s="2"/>
      <c r="JPI204" s="2"/>
      <c r="JPJ204" s="2"/>
      <c r="JPK204" s="2"/>
      <c r="JPL204" s="2"/>
      <c r="JPM204" s="2"/>
      <c r="JPN204" s="2"/>
      <c r="JPO204" s="2"/>
      <c r="JPP204" s="2"/>
      <c r="JPQ204" s="2"/>
      <c r="JPR204" s="2"/>
      <c r="JPS204" s="2"/>
      <c r="JPT204" s="2"/>
      <c r="JPU204" s="2"/>
      <c r="JPV204" s="2"/>
      <c r="JPW204" s="2"/>
      <c r="JPX204" s="2"/>
      <c r="JPY204" s="2"/>
      <c r="JPZ204" s="2"/>
      <c r="JQA204" s="2"/>
      <c r="JQB204" s="2"/>
      <c r="JQC204" s="2"/>
      <c r="JQD204" s="2"/>
      <c r="JQE204" s="2"/>
      <c r="JQF204" s="2"/>
      <c r="JQG204" s="2"/>
      <c r="JQH204" s="2"/>
      <c r="JQI204" s="2"/>
      <c r="JQJ204" s="2"/>
      <c r="JQK204" s="2"/>
      <c r="JQL204" s="2"/>
      <c r="JQM204" s="2"/>
      <c r="JQN204" s="2"/>
      <c r="JQO204" s="2"/>
      <c r="JQP204" s="2"/>
      <c r="JQQ204" s="2"/>
      <c r="JQR204" s="2"/>
      <c r="JQS204" s="2"/>
      <c r="JQT204" s="2"/>
      <c r="JQU204" s="2"/>
      <c r="JQV204" s="2"/>
      <c r="JQW204" s="2"/>
      <c r="JQX204" s="2"/>
      <c r="JQY204" s="2"/>
      <c r="JQZ204" s="2"/>
      <c r="JRA204" s="2"/>
      <c r="JRB204" s="2"/>
      <c r="JRC204" s="2"/>
      <c r="JRD204" s="2"/>
      <c r="JRE204" s="2"/>
      <c r="JRF204" s="2"/>
      <c r="JRG204" s="2"/>
      <c r="JRH204" s="2"/>
      <c r="JRI204" s="2"/>
      <c r="JRJ204" s="2"/>
      <c r="JRK204" s="2"/>
      <c r="JRL204" s="2"/>
      <c r="JRM204" s="2"/>
      <c r="JRN204" s="2"/>
      <c r="JRO204" s="2"/>
      <c r="JRP204" s="2"/>
      <c r="JRQ204" s="2"/>
      <c r="JRR204" s="2"/>
      <c r="JRS204" s="2"/>
      <c r="JRT204" s="2"/>
      <c r="JRU204" s="2"/>
      <c r="JRV204" s="2"/>
      <c r="JRW204" s="2"/>
      <c r="JRX204" s="2"/>
      <c r="JRY204" s="2"/>
      <c r="JRZ204" s="2"/>
      <c r="JSA204" s="2"/>
      <c r="JSB204" s="2"/>
      <c r="JSC204" s="2"/>
      <c r="JSD204" s="2"/>
      <c r="JSE204" s="2"/>
      <c r="JSF204" s="2"/>
      <c r="JSG204" s="2"/>
      <c r="JSH204" s="2"/>
      <c r="JSI204" s="2"/>
      <c r="JSJ204" s="2"/>
      <c r="JSK204" s="2"/>
      <c r="JSL204" s="2"/>
      <c r="JSM204" s="2"/>
      <c r="JSN204" s="2"/>
      <c r="JSO204" s="2"/>
      <c r="JSP204" s="2"/>
      <c r="JSQ204" s="2"/>
      <c r="JSR204" s="2"/>
      <c r="JSS204" s="2"/>
      <c r="JST204" s="2"/>
      <c r="JSU204" s="2"/>
      <c r="JSV204" s="2"/>
      <c r="JSW204" s="2"/>
      <c r="JSX204" s="2"/>
      <c r="JSY204" s="2"/>
      <c r="JSZ204" s="2"/>
      <c r="JTA204" s="2"/>
      <c r="JTB204" s="2"/>
      <c r="JTC204" s="2"/>
      <c r="JTD204" s="2"/>
      <c r="JTE204" s="2"/>
      <c r="JTF204" s="2"/>
      <c r="JTG204" s="2"/>
      <c r="JTH204" s="2"/>
      <c r="JTI204" s="2"/>
      <c r="JTJ204" s="2"/>
      <c r="JTK204" s="2"/>
      <c r="JTL204" s="2"/>
      <c r="JTM204" s="2"/>
      <c r="JTN204" s="2"/>
      <c r="JTO204" s="2"/>
      <c r="JTP204" s="2"/>
      <c r="JTQ204" s="2"/>
      <c r="JTR204" s="2"/>
      <c r="JTS204" s="2"/>
      <c r="JTT204" s="2"/>
      <c r="JTU204" s="2"/>
      <c r="JTV204" s="2"/>
      <c r="JTW204" s="2"/>
      <c r="JTX204" s="2"/>
      <c r="JTY204" s="2"/>
      <c r="JTZ204" s="2"/>
      <c r="JUA204" s="2"/>
      <c r="JUB204" s="2"/>
      <c r="JUC204" s="2"/>
      <c r="JUD204" s="2"/>
      <c r="JUE204" s="2"/>
      <c r="JUF204" s="2"/>
      <c r="JUG204" s="2"/>
      <c r="JUH204" s="2"/>
      <c r="JUI204" s="2"/>
      <c r="JUJ204" s="2"/>
      <c r="JUK204" s="2"/>
      <c r="JUL204" s="2"/>
      <c r="JUM204" s="2"/>
      <c r="JUN204" s="2"/>
      <c r="JUO204" s="2"/>
      <c r="JUP204" s="2"/>
      <c r="JUQ204" s="2"/>
      <c r="JUR204" s="2"/>
      <c r="JUS204" s="2"/>
      <c r="JUT204" s="2"/>
      <c r="JUU204" s="2"/>
      <c r="JUV204" s="2"/>
      <c r="JUW204" s="2"/>
      <c r="JUX204" s="2"/>
      <c r="JUY204" s="2"/>
      <c r="JUZ204" s="2"/>
      <c r="JVA204" s="2"/>
      <c r="JVB204" s="2"/>
      <c r="JVC204" s="2"/>
      <c r="JVD204" s="2"/>
      <c r="JVE204" s="2"/>
      <c r="JVF204" s="2"/>
      <c r="JVG204" s="2"/>
      <c r="JVH204" s="2"/>
      <c r="JVI204" s="2"/>
      <c r="JVJ204" s="2"/>
      <c r="JVK204" s="2"/>
      <c r="JVL204" s="2"/>
      <c r="JVM204" s="2"/>
      <c r="JVN204" s="2"/>
      <c r="JVO204" s="2"/>
      <c r="JVP204" s="2"/>
      <c r="JVQ204" s="2"/>
      <c r="JVR204" s="2"/>
      <c r="JVS204" s="2"/>
      <c r="JVT204" s="2"/>
      <c r="JVU204" s="2"/>
      <c r="JVV204" s="2"/>
      <c r="JVW204" s="2"/>
      <c r="JVX204" s="2"/>
      <c r="JVY204" s="2"/>
      <c r="JVZ204" s="2"/>
      <c r="JWA204" s="2"/>
      <c r="JWB204" s="2"/>
      <c r="JWC204" s="2"/>
      <c r="JWD204" s="2"/>
      <c r="JWE204" s="2"/>
      <c r="JWF204" s="2"/>
      <c r="JWG204" s="2"/>
      <c r="JWH204" s="2"/>
      <c r="JWI204" s="2"/>
      <c r="JWJ204" s="2"/>
      <c r="JWK204" s="2"/>
      <c r="JWL204" s="2"/>
      <c r="JWM204" s="2"/>
      <c r="JWN204" s="2"/>
      <c r="JWO204" s="2"/>
      <c r="JWP204" s="2"/>
      <c r="JWQ204" s="2"/>
      <c r="JWR204" s="2"/>
      <c r="JWS204" s="2"/>
      <c r="JWT204" s="2"/>
      <c r="JWU204" s="2"/>
      <c r="JWV204" s="2"/>
      <c r="JWW204" s="2"/>
      <c r="JWX204" s="2"/>
      <c r="JWY204" s="2"/>
      <c r="JWZ204" s="2"/>
      <c r="JXA204" s="2"/>
      <c r="JXB204" s="2"/>
      <c r="JXC204" s="2"/>
      <c r="JXD204" s="2"/>
      <c r="JXE204" s="2"/>
      <c r="JXF204" s="2"/>
      <c r="JXG204" s="2"/>
      <c r="JXH204" s="2"/>
      <c r="JXI204" s="2"/>
      <c r="JXJ204" s="2"/>
      <c r="JXK204" s="2"/>
      <c r="JXL204" s="2"/>
      <c r="JXM204" s="2"/>
      <c r="JXN204" s="2"/>
      <c r="JXO204" s="2"/>
      <c r="JXP204" s="2"/>
      <c r="JXQ204" s="2"/>
      <c r="JXR204" s="2"/>
      <c r="JXS204" s="2"/>
      <c r="JXT204" s="2"/>
      <c r="JXU204" s="2"/>
      <c r="JXV204" s="2"/>
      <c r="JXW204" s="2"/>
      <c r="JXX204" s="2"/>
      <c r="JXY204" s="2"/>
      <c r="JXZ204" s="2"/>
      <c r="JYA204" s="2"/>
      <c r="JYB204" s="2"/>
      <c r="JYC204" s="2"/>
      <c r="JYD204" s="2"/>
      <c r="JYE204" s="2"/>
      <c r="JYF204" s="2"/>
      <c r="JYG204" s="2"/>
      <c r="JYH204" s="2"/>
      <c r="JYI204" s="2"/>
      <c r="JYJ204" s="2"/>
      <c r="JYK204" s="2"/>
      <c r="JYL204" s="2"/>
      <c r="JYM204" s="2"/>
      <c r="JYN204" s="2"/>
      <c r="JYO204" s="2"/>
      <c r="JYP204" s="2"/>
      <c r="JYQ204" s="2"/>
      <c r="JYR204" s="2"/>
      <c r="JYS204" s="2"/>
      <c r="JYT204" s="2"/>
      <c r="JYU204" s="2"/>
      <c r="JYV204" s="2"/>
      <c r="JYW204" s="2"/>
      <c r="JYX204" s="2"/>
      <c r="JYY204" s="2"/>
      <c r="JYZ204" s="2"/>
      <c r="JZA204" s="2"/>
      <c r="JZB204" s="2"/>
      <c r="JZC204" s="2"/>
      <c r="JZD204" s="2"/>
      <c r="JZE204" s="2"/>
      <c r="JZF204" s="2"/>
      <c r="JZG204" s="2"/>
      <c r="JZH204" s="2"/>
      <c r="JZI204" s="2"/>
      <c r="JZJ204" s="2"/>
      <c r="JZK204" s="2"/>
      <c r="JZL204" s="2"/>
      <c r="JZM204" s="2"/>
      <c r="JZN204" s="2"/>
      <c r="JZO204" s="2"/>
      <c r="JZP204" s="2"/>
      <c r="JZQ204" s="2"/>
      <c r="JZR204" s="2"/>
      <c r="JZS204" s="2"/>
      <c r="JZT204" s="2"/>
      <c r="JZU204" s="2"/>
      <c r="JZV204" s="2"/>
      <c r="JZW204" s="2"/>
      <c r="JZX204" s="2"/>
      <c r="JZY204" s="2"/>
      <c r="JZZ204" s="2"/>
      <c r="KAA204" s="2"/>
      <c r="KAB204" s="2"/>
      <c r="KAC204" s="2"/>
      <c r="KAD204" s="2"/>
      <c r="KAE204" s="2"/>
      <c r="KAF204" s="2"/>
      <c r="KAG204" s="2"/>
      <c r="KAH204" s="2"/>
      <c r="KAI204" s="2"/>
      <c r="KAJ204" s="2"/>
      <c r="KAK204" s="2"/>
      <c r="KAL204" s="2"/>
      <c r="KAM204" s="2"/>
      <c r="KAN204" s="2"/>
      <c r="KAO204" s="2"/>
      <c r="KAP204" s="2"/>
      <c r="KAQ204" s="2"/>
      <c r="KAR204" s="2"/>
      <c r="KAS204" s="2"/>
      <c r="KAT204" s="2"/>
      <c r="KAU204" s="2"/>
      <c r="KAV204" s="2"/>
      <c r="KAW204" s="2"/>
      <c r="KAX204" s="2"/>
      <c r="KAY204" s="2"/>
      <c r="KAZ204" s="2"/>
      <c r="KBA204" s="2"/>
      <c r="KBB204" s="2"/>
      <c r="KBC204" s="2"/>
      <c r="KBD204" s="2"/>
      <c r="KBE204" s="2"/>
      <c r="KBF204" s="2"/>
      <c r="KBG204" s="2"/>
      <c r="KBH204" s="2"/>
      <c r="KBI204" s="2"/>
      <c r="KBJ204" s="2"/>
      <c r="KBK204" s="2"/>
      <c r="KBL204" s="2"/>
      <c r="KBM204" s="2"/>
      <c r="KBN204" s="2"/>
      <c r="KBO204" s="2"/>
      <c r="KBP204" s="2"/>
      <c r="KBQ204" s="2"/>
      <c r="KBR204" s="2"/>
      <c r="KBS204" s="2"/>
      <c r="KBT204" s="2"/>
      <c r="KBU204" s="2"/>
      <c r="KBV204" s="2"/>
      <c r="KBW204" s="2"/>
      <c r="KBX204" s="2"/>
      <c r="KBY204" s="2"/>
      <c r="KBZ204" s="2"/>
      <c r="KCA204" s="2"/>
      <c r="KCB204" s="2"/>
      <c r="KCC204" s="2"/>
      <c r="KCD204" s="2"/>
      <c r="KCE204" s="2"/>
      <c r="KCF204" s="2"/>
      <c r="KCG204" s="2"/>
      <c r="KCH204" s="2"/>
      <c r="KCI204" s="2"/>
      <c r="KCJ204" s="2"/>
      <c r="KCK204" s="2"/>
      <c r="KCL204" s="2"/>
      <c r="KCM204" s="2"/>
      <c r="KCN204" s="2"/>
      <c r="KCO204" s="2"/>
      <c r="KCP204" s="2"/>
      <c r="KCQ204" s="2"/>
      <c r="KCR204" s="2"/>
      <c r="KCS204" s="2"/>
      <c r="KCT204" s="2"/>
      <c r="KCU204" s="2"/>
      <c r="KCV204" s="2"/>
      <c r="KCW204" s="2"/>
      <c r="KCX204" s="2"/>
      <c r="KCY204" s="2"/>
      <c r="KCZ204" s="2"/>
      <c r="KDA204" s="2"/>
      <c r="KDB204" s="2"/>
      <c r="KDC204" s="2"/>
      <c r="KDD204" s="2"/>
      <c r="KDE204" s="2"/>
      <c r="KDF204" s="2"/>
      <c r="KDG204" s="2"/>
      <c r="KDH204" s="2"/>
      <c r="KDI204" s="2"/>
      <c r="KDJ204" s="2"/>
      <c r="KDK204" s="2"/>
      <c r="KDL204" s="2"/>
      <c r="KDM204" s="2"/>
      <c r="KDN204" s="2"/>
      <c r="KDO204" s="2"/>
      <c r="KDP204" s="2"/>
      <c r="KDQ204" s="2"/>
      <c r="KDR204" s="2"/>
      <c r="KDS204" s="2"/>
      <c r="KDT204" s="2"/>
      <c r="KDU204" s="2"/>
      <c r="KDV204" s="2"/>
      <c r="KDW204" s="2"/>
      <c r="KDX204" s="2"/>
      <c r="KDY204" s="2"/>
      <c r="KDZ204" s="2"/>
      <c r="KEA204" s="2"/>
      <c r="KEB204" s="2"/>
      <c r="KEC204" s="2"/>
      <c r="KED204" s="2"/>
      <c r="KEE204" s="2"/>
      <c r="KEF204" s="2"/>
      <c r="KEG204" s="2"/>
      <c r="KEH204" s="2"/>
      <c r="KEI204" s="2"/>
      <c r="KEJ204" s="2"/>
      <c r="KEK204" s="2"/>
      <c r="KEL204" s="2"/>
      <c r="KEM204" s="2"/>
      <c r="KEN204" s="2"/>
      <c r="KEO204" s="2"/>
      <c r="KEP204" s="2"/>
      <c r="KEQ204" s="2"/>
      <c r="KER204" s="2"/>
      <c r="KES204" s="2"/>
      <c r="KET204" s="2"/>
      <c r="KEU204" s="2"/>
      <c r="KEV204" s="2"/>
      <c r="KEW204" s="2"/>
      <c r="KEX204" s="2"/>
      <c r="KEY204" s="2"/>
      <c r="KEZ204" s="2"/>
      <c r="KFA204" s="2"/>
      <c r="KFB204" s="2"/>
      <c r="KFC204" s="2"/>
      <c r="KFD204" s="2"/>
      <c r="KFE204" s="2"/>
      <c r="KFF204" s="2"/>
      <c r="KFG204" s="2"/>
      <c r="KFH204" s="2"/>
      <c r="KFI204" s="2"/>
      <c r="KFJ204" s="2"/>
      <c r="KFK204" s="2"/>
      <c r="KFL204" s="2"/>
      <c r="KFM204" s="2"/>
      <c r="KFN204" s="2"/>
      <c r="KFO204" s="2"/>
      <c r="KFP204" s="2"/>
      <c r="KFQ204" s="2"/>
      <c r="KFR204" s="2"/>
      <c r="KFS204" s="2"/>
      <c r="KFT204" s="2"/>
      <c r="KFU204" s="2"/>
      <c r="KFV204" s="2"/>
      <c r="KFW204" s="2"/>
      <c r="KFX204" s="2"/>
      <c r="KFY204" s="2"/>
      <c r="KFZ204" s="2"/>
      <c r="KGA204" s="2"/>
      <c r="KGB204" s="2"/>
      <c r="KGC204" s="2"/>
      <c r="KGD204" s="2"/>
      <c r="KGE204" s="2"/>
      <c r="KGF204" s="2"/>
      <c r="KGG204" s="2"/>
      <c r="KGH204" s="2"/>
      <c r="KGI204" s="2"/>
      <c r="KGJ204" s="2"/>
      <c r="KGK204" s="2"/>
      <c r="KGL204" s="2"/>
      <c r="KGM204" s="2"/>
      <c r="KGN204" s="2"/>
      <c r="KGO204" s="2"/>
      <c r="KGP204" s="2"/>
      <c r="KGQ204" s="2"/>
      <c r="KGR204" s="2"/>
      <c r="KGS204" s="2"/>
      <c r="KGT204" s="2"/>
      <c r="KGU204" s="2"/>
      <c r="KGV204" s="2"/>
      <c r="KGW204" s="2"/>
      <c r="KGX204" s="2"/>
      <c r="KGY204" s="2"/>
      <c r="KGZ204" s="2"/>
      <c r="KHA204" s="2"/>
      <c r="KHB204" s="2"/>
      <c r="KHC204" s="2"/>
      <c r="KHD204" s="2"/>
      <c r="KHE204" s="2"/>
      <c r="KHF204" s="2"/>
      <c r="KHG204" s="2"/>
      <c r="KHH204" s="2"/>
      <c r="KHI204" s="2"/>
      <c r="KHJ204" s="2"/>
      <c r="KHK204" s="2"/>
      <c r="KHL204" s="2"/>
      <c r="KHM204" s="2"/>
      <c r="KHN204" s="2"/>
      <c r="KHO204" s="2"/>
      <c r="KHP204" s="2"/>
      <c r="KHQ204" s="2"/>
      <c r="KHR204" s="2"/>
      <c r="KHS204" s="2"/>
      <c r="KHT204" s="2"/>
      <c r="KHU204" s="2"/>
      <c r="KHV204" s="2"/>
      <c r="KHW204" s="2"/>
      <c r="KHX204" s="2"/>
      <c r="KHY204" s="2"/>
      <c r="KHZ204" s="2"/>
      <c r="KIA204" s="2"/>
      <c r="KIB204" s="2"/>
      <c r="KIC204" s="2"/>
      <c r="KID204" s="2"/>
      <c r="KIE204" s="2"/>
      <c r="KIF204" s="2"/>
      <c r="KIG204" s="2"/>
      <c r="KIH204" s="2"/>
      <c r="KII204" s="2"/>
      <c r="KIJ204" s="2"/>
      <c r="KIK204" s="2"/>
      <c r="KIL204" s="2"/>
      <c r="KIM204" s="2"/>
      <c r="KIN204" s="2"/>
      <c r="KIO204" s="2"/>
      <c r="KIP204" s="2"/>
      <c r="KIQ204" s="2"/>
      <c r="KIR204" s="2"/>
      <c r="KIS204" s="2"/>
      <c r="KIT204" s="2"/>
      <c r="KIU204" s="2"/>
      <c r="KIV204" s="2"/>
      <c r="KIW204" s="2"/>
      <c r="KIX204" s="2"/>
      <c r="KIY204" s="2"/>
      <c r="KIZ204" s="2"/>
      <c r="KJA204" s="2"/>
      <c r="KJB204" s="2"/>
      <c r="KJC204" s="2"/>
      <c r="KJD204" s="2"/>
      <c r="KJE204" s="2"/>
      <c r="KJF204" s="2"/>
      <c r="KJG204" s="2"/>
      <c r="KJH204" s="2"/>
      <c r="KJI204" s="2"/>
      <c r="KJJ204" s="2"/>
      <c r="KJK204" s="2"/>
      <c r="KJL204" s="2"/>
      <c r="KJM204" s="2"/>
      <c r="KJN204" s="2"/>
      <c r="KJO204" s="2"/>
      <c r="KJP204" s="2"/>
      <c r="KJQ204" s="2"/>
      <c r="KJR204" s="2"/>
      <c r="KJS204" s="2"/>
      <c r="KJT204" s="2"/>
      <c r="KJU204" s="2"/>
      <c r="KJV204" s="2"/>
      <c r="KJW204" s="2"/>
      <c r="KJX204" s="2"/>
      <c r="KJY204" s="2"/>
      <c r="KJZ204" s="2"/>
      <c r="KKA204" s="2"/>
      <c r="KKB204" s="2"/>
      <c r="KKC204" s="2"/>
      <c r="KKD204" s="2"/>
      <c r="KKE204" s="2"/>
      <c r="KKF204" s="2"/>
      <c r="KKG204" s="2"/>
      <c r="KKH204" s="2"/>
      <c r="KKI204" s="2"/>
      <c r="KKJ204" s="2"/>
      <c r="KKK204" s="2"/>
      <c r="KKL204" s="2"/>
      <c r="KKM204" s="2"/>
      <c r="KKN204" s="2"/>
      <c r="KKO204" s="2"/>
      <c r="KKP204" s="2"/>
      <c r="KKQ204" s="2"/>
      <c r="KKR204" s="2"/>
      <c r="KKS204" s="2"/>
      <c r="KKT204" s="2"/>
      <c r="KKU204" s="2"/>
      <c r="KKV204" s="2"/>
      <c r="KKW204" s="2"/>
      <c r="KKX204" s="2"/>
      <c r="KKY204" s="2"/>
      <c r="KKZ204" s="2"/>
      <c r="KLA204" s="2"/>
      <c r="KLB204" s="2"/>
      <c r="KLC204" s="2"/>
      <c r="KLD204" s="2"/>
      <c r="KLE204" s="2"/>
      <c r="KLF204" s="2"/>
      <c r="KLG204" s="2"/>
      <c r="KLH204" s="2"/>
      <c r="KLI204" s="2"/>
      <c r="KLJ204" s="2"/>
      <c r="KLK204" s="2"/>
      <c r="KLL204" s="2"/>
      <c r="KLM204" s="2"/>
      <c r="KLN204" s="2"/>
      <c r="KLO204" s="2"/>
      <c r="KLP204" s="2"/>
      <c r="KLQ204" s="2"/>
      <c r="KLR204" s="2"/>
      <c r="KLS204" s="2"/>
      <c r="KLT204" s="2"/>
      <c r="KLU204" s="2"/>
      <c r="KLV204" s="2"/>
      <c r="KLW204" s="2"/>
      <c r="KLX204" s="2"/>
      <c r="KLY204" s="2"/>
      <c r="KLZ204" s="2"/>
      <c r="KMA204" s="2"/>
      <c r="KMB204" s="2"/>
      <c r="KMC204" s="2"/>
      <c r="KMD204" s="2"/>
      <c r="KME204" s="2"/>
      <c r="KMF204" s="2"/>
      <c r="KMG204" s="2"/>
      <c r="KMH204" s="2"/>
      <c r="KMI204" s="2"/>
      <c r="KMJ204" s="2"/>
      <c r="KMK204" s="2"/>
      <c r="KML204" s="2"/>
      <c r="KMM204" s="2"/>
      <c r="KMN204" s="2"/>
      <c r="KMO204" s="2"/>
      <c r="KMP204" s="2"/>
      <c r="KMQ204" s="2"/>
      <c r="KMR204" s="2"/>
      <c r="KMS204" s="2"/>
      <c r="KMT204" s="2"/>
      <c r="KMU204" s="2"/>
      <c r="KMV204" s="2"/>
      <c r="KMW204" s="2"/>
      <c r="KMX204" s="2"/>
      <c r="KMY204" s="2"/>
      <c r="KMZ204" s="2"/>
      <c r="KNA204" s="2"/>
      <c r="KNB204" s="2"/>
      <c r="KNC204" s="2"/>
      <c r="KND204" s="2"/>
      <c r="KNE204" s="2"/>
      <c r="KNF204" s="2"/>
      <c r="KNG204" s="2"/>
      <c r="KNH204" s="2"/>
      <c r="KNI204" s="2"/>
      <c r="KNJ204" s="2"/>
      <c r="KNK204" s="2"/>
      <c r="KNL204" s="2"/>
      <c r="KNM204" s="2"/>
      <c r="KNN204" s="2"/>
      <c r="KNO204" s="2"/>
      <c r="KNP204" s="2"/>
      <c r="KNQ204" s="2"/>
      <c r="KNR204" s="2"/>
      <c r="KNS204" s="2"/>
      <c r="KNT204" s="2"/>
      <c r="KNU204" s="2"/>
      <c r="KNV204" s="2"/>
      <c r="KNW204" s="2"/>
      <c r="KNX204" s="2"/>
      <c r="KNY204" s="2"/>
      <c r="KNZ204" s="2"/>
      <c r="KOA204" s="2"/>
      <c r="KOB204" s="2"/>
      <c r="KOC204" s="2"/>
      <c r="KOD204" s="2"/>
      <c r="KOE204" s="2"/>
      <c r="KOF204" s="2"/>
      <c r="KOG204" s="2"/>
      <c r="KOH204" s="2"/>
      <c r="KOI204" s="2"/>
      <c r="KOJ204" s="2"/>
      <c r="KOK204" s="2"/>
      <c r="KOL204" s="2"/>
      <c r="KOM204" s="2"/>
      <c r="KON204" s="2"/>
      <c r="KOO204" s="2"/>
      <c r="KOP204" s="2"/>
      <c r="KOQ204" s="2"/>
      <c r="KOR204" s="2"/>
      <c r="KOS204" s="2"/>
      <c r="KOT204" s="2"/>
      <c r="KOU204" s="2"/>
      <c r="KOV204" s="2"/>
      <c r="KOW204" s="2"/>
      <c r="KOX204" s="2"/>
      <c r="KOY204" s="2"/>
      <c r="KOZ204" s="2"/>
      <c r="KPA204" s="2"/>
      <c r="KPB204" s="2"/>
      <c r="KPC204" s="2"/>
      <c r="KPD204" s="2"/>
      <c r="KPE204" s="2"/>
      <c r="KPF204" s="2"/>
      <c r="KPG204" s="2"/>
      <c r="KPH204" s="2"/>
      <c r="KPI204" s="2"/>
      <c r="KPJ204" s="2"/>
      <c r="KPK204" s="2"/>
      <c r="KPL204" s="2"/>
      <c r="KPM204" s="2"/>
      <c r="KPN204" s="2"/>
      <c r="KPO204" s="2"/>
      <c r="KPP204" s="2"/>
      <c r="KPQ204" s="2"/>
      <c r="KPR204" s="2"/>
      <c r="KPS204" s="2"/>
      <c r="KPT204" s="2"/>
      <c r="KPU204" s="2"/>
      <c r="KPV204" s="2"/>
      <c r="KPW204" s="2"/>
      <c r="KPX204" s="2"/>
      <c r="KPY204" s="2"/>
      <c r="KPZ204" s="2"/>
      <c r="KQA204" s="2"/>
      <c r="KQB204" s="2"/>
      <c r="KQC204" s="2"/>
      <c r="KQD204" s="2"/>
      <c r="KQE204" s="2"/>
      <c r="KQF204" s="2"/>
      <c r="KQG204" s="2"/>
      <c r="KQH204" s="2"/>
      <c r="KQI204" s="2"/>
      <c r="KQJ204" s="2"/>
      <c r="KQK204" s="2"/>
      <c r="KQL204" s="2"/>
      <c r="KQM204" s="2"/>
      <c r="KQN204" s="2"/>
      <c r="KQO204" s="2"/>
      <c r="KQP204" s="2"/>
      <c r="KQQ204" s="2"/>
      <c r="KQR204" s="2"/>
      <c r="KQS204" s="2"/>
      <c r="KQT204" s="2"/>
      <c r="KQU204" s="2"/>
      <c r="KQV204" s="2"/>
      <c r="KQW204" s="2"/>
      <c r="KQX204" s="2"/>
      <c r="KQY204" s="2"/>
      <c r="KQZ204" s="2"/>
      <c r="KRA204" s="2"/>
      <c r="KRB204" s="2"/>
      <c r="KRC204" s="2"/>
      <c r="KRD204" s="2"/>
      <c r="KRE204" s="2"/>
      <c r="KRF204" s="2"/>
      <c r="KRG204" s="2"/>
      <c r="KRH204" s="2"/>
      <c r="KRI204" s="2"/>
      <c r="KRJ204" s="2"/>
      <c r="KRK204" s="2"/>
      <c r="KRL204" s="2"/>
      <c r="KRM204" s="2"/>
      <c r="KRN204" s="2"/>
      <c r="KRO204" s="2"/>
      <c r="KRP204" s="2"/>
      <c r="KRQ204" s="2"/>
      <c r="KRR204" s="2"/>
      <c r="KRS204" s="2"/>
      <c r="KRT204" s="2"/>
      <c r="KRU204" s="2"/>
      <c r="KRV204" s="2"/>
      <c r="KRW204" s="2"/>
      <c r="KRX204" s="2"/>
      <c r="KRY204" s="2"/>
      <c r="KRZ204" s="2"/>
      <c r="KSA204" s="2"/>
      <c r="KSB204" s="2"/>
      <c r="KSC204" s="2"/>
      <c r="KSD204" s="2"/>
      <c r="KSE204" s="2"/>
      <c r="KSF204" s="2"/>
      <c r="KSG204" s="2"/>
      <c r="KSH204" s="2"/>
      <c r="KSI204" s="2"/>
      <c r="KSJ204" s="2"/>
      <c r="KSK204" s="2"/>
      <c r="KSL204" s="2"/>
      <c r="KSM204" s="2"/>
      <c r="KSN204" s="2"/>
      <c r="KSO204" s="2"/>
      <c r="KSP204" s="2"/>
      <c r="KSQ204" s="2"/>
      <c r="KSR204" s="2"/>
      <c r="KSS204" s="2"/>
      <c r="KST204" s="2"/>
      <c r="KSU204" s="2"/>
      <c r="KSV204" s="2"/>
      <c r="KSW204" s="2"/>
      <c r="KSX204" s="2"/>
      <c r="KSY204" s="2"/>
      <c r="KSZ204" s="2"/>
      <c r="KTA204" s="2"/>
      <c r="KTB204" s="2"/>
      <c r="KTC204" s="2"/>
      <c r="KTD204" s="2"/>
      <c r="KTE204" s="2"/>
      <c r="KTF204" s="2"/>
      <c r="KTG204" s="2"/>
      <c r="KTH204" s="2"/>
      <c r="KTI204" s="2"/>
      <c r="KTJ204" s="2"/>
      <c r="KTK204" s="2"/>
      <c r="KTL204" s="2"/>
      <c r="KTM204" s="2"/>
      <c r="KTN204" s="2"/>
      <c r="KTO204" s="2"/>
      <c r="KTP204" s="2"/>
      <c r="KTQ204" s="2"/>
      <c r="KTR204" s="2"/>
      <c r="KTS204" s="2"/>
      <c r="KTT204" s="2"/>
      <c r="KTU204" s="2"/>
      <c r="KTV204" s="2"/>
      <c r="KTW204" s="2"/>
      <c r="KTX204" s="2"/>
      <c r="KTY204" s="2"/>
      <c r="KTZ204" s="2"/>
      <c r="KUA204" s="2"/>
      <c r="KUB204" s="2"/>
      <c r="KUC204" s="2"/>
      <c r="KUD204" s="2"/>
      <c r="KUE204" s="2"/>
      <c r="KUF204" s="2"/>
      <c r="KUG204" s="2"/>
      <c r="KUH204" s="2"/>
      <c r="KUI204" s="2"/>
      <c r="KUJ204" s="2"/>
      <c r="KUK204" s="2"/>
      <c r="KUL204" s="2"/>
      <c r="KUM204" s="2"/>
      <c r="KUN204" s="2"/>
      <c r="KUO204" s="2"/>
      <c r="KUP204" s="2"/>
      <c r="KUQ204" s="2"/>
      <c r="KUR204" s="2"/>
      <c r="KUS204" s="2"/>
      <c r="KUT204" s="2"/>
      <c r="KUU204" s="2"/>
      <c r="KUV204" s="2"/>
      <c r="KUW204" s="2"/>
      <c r="KUX204" s="2"/>
      <c r="KUY204" s="2"/>
      <c r="KUZ204" s="2"/>
      <c r="KVA204" s="2"/>
      <c r="KVB204" s="2"/>
      <c r="KVC204" s="2"/>
      <c r="KVD204" s="2"/>
      <c r="KVE204" s="2"/>
      <c r="KVF204" s="2"/>
      <c r="KVG204" s="2"/>
      <c r="KVH204" s="2"/>
      <c r="KVI204" s="2"/>
      <c r="KVJ204" s="2"/>
      <c r="KVK204" s="2"/>
      <c r="KVL204" s="2"/>
      <c r="KVM204" s="2"/>
      <c r="KVN204" s="2"/>
      <c r="KVO204" s="2"/>
      <c r="KVP204" s="2"/>
      <c r="KVQ204" s="2"/>
      <c r="KVR204" s="2"/>
      <c r="KVS204" s="2"/>
      <c r="KVT204" s="2"/>
      <c r="KVU204" s="2"/>
      <c r="KVV204" s="2"/>
      <c r="KVW204" s="2"/>
      <c r="KVX204" s="2"/>
      <c r="KVY204" s="2"/>
      <c r="KVZ204" s="2"/>
      <c r="KWA204" s="2"/>
      <c r="KWB204" s="2"/>
      <c r="KWC204" s="2"/>
      <c r="KWD204" s="2"/>
      <c r="KWE204" s="2"/>
      <c r="KWF204" s="2"/>
      <c r="KWG204" s="2"/>
      <c r="KWH204" s="2"/>
      <c r="KWI204" s="2"/>
      <c r="KWJ204" s="2"/>
      <c r="KWK204" s="2"/>
      <c r="KWL204" s="2"/>
      <c r="KWM204" s="2"/>
      <c r="KWN204" s="2"/>
      <c r="KWO204" s="2"/>
      <c r="KWP204" s="2"/>
      <c r="KWQ204" s="2"/>
      <c r="KWR204" s="2"/>
      <c r="KWS204" s="2"/>
      <c r="KWT204" s="2"/>
      <c r="KWU204" s="2"/>
      <c r="KWV204" s="2"/>
      <c r="KWW204" s="2"/>
      <c r="KWX204" s="2"/>
      <c r="KWY204" s="2"/>
      <c r="KWZ204" s="2"/>
      <c r="KXA204" s="2"/>
      <c r="KXB204" s="2"/>
      <c r="KXC204" s="2"/>
      <c r="KXD204" s="2"/>
      <c r="KXE204" s="2"/>
      <c r="KXF204" s="2"/>
      <c r="KXG204" s="2"/>
      <c r="KXH204" s="2"/>
      <c r="KXI204" s="2"/>
      <c r="KXJ204" s="2"/>
      <c r="KXK204" s="2"/>
      <c r="KXL204" s="2"/>
      <c r="KXM204" s="2"/>
      <c r="KXN204" s="2"/>
      <c r="KXO204" s="2"/>
      <c r="KXP204" s="2"/>
      <c r="KXQ204" s="2"/>
      <c r="KXR204" s="2"/>
      <c r="KXS204" s="2"/>
      <c r="KXT204" s="2"/>
      <c r="KXU204" s="2"/>
      <c r="KXV204" s="2"/>
      <c r="KXW204" s="2"/>
      <c r="KXX204" s="2"/>
      <c r="KXY204" s="2"/>
      <c r="KXZ204" s="2"/>
      <c r="KYA204" s="2"/>
      <c r="KYB204" s="2"/>
      <c r="KYC204" s="2"/>
      <c r="KYD204" s="2"/>
      <c r="KYE204" s="2"/>
      <c r="KYF204" s="2"/>
      <c r="KYG204" s="2"/>
      <c r="KYH204" s="2"/>
      <c r="KYI204" s="2"/>
      <c r="KYJ204" s="2"/>
      <c r="KYK204" s="2"/>
      <c r="KYL204" s="2"/>
      <c r="KYM204" s="2"/>
      <c r="KYN204" s="2"/>
      <c r="KYO204" s="2"/>
      <c r="KYP204" s="2"/>
      <c r="KYQ204" s="2"/>
      <c r="KYR204" s="2"/>
      <c r="KYS204" s="2"/>
      <c r="KYT204" s="2"/>
      <c r="KYU204" s="2"/>
      <c r="KYV204" s="2"/>
      <c r="KYW204" s="2"/>
      <c r="KYX204" s="2"/>
      <c r="KYY204" s="2"/>
      <c r="KYZ204" s="2"/>
      <c r="KZA204" s="2"/>
      <c r="KZB204" s="2"/>
      <c r="KZC204" s="2"/>
      <c r="KZD204" s="2"/>
      <c r="KZE204" s="2"/>
      <c r="KZF204" s="2"/>
      <c r="KZG204" s="2"/>
      <c r="KZH204" s="2"/>
      <c r="KZI204" s="2"/>
      <c r="KZJ204" s="2"/>
      <c r="KZK204" s="2"/>
      <c r="KZL204" s="2"/>
      <c r="KZM204" s="2"/>
      <c r="KZN204" s="2"/>
      <c r="KZO204" s="2"/>
      <c r="KZP204" s="2"/>
      <c r="KZQ204" s="2"/>
      <c r="KZR204" s="2"/>
      <c r="KZS204" s="2"/>
      <c r="KZT204" s="2"/>
      <c r="KZU204" s="2"/>
      <c r="KZV204" s="2"/>
      <c r="KZW204" s="2"/>
      <c r="KZX204" s="2"/>
      <c r="KZY204" s="2"/>
      <c r="KZZ204" s="2"/>
      <c r="LAA204" s="2"/>
      <c r="LAB204" s="2"/>
      <c r="LAC204" s="2"/>
      <c r="LAD204" s="2"/>
      <c r="LAE204" s="2"/>
      <c r="LAF204" s="2"/>
      <c r="LAG204" s="2"/>
      <c r="LAH204" s="2"/>
      <c r="LAI204" s="2"/>
      <c r="LAJ204" s="2"/>
      <c r="LAK204" s="2"/>
      <c r="LAL204" s="2"/>
      <c r="LAM204" s="2"/>
      <c r="LAN204" s="2"/>
      <c r="LAO204" s="2"/>
      <c r="LAP204" s="2"/>
      <c r="LAQ204" s="2"/>
      <c r="LAR204" s="2"/>
      <c r="LAS204" s="2"/>
      <c r="LAT204" s="2"/>
      <c r="LAU204" s="2"/>
      <c r="LAV204" s="2"/>
      <c r="LAW204" s="2"/>
      <c r="LAX204" s="2"/>
      <c r="LAY204" s="2"/>
      <c r="LAZ204" s="2"/>
      <c r="LBA204" s="2"/>
      <c r="LBB204" s="2"/>
      <c r="LBC204" s="2"/>
      <c r="LBD204" s="2"/>
      <c r="LBE204" s="2"/>
      <c r="LBF204" s="2"/>
      <c r="LBG204" s="2"/>
      <c r="LBH204" s="2"/>
      <c r="LBI204" s="2"/>
      <c r="LBJ204" s="2"/>
      <c r="LBK204" s="2"/>
      <c r="LBL204" s="2"/>
      <c r="LBM204" s="2"/>
      <c r="LBN204" s="2"/>
      <c r="LBO204" s="2"/>
      <c r="LBP204" s="2"/>
      <c r="LBQ204" s="2"/>
      <c r="LBR204" s="2"/>
      <c r="LBS204" s="2"/>
      <c r="LBT204" s="2"/>
      <c r="LBU204" s="2"/>
      <c r="LBV204" s="2"/>
      <c r="LBW204" s="2"/>
      <c r="LBX204" s="2"/>
      <c r="LBY204" s="2"/>
      <c r="LBZ204" s="2"/>
      <c r="LCA204" s="2"/>
      <c r="LCB204" s="2"/>
      <c r="LCC204" s="2"/>
      <c r="LCD204" s="2"/>
      <c r="LCE204" s="2"/>
      <c r="LCF204" s="2"/>
      <c r="LCG204" s="2"/>
      <c r="LCH204" s="2"/>
      <c r="LCI204" s="2"/>
      <c r="LCJ204" s="2"/>
      <c r="LCK204" s="2"/>
      <c r="LCL204" s="2"/>
      <c r="LCM204" s="2"/>
      <c r="LCN204" s="2"/>
      <c r="LCO204" s="2"/>
      <c r="LCP204" s="2"/>
      <c r="LCQ204" s="2"/>
      <c r="LCR204" s="2"/>
      <c r="LCS204" s="2"/>
      <c r="LCT204" s="2"/>
      <c r="LCU204" s="2"/>
      <c r="LCV204" s="2"/>
      <c r="LCW204" s="2"/>
      <c r="LCX204" s="2"/>
      <c r="LCY204" s="2"/>
      <c r="LCZ204" s="2"/>
      <c r="LDA204" s="2"/>
      <c r="LDB204" s="2"/>
      <c r="LDC204" s="2"/>
      <c r="LDD204" s="2"/>
      <c r="LDE204" s="2"/>
      <c r="LDF204" s="2"/>
      <c r="LDG204" s="2"/>
      <c r="LDH204" s="2"/>
      <c r="LDI204" s="2"/>
      <c r="LDJ204" s="2"/>
      <c r="LDK204" s="2"/>
      <c r="LDL204" s="2"/>
      <c r="LDM204" s="2"/>
      <c r="LDN204" s="2"/>
      <c r="LDO204" s="2"/>
      <c r="LDP204" s="2"/>
      <c r="LDQ204" s="2"/>
      <c r="LDR204" s="2"/>
      <c r="LDS204" s="2"/>
      <c r="LDT204" s="2"/>
      <c r="LDU204" s="2"/>
      <c r="LDV204" s="2"/>
      <c r="LDW204" s="2"/>
      <c r="LDX204" s="2"/>
      <c r="LDY204" s="2"/>
      <c r="LDZ204" s="2"/>
      <c r="LEA204" s="2"/>
      <c r="LEB204" s="2"/>
      <c r="LEC204" s="2"/>
      <c r="LED204" s="2"/>
      <c r="LEE204" s="2"/>
      <c r="LEF204" s="2"/>
      <c r="LEG204" s="2"/>
      <c r="LEH204" s="2"/>
      <c r="LEI204" s="2"/>
      <c r="LEJ204" s="2"/>
      <c r="LEK204" s="2"/>
      <c r="LEL204" s="2"/>
      <c r="LEM204" s="2"/>
      <c r="LEN204" s="2"/>
      <c r="LEO204" s="2"/>
      <c r="LEP204" s="2"/>
      <c r="LEQ204" s="2"/>
      <c r="LER204" s="2"/>
      <c r="LES204" s="2"/>
      <c r="LET204" s="2"/>
      <c r="LEU204" s="2"/>
      <c r="LEV204" s="2"/>
      <c r="LEW204" s="2"/>
      <c r="LEX204" s="2"/>
      <c r="LEY204" s="2"/>
      <c r="LEZ204" s="2"/>
      <c r="LFA204" s="2"/>
      <c r="LFB204" s="2"/>
      <c r="LFC204" s="2"/>
      <c r="LFD204" s="2"/>
      <c r="LFE204" s="2"/>
      <c r="LFF204" s="2"/>
      <c r="LFG204" s="2"/>
      <c r="LFH204" s="2"/>
      <c r="LFI204" s="2"/>
      <c r="LFJ204" s="2"/>
      <c r="LFK204" s="2"/>
      <c r="LFL204" s="2"/>
      <c r="LFM204" s="2"/>
      <c r="LFN204" s="2"/>
      <c r="LFO204" s="2"/>
      <c r="LFP204" s="2"/>
      <c r="LFQ204" s="2"/>
      <c r="LFR204" s="2"/>
      <c r="LFS204" s="2"/>
      <c r="LFT204" s="2"/>
      <c r="LFU204" s="2"/>
      <c r="LFV204" s="2"/>
      <c r="LFW204" s="2"/>
      <c r="LFX204" s="2"/>
      <c r="LFY204" s="2"/>
      <c r="LFZ204" s="2"/>
      <c r="LGA204" s="2"/>
      <c r="LGB204" s="2"/>
      <c r="LGC204" s="2"/>
      <c r="LGD204" s="2"/>
      <c r="LGE204" s="2"/>
      <c r="LGF204" s="2"/>
      <c r="LGG204" s="2"/>
      <c r="LGH204" s="2"/>
      <c r="LGI204" s="2"/>
      <c r="LGJ204" s="2"/>
      <c r="LGK204" s="2"/>
      <c r="LGL204" s="2"/>
      <c r="LGM204" s="2"/>
      <c r="LGN204" s="2"/>
      <c r="LGO204" s="2"/>
      <c r="LGP204" s="2"/>
      <c r="LGQ204" s="2"/>
      <c r="LGR204" s="2"/>
      <c r="LGS204" s="2"/>
      <c r="LGT204" s="2"/>
      <c r="LGU204" s="2"/>
      <c r="LGV204" s="2"/>
      <c r="LGW204" s="2"/>
      <c r="LGX204" s="2"/>
      <c r="LGY204" s="2"/>
      <c r="LGZ204" s="2"/>
      <c r="LHA204" s="2"/>
      <c r="LHB204" s="2"/>
      <c r="LHC204" s="2"/>
      <c r="LHD204" s="2"/>
      <c r="LHE204" s="2"/>
      <c r="LHF204" s="2"/>
      <c r="LHG204" s="2"/>
      <c r="LHH204" s="2"/>
      <c r="LHI204" s="2"/>
      <c r="LHJ204" s="2"/>
      <c r="LHK204" s="2"/>
      <c r="LHL204" s="2"/>
      <c r="LHM204" s="2"/>
      <c r="LHN204" s="2"/>
      <c r="LHO204" s="2"/>
      <c r="LHP204" s="2"/>
      <c r="LHQ204" s="2"/>
      <c r="LHR204" s="2"/>
      <c r="LHS204" s="2"/>
      <c r="LHT204" s="2"/>
      <c r="LHU204" s="2"/>
      <c r="LHV204" s="2"/>
      <c r="LHW204" s="2"/>
      <c r="LHX204" s="2"/>
      <c r="LHY204" s="2"/>
      <c r="LHZ204" s="2"/>
      <c r="LIA204" s="2"/>
      <c r="LIB204" s="2"/>
      <c r="LIC204" s="2"/>
      <c r="LID204" s="2"/>
      <c r="LIE204" s="2"/>
      <c r="LIF204" s="2"/>
      <c r="LIG204" s="2"/>
      <c r="LIH204" s="2"/>
      <c r="LII204" s="2"/>
      <c r="LIJ204" s="2"/>
      <c r="LIK204" s="2"/>
      <c r="LIL204" s="2"/>
      <c r="LIM204" s="2"/>
      <c r="LIN204" s="2"/>
      <c r="LIO204" s="2"/>
      <c r="LIP204" s="2"/>
      <c r="LIQ204" s="2"/>
      <c r="LIR204" s="2"/>
      <c r="LIS204" s="2"/>
      <c r="LIT204" s="2"/>
      <c r="LIU204" s="2"/>
      <c r="LIV204" s="2"/>
      <c r="LIW204" s="2"/>
      <c r="LIX204" s="2"/>
      <c r="LIY204" s="2"/>
      <c r="LIZ204" s="2"/>
      <c r="LJA204" s="2"/>
      <c r="LJB204" s="2"/>
      <c r="LJC204" s="2"/>
      <c r="LJD204" s="2"/>
      <c r="LJE204" s="2"/>
      <c r="LJF204" s="2"/>
      <c r="LJG204" s="2"/>
      <c r="LJH204" s="2"/>
      <c r="LJI204" s="2"/>
      <c r="LJJ204" s="2"/>
      <c r="LJK204" s="2"/>
      <c r="LJL204" s="2"/>
      <c r="LJM204" s="2"/>
      <c r="LJN204" s="2"/>
      <c r="LJO204" s="2"/>
      <c r="LJP204" s="2"/>
      <c r="LJQ204" s="2"/>
      <c r="LJR204" s="2"/>
      <c r="LJS204" s="2"/>
      <c r="LJT204" s="2"/>
      <c r="LJU204" s="2"/>
      <c r="LJV204" s="2"/>
      <c r="LJW204" s="2"/>
      <c r="LJX204" s="2"/>
      <c r="LJY204" s="2"/>
      <c r="LJZ204" s="2"/>
      <c r="LKA204" s="2"/>
      <c r="LKB204" s="2"/>
      <c r="LKC204" s="2"/>
      <c r="LKD204" s="2"/>
      <c r="LKE204" s="2"/>
      <c r="LKF204" s="2"/>
      <c r="LKG204" s="2"/>
      <c r="LKH204" s="2"/>
      <c r="LKI204" s="2"/>
      <c r="LKJ204" s="2"/>
      <c r="LKK204" s="2"/>
      <c r="LKL204" s="2"/>
      <c r="LKM204" s="2"/>
      <c r="LKN204" s="2"/>
      <c r="LKO204" s="2"/>
      <c r="LKP204" s="2"/>
      <c r="LKQ204" s="2"/>
      <c r="LKR204" s="2"/>
      <c r="LKS204" s="2"/>
      <c r="LKT204" s="2"/>
      <c r="LKU204" s="2"/>
      <c r="LKV204" s="2"/>
      <c r="LKW204" s="2"/>
      <c r="LKX204" s="2"/>
      <c r="LKY204" s="2"/>
      <c r="LKZ204" s="2"/>
      <c r="LLA204" s="2"/>
      <c r="LLB204" s="2"/>
      <c r="LLC204" s="2"/>
      <c r="LLD204" s="2"/>
      <c r="LLE204" s="2"/>
      <c r="LLF204" s="2"/>
      <c r="LLG204" s="2"/>
      <c r="LLH204" s="2"/>
      <c r="LLI204" s="2"/>
      <c r="LLJ204" s="2"/>
      <c r="LLK204" s="2"/>
      <c r="LLL204" s="2"/>
      <c r="LLM204" s="2"/>
      <c r="LLN204" s="2"/>
      <c r="LLO204" s="2"/>
      <c r="LLP204" s="2"/>
      <c r="LLQ204" s="2"/>
      <c r="LLR204" s="2"/>
      <c r="LLS204" s="2"/>
      <c r="LLT204" s="2"/>
      <c r="LLU204" s="2"/>
      <c r="LLV204" s="2"/>
      <c r="LLW204" s="2"/>
      <c r="LLX204" s="2"/>
      <c r="LLY204" s="2"/>
      <c r="LLZ204" s="2"/>
      <c r="LMA204" s="2"/>
      <c r="LMB204" s="2"/>
      <c r="LMC204" s="2"/>
      <c r="LMD204" s="2"/>
      <c r="LME204" s="2"/>
      <c r="LMF204" s="2"/>
      <c r="LMG204" s="2"/>
      <c r="LMH204" s="2"/>
      <c r="LMI204" s="2"/>
      <c r="LMJ204" s="2"/>
      <c r="LMK204" s="2"/>
      <c r="LML204" s="2"/>
      <c r="LMM204" s="2"/>
      <c r="LMN204" s="2"/>
      <c r="LMO204" s="2"/>
      <c r="LMP204" s="2"/>
      <c r="LMQ204" s="2"/>
      <c r="LMR204" s="2"/>
      <c r="LMS204" s="2"/>
      <c r="LMT204" s="2"/>
      <c r="LMU204" s="2"/>
      <c r="LMV204" s="2"/>
      <c r="LMW204" s="2"/>
      <c r="LMX204" s="2"/>
      <c r="LMY204" s="2"/>
      <c r="LMZ204" s="2"/>
      <c r="LNA204" s="2"/>
      <c r="LNB204" s="2"/>
      <c r="LNC204" s="2"/>
      <c r="LND204" s="2"/>
      <c r="LNE204" s="2"/>
      <c r="LNF204" s="2"/>
      <c r="LNG204" s="2"/>
      <c r="LNH204" s="2"/>
      <c r="LNI204" s="2"/>
      <c r="LNJ204" s="2"/>
      <c r="LNK204" s="2"/>
      <c r="LNL204" s="2"/>
      <c r="LNM204" s="2"/>
      <c r="LNN204" s="2"/>
      <c r="LNO204" s="2"/>
      <c r="LNP204" s="2"/>
      <c r="LNQ204" s="2"/>
      <c r="LNR204" s="2"/>
      <c r="LNS204" s="2"/>
      <c r="LNT204" s="2"/>
      <c r="LNU204" s="2"/>
      <c r="LNV204" s="2"/>
      <c r="LNW204" s="2"/>
      <c r="LNX204" s="2"/>
      <c r="LNY204" s="2"/>
      <c r="LNZ204" s="2"/>
      <c r="LOA204" s="2"/>
      <c r="LOB204" s="2"/>
      <c r="LOC204" s="2"/>
      <c r="LOD204" s="2"/>
      <c r="LOE204" s="2"/>
      <c r="LOF204" s="2"/>
      <c r="LOG204" s="2"/>
      <c r="LOH204" s="2"/>
      <c r="LOI204" s="2"/>
      <c r="LOJ204" s="2"/>
      <c r="LOK204" s="2"/>
      <c r="LOL204" s="2"/>
      <c r="LOM204" s="2"/>
      <c r="LON204" s="2"/>
      <c r="LOO204" s="2"/>
      <c r="LOP204" s="2"/>
      <c r="LOQ204" s="2"/>
      <c r="LOR204" s="2"/>
      <c r="LOS204" s="2"/>
      <c r="LOT204" s="2"/>
      <c r="LOU204" s="2"/>
      <c r="LOV204" s="2"/>
      <c r="LOW204" s="2"/>
      <c r="LOX204" s="2"/>
      <c r="LOY204" s="2"/>
      <c r="LOZ204" s="2"/>
      <c r="LPA204" s="2"/>
      <c r="LPB204" s="2"/>
      <c r="LPC204" s="2"/>
      <c r="LPD204" s="2"/>
      <c r="LPE204" s="2"/>
      <c r="LPF204" s="2"/>
      <c r="LPG204" s="2"/>
      <c r="LPH204" s="2"/>
      <c r="LPI204" s="2"/>
      <c r="LPJ204" s="2"/>
      <c r="LPK204" s="2"/>
      <c r="LPL204" s="2"/>
      <c r="LPM204" s="2"/>
      <c r="LPN204" s="2"/>
      <c r="LPO204" s="2"/>
      <c r="LPP204" s="2"/>
      <c r="LPQ204" s="2"/>
      <c r="LPR204" s="2"/>
      <c r="LPS204" s="2"/>
      <c r="LPT204" s="2"/>
      <c r="LPU204" s="2"/>
      <c r="LPV204" s="2"/>
      <c r="LPW204" s="2"/>
      <c r="LPX204" s="2"/>
      <c r="LPY204" s="2"/>
      <c r="LPZ204" s="2"/>
      <c r="LQA204" s="2"/>
      <c r="LQB204" s="2"/>
      <c r="LQC204" s="2"/>
      <c r="LQD204" s="2"/>
      <c r="LQE204" s="2"/>
      <c r="LQF204" s="2"/>
      <c r="LQG204" s="2"/>
      <c r="LQH204" s="2"/>
      <c r="LQI204" s="2"/>
      <c r="LQJ204" s="2"/>
      <c r="LQK204" s="2"/>
      <c r="LQL204" s="2"/>
      <c r="LQM204" s="2"/>
      <c r="LQN204" s="2"/>
      <c r="LQO204" s="2"/>
      <c r="LQP204" s="2"/>
      <c r="LQQ204" s="2"/>
      <c r="LQR204" s="2"/>
      <c r="LQS204" s="2"/>
      <c r="LQT204" s="2"/>
      <c r="LQU204" s="2"/>
      <c r="LQV204" s="2"/>
      <c r="LQW204" s="2"/>
      <c r="LQX204" s="2"/>
      <c r="LQY204" s="2"/>
      <c r="LQZ204" s="2"/>
      <c r="LRA204" s="2"/>
      <c r="LRB204" s="2"/>
      <c r="LRC204" s="2"/>
      <c r="LRD204" s="2"/>
      <c r="LRE204" s="2"/>
      <c r="LRF204" s="2"/>
      <c r="LRG204" s="2"/>
      <c r="LRH204" s="2"/>
      <c r="LRI204" s="2"/>
      <c r="LRJ204" s="2"/>
      <c r="LRK204" s="2"/>
      <c r="LRL204" s="2"/>
      <c r="LRM204" s="2"/>
      <c r="LRN204" s="2"/>
      <c r="LRO204" s="2"/>
      <c r="LRP204" s="2"/>
      <c r="LRQ204" s="2"/>
      <c r="LRR204" s="2"/>
      <c r="LRS204" s="2"/>
      <c r="LRT204" s="2"/>
      <c r="LRU204" s="2"/>
      <c r="LRV204" s="2"/>
      <c r="LRW204" s="2"/>
      <c r="LRX204" s="2"/>
      <c r="LRY204" s="2"/>
      <c r="LRZ204" s="2"/>
      <c r="LSA204" s="2"/>
      <c r="LSB204" s="2"/>
      <c r="LSC204" s="2"/>
      <c r="LSD204" s="2"/>
      <c r="LSE204" s="2"/>
      <c r="LSF204" s="2"/>
      <c r="LSG204" s="2"/>
      <c r="LSH204" s="2"/>
      <c r="LSI204" s="2"/>
      <c r="LSJ204" s="2"/>
      <c r="LSK204" s="2"/>
      <c r="LSL204" s="2"/>
      <c r="LSM204" s="2"/>
      <c r="LSN204" s="2"/>
      <c r="LSO204" s="2"/>
      <c r="LSP204" s="2"/>
      <c r="LSQ204" s="2"/>
      <c r="LSR204" s="2"/>
      <c r="LSS204" s="2"/>
      <c r="LST204" s="2"/>
      <c r="LSU204" s="2"/>
      <c r="LSV204" s="2"/>
      <c r="LSW204" s="2"/>
      <c r="LSX204" s="2"/>
      <c r="LSY204" s="2"/>
      <c r="LSZ204" s="2"/>
      <c r="LTA204" s="2"/>
      <c r="LTB204" s="2"/>
      <c r="LTC204" s="2"/>
      <c r="LTD204" s="2"/>
      <c r="LTE204" s="2"/>
      <c r="LTF204" s="2"/>
      <c r="LTG204" s="2"/>
      <c r="LTH204" s="2"/>
      <c r="LTI204" s="2"/>
      <c r="LTJ204" s="2"/>
      <c r="LTK204" s="2"/>
      <c r="LTL204" s="2"/>
      <c r="LTM204" s="2"/>
      <c r="LTN204" s="2"/>
      <c r="LTO204" s="2"/>
      <c r="LTP204" s="2"/>
      <c r="LTQ204" s="2"/>
      <c r="LTR204" s="2"/>
      <c r="LTS204" s="2"/>
      <c r="LTT204" s="2"/>
      <c r="LTU204" s="2"/>
      <c r="LTV204" s="2"/>
      <c r="LTW204" s="2"/>
      <c r="LTX204" s="2"/>
      <c r="LTY204" s="2"/>
      <c r="LTZ204" s="2"/>
      <c r="LUA204" s="2"/>
      <c r="LUB204" s="2"/>
      <c r="LUC204" s="2"/>
      <c r="LUD204" s="2"/>
      <c r="LUE204" s="2"/>
      <c r="LUF204" s="2"/>
      <c r="LUG204" s="2"/>
      <c r="LUH204" s="2"/>
      <c r="LUI204" s="2"/>
      <c r="LUJ204" s="2"/>
      <c r="LUK204" s="2"/>
      <c r="LUL204" s="2"/>
      <c r="LUM204" s="2"/>
      <c r="LUN204" s="2"/>
      <c r="LUO204" s="2"/>
      <c r="LUP204" s="2"/>
      <c r="LUQ204" s="2"/>
      <c r="LUR204" s="2"/>
      <c r="LUS204" s="2"/>
      <c r="LUT204" s="2"/>
      <c r="LUU204" s="2"/>
      <c r="LUV204" s="2"/>
      <c r="LUW204" s="2"/>
      <c r="LUX204" s="2"/>
      <c r="LUY204" s="2"/>
      <c r="LUZ204" s="2"/>
      <c r="LVA204" s="2"/>
      <c r="LVB204" s="2"/>
      <c r="LVC204" s="2"/>
      <c r="LVD204" s="2"/>
      <c r="LVE204" s="2"/>
      <c r="LVF204" s="2"/>
      <c r="LVG204" s="2"/>
      <c r="LVH204" s="2"/>
      <c r="LVI204" s="2"/>
      <c r="LVJ204" s="2"/>
      <c r="LVK204" s="2"/>
      <c r="LVL204" s="2"/>
      <c r="LVM204" s="2"/>
      <c r="LVN204" s="2"/>
      <c r="LVO204" s="2"/>
      <c r="LVP204" s="2"/>
      <c r="LVQ204" s="2"/>
      <c r="LVR204" s="2"/>
      <c r="LVS204" s="2"/>
      <c r="LVT204" s="2"/>
      <c r="LVU204" s="2"/>
      <c r="LVV204" s="2"/>
      <c r="LVW204" s="2"/>
      <c r="LVX204" s="2"/>
      <c r="LVY204" s="2"/>
      <c r="LVZ204" s="2"/>
      <c r="LWA204" s="2"/>
      <c r="LWB204" s="2"/>
      <c r="LWC204" s="2"/>
      <c r="LWD204" s="2"/>
      <c r="LWE204" s="2"/>
      <c r="LWF204" s="2"/>
      <c r="LWG204" s="2"/>
      <c r="LWH204" s="2"/>
      <c r="LWI204" s="2"/>
      <c r="LWJ204" s="2"/>
      <c r="LWK204" s="2"/>
      <c r="LWL204" s="2"/>
      <c r="LWM204" s="2"/>
      <c r="LWN204" s="2"/>
      <c r="LWO204" s="2"/>
      <c r="LWP204" s="2"/>
      <c r="LWQ204" s="2"/>
      <c r="LWR204" s="2"/>
      <c r="LWS204" s="2"/>
      <c r="LWT204" s="2"/>
      <c r="LWU204" s="2"/>
      <c r="LWV204" s="2"/>
      <c r="LWW204" s="2"/>
      <c r="LWX204" s="2"/>
      <c r="LWY204" s="2"/>
      <c r="LWZ204" s="2"/>
      <c r="LXA204" s="2"/>
      <c r="LXB204" s="2"/>
      <c r="LXC204" s="2"/>
      <c r="LXD204" s="2"/>
      <c r="LXE204" s="2"/>
      <c r="LXF204" s="2"/>
      <c r="LXG204" s="2"/>
      <c r="LXH204" s="2"/>
      <c r="LXI204" s="2"/>
      <c r="LXJ204" s="2"/>
      <c r="LXK204" s="2"/>
      <c r="LXL204" s="2"/>
      <c r="LXM204" s="2"/>
      <c r="LXN204" s="2"/>
      <c r="LXO204" s="2"/>
      <c r="LXP204" s="2"/>
      <c r="LXQ204" s="2"/>
      <c r="LXR204" s="2"/>
      <c r="LXS204" s="2"/>
      <c r="LXT204" s="2"/>
      <c r="LXU204" s="2"/>
      <c r="LXV204" s="2"/>
      <c r="LXW204" s="2"/>
      <c r="LXX204" s="2"/>
      <c r="LXY204" s="2"/>
      <c r="LXZ204" s="2"/>
      <c r="LYA204" s="2"/>
      <c r="LYB204" s="2"/>
      <c r="LYC204" s="2"/>
      <c r="LYD204" s="2"/>
      <c r="LYE204" s="2"/>
      <c r="LYF204" s="2"/>
      <c r="LYG204" s="2"/>
      <c r="LYH204" s="2"/>
      <c r="LYI204" s="2"/>
      <c r="LYJ204" s="2"/>
      <c r="LYK204" s="2"/>
      <c r="LYL204" s="2"/>
      <c r="LYM204" s="2"/>
      <c r="LYN204" s="2"/>
      <c r="LYO204" s="2"/>
      <c r="LYP204" s="2"/>
      <c r="LYQ204" s="2"/>
      <c r="LYR204" s="2"/>
      <c r="LYS204" s="2"/>
      <c r="LYT204" s="2"/>
      <c r="LYU204" s="2"/>
      <c r="LYV204" s="2"/>
      <c r="LYW204" s="2"/>
      <c r="LYX204" s="2"/>
      <c r="LYY204" s="2"/>
      <c r="LYZ204" s="2"/>
      <c r="LZA204" s="2"/>
      <c r="LZB204" s="2"/>
      <c r="LZC204" s="2"/>
      <c r="LZD204" s="2"/>
      <c r="LZE204" s="2"/>
      <c r="LZF204" s="2"/>
      <c r="LZG204" s="2"/>
      <c r="LZH204" s="2"/>
      <c r="LZI204" s="2"/>
      <c r="LZJ204" s="2"/>
      <c r="LZK204" s="2"/>
      <c r="LZL204" s="2"/>
      <c r="LZM204" s="2"/>
      <c r="LZN204" s="2"/>
      <c r="LZO204" s="2"/>
      <c r="LZP204" s="2"/>
      <c r="LZQ204" s="2"/>
      <c r="LZR204" s="2"/>
      <c r="LZS204" s="2"/>
      <c r="LZT204" s="2"/>
      <c r="LZU204" s="2"/>
      <c r="LZV204" s="2"/>
      <c r="LZW204" s="2"/>
      <c r="LZX204" s="2"/>
      <c r="LZY204" s="2"/>
      <c r="LZZ204" s="2"/>
      <c r="MAA204" s="2"/>
      <c r="MAB204" s="2"/>
      <c r="MAC204" s="2"/>
      <c r="MAD204" s="2"/>
      <c r="MAE204" s="2"/>
      <c r="MAF204" s="2"/>
      <c r="MAG204" s="2"/>
      <c r="MAH204" s="2"/>
      <c r="MAI204" s="2"/>
      <c r="MAJ204" s="2"/>
      <c r="MAK204" s="2"/>
      <c r="MAL204" s="2"/>
      <c r="MAM204" s="2"/>
      <c r="MAN204" s="2"/>
      <c r="MAO204" s="2"/>
      <c r="MAP204" s="2"/>
      <c r="MAQ204" s="2"/>
      <c r="MAR204" s="2"/>
      <c r="MAS204" s="2"/>
      <c r="MAT204" s="2"/>
      <c r="MAU204" s="2"/>
      <c r="MAV204" s="2"/>
      <c r="MAW204" s="2"/>
      <c r="MAX204" s="2"/>
      <c r="MAY204" s="2"/>
      <c r="MAZ204" s="2"/>
      <c r="MBA204" s="2"/>
      <c r="MBB204" s="2"/>
      <c r="MBC204" s="2"/>
      <c r="MBD204" s="2"/>
      <c r="MBE204" s="2"/>
      <c r="MBF204" s="2"/>
      <c r="MBG204" s="2"/>
      <c r="MBH204" s="2"/>
      <c r="MBI204" s="2"/>
      <c r="MBJ204" s="2"/>
      <c r="MBK204" s="2"/>
      <c r="MBL204" s="2"/>
      <c r="MBM204" s="2"/>
      <c r="MBN204" s="2"/>
      <c r="MBO204" s="2"/>
      <c r="MBP204" s="2"/>
      <c r="MBQ204" s="2"/>
      <c r="MBR204" s="2"/>
      <c r="MBS204" s="2"/>
      <c r="MBT204" s="2"/>
      <c r="MBU204" s="2"/>
      <c r="MBV204" s="2"/>
      <c r="MBW204" s="2"/>
      <c r="MBX204" s="2"/>
      <c r="MBY204" s="2"/>
      <c r="MBZ204" s="2"/>
      <c r="MCA204" s="2"/>
      <c r="MCB204" s="2"/>
      <c r="MCC204" s="2"/>
      <c r="MCD204" s="2"/>
      <c r="MCE204" s="2"/>
      <c r="MCF204" s="2"/>
      <c r="MCG204" s="2"/>
      <c r="MCH204" s="2"/>
      <c r="MCI204" s="2"/>
      <c r="MCJ204" s="2"/>
      <c r="MCK204" s="2"/>
      <c r="MCL204" s="2"/>
      <c r="MCM204" s="2"/>
      <c r="MCN204" s="2"/>
      <c r="MCO204" s="2"/>
      <c r="MCP204" s="2"/>
      <c r="MCQ204" s="2"/>
      <c r="MCR204" s="2"/>
      <c r="MCS204" s="2"/>
      <c r="MCT204" s="2"/>
      <c r="MCU204" s="2"/>
      <c r="MCV204" s="2"/>
      <c r="MCW204" s="2"/>
      <c r="MCX204" s="2"/>
      <c r="MCY204" s="2"/>
      <c r="MCZ204" s="2"/>
      <c r="MDA204" s="2"/>
      <c r="MDB204" s="2"/>
      <c r="MDC204" s="2"/>
      <c r="MDD204" s="2"/>
      <c r="MDE204" s="2"/>
      <c r="MDF204" s="2"/>
      <c r="MDG204" s="2"/>
      <c r="MDH204" s="2"/>
      <c r="MDI204" s="2"/>
      <c r="MDJ204" s="2"/>
      <c r="MDK204" s="2"/>
      <c r="MDL204" s="2"/>
      <c r="MDM204" s="2"/>
      <c r="MDN204" s="2"/>
      <c r="MDO204" s="2"/>
      <c r="MDP204" s="2"/>
      <c r="MDQ204" s="2"/>
      <c r="MDR204" s="2"/>
      <c r="MDS204" s="2"/>
      <c r="MDT204" s="2"/>
      <c r="MDU204" s="2"/>
      <c r="MDV204" s="2"/>
      <c r="MDW204" s="2"/>
      <c r="MDX204" s="2"/>
      <c r="MDY204" s="2"/>
      <c r="MDZ204" s="2"/>
      <c r="MEA204" s="2"/>
      <c r="MEB204" s="2"/>
      <c r="MEC204" s="2"/>
      <c r="MED204" s="2"/>
      <c r="MEE204" s="2"/>
      <c r="MEF204" s="2"/>
      <c r="MEG204" s="2"/>
      <c r="MEH204" s="2"/>
      <c r="MEI204" s="2"/>
      <c r="MEJ204" s="2"/>
      <c r="MEK204" s="2"/>
      <c r="MEL204" s="2"/>
      <c r="MEM204" s="2"/>
      <c r="MEN204" s="2"/>
      <c r="MEO204" s="2"/>
      <c r="MEP204" s="2"/>
      <c r="MEQ204" s="2"/>
      <c r="MER204" s="2"/>
      <c r="MES204" s="2"/>
      <c r="MET204" s="2"/>
      <c r="MEU204" s="2"/>
      <c r="MEV204" s="2"/>
      <c r="MEW204" s="2"/>
      <c r="MEX204" s="2"/>
      <c r="MEY204" s="2"/>
      <c r="MEZ204" s="2"/>
      <c r="MFA204" s="2"/>
      <c r="MFB204" s="2"/>
      <c r="MFC204" s="2"/>
      <c r="MFD204" s="2"/>
      <c r="MFE204" s="2"/>
      <c r="MFF204" s="2"/>
      <c r="MFG204" s="2"/>
      <c r="MFH204" s="2"/>
      <c r="MFI204" s="2"/>
      <c r="MFJ204" s="2"/>
      <c r="MFK204" s="2"/>
      <c r="MFL204" s="2"/>
      <c r="MFM204" s="2"/>
      <c r="MFN204" s="2"/>
      <c r="MFO204" s="2"/>
      <c r="MFP204" s="2"/>
      <c r="MFQ204" s="2"/>
      <c r="MFR204" s="2"/>
      <c r="MFS204" s="2"/>
      <c r="MFT204" s="2"/>
      <c r="MFU204" s="2"/>
      <c r="MFV204" s="2"/>
      <c r="MFW204" s="2"/>
      <c r="MFX204" s="2"/>
      <c r="MFY204" s="2"/>
      <c r="MFZ204" s="2"/>
      <c r="MGA204" s="2"/>
      <c r="MGB204" s="2"/>
      <c r="MGC204" s="2"/>
      <c r="MGD204" s="2"/>
      <c r="MGE204" s="2"/>
      <c r="MGF204" s="2"/>
      <c r="MGG204" s="2"/>
      <c r="MGH204" s="2"/>
      <c r="MGI204" s="2"/>
      <c r="MGJ204" s="2"/>
      <c r="MGK204" s="2"/>
      <c r="MGL204" s="2"/>
      <c r="MGM204" s="2"/>
      <c r="MGN204" s="2"/>
      <c r="MGO204" s="2"/>
      <c r="MGP204" s="2"/>
      <c r="MGQ204" s="2"/>
      <c r="MGR204" s="2"/>
      <c r="MGS204" s="2"/>
      <c r="MGT204" s="2"/>
      <c r="MGU204" s="2"/>
      <c r="MGV204" s="2"/>
      <c r="MGW204" s="2"/>
      <c r="MGX204" s="2"/>
      <c r="MGY204" s="2"/>
      <c r="MGZ204" s="2"/>
      <c r="MHA204" s="2"/>
      <c r="MHB204" s="2"/>
      <c r="MHC204" s="2"/>
      <c r="MHD204" s="2"/>
      <c r="MHE204" s="2"/>
      <c r="MHF204" s="2"/>
      <c r="MHG204" s="2"/>
      <c r="MHH204" s="2"/>
      <c r="MHI204" s="2"/>
      <c r="MHJ204" s="2"/>
      <c r="MHK204" s="2"/>
      <c r="MHL204" s="2"/>
      <c r="MHM204" s="2"/>
      <c r="MHN204" s="2"/>
      <c r="MHO204" s="2"/>
      <c r="MHP204" s="2"/>
      <c r="MHQ204" s="2"/>
      <c r="MHR204" s="2"/>
      <c r="MHS204" s="2"/>
      <c r="MHT204" s="2"/>
      <c r="MHU204" s="2"/>
      <c r="MHV204" s="2"/>
      <c r="MHW204" s="2"/>
      <c r="MHX204" s="2"/>
      <c r="MHY204" s="2"/>
      <c r="MHZ204" s="2"/>
      <c r="MIA204" s="2"/>
      <c r="MIB204" s="2"/>
      <c r="MIC204" s="2"/>
      <c r="MID204" s="2"/>
      <c r="MIE204" s="2"/>
      <c r="MIF204" s="2"/>
      <c r="MIG204" s="2"/>
      <c r="MIH204" s="2"/>
      <c r="MII204" s="2"/>
      <c r="MIJ204" s="2"/>
      <c r="MIK204" s="2"/>
      <c r="MIL204" s="2"/>
      <c r="MIM204" s="2"/>
      <c r="MIN204" s="2"/>
      <c r="MIO204" s="2"/>
      <c r="MIP204" s="2"/>
      <c r="MIQ204" s="2"/>
      <c r="MIR204" s="2"/>
      <c r="MIS204" s="2"/>
      <c r="MIT204" s="2"/>
      <c r="MIU204" s="2"/>
      <c r="MIV204" s="2"/>
      <c r="MIW204" s="2"/>
      <c r="MIX204" s="2"/>
      <c r="MIY204" s="2"/>
      <c r="MIZ204" s="2"/>
      <c r="MJA204" s="2"/>
      <c r="MJB204" s="2"/>
      <c r="MJC204" s="2"/>
      <c r="MJD204" s="2"/>
      <c r="MJE204" s="2"/>
      <c r="MJF204" s="2"/>
      <c r="MJG204" s="2"/>
      <c r="MJH204" s="2"/>
      <c r="MJI204" s="2"/>
      <c r="MJJ204" s="2"/>
      <c r="MJK204" s="2"/>
      <c r="MJL204" s="2"/>
      <c r="MJM204" s="2"/>
      <c r="MJN204" s="2"/>
      <c r="MJO204" s="2"/>
      <c r="MJP204" s="2"/>
      <c r="MJQ204" s="2"/>
      <c r="MJR204" s="2"/>
      <c r="MJS204" s="2"/>
      <c r="MJT204" s="2"/>
      <c r="MJU204" s="2"/>
      <c r="MJV204" s="2"/>
      <c r="MJW204" s="2"/>
      <c r="MJX204" s="2"/>
      <c r="MJY204" s="2"/>
      <c r="MJZ204" s="2"/>
      <c r="MKA204" s="2"/>
      <c r="MKB204" s="2"/>
      <c r="MKC204" s="2"/>
      <c r="MKD204" s="2"/>
      <c r="MKE204" s="2"/>
      <c r="MKF204" s="2"/>
      <c r="MKG204" s="2"/>
      <c r="MKH204" s="2"/>
      <c r="MKI204" s="2"/>
      <c r="MKJ204" s="2"/>
      <c r="MKK204" s="2"/>
      <c r="MKL204" s="2"/>
      <c r="MKM204" s="2"/>
      <c r="MKN204" s="2"/>
      <c r="MKO204" s="2"/>
      <c r="MKP204" s="2"/>
      <c r="MKQ204" s="2"/>
      <c r="MKR204" s="2"/>
      <c r="MKS204" s="2"/>
      <c r="MKT204" s="2"/>
      <c r="MKU204" s="2"/>
      <c r="MKV204" s="2"/>
      <c r="MKW204" s="2"/>
      <c r="MKX204" s="2"/>
      <c r="MKY204" s="2"/>
      <c r="MKZ204" s="2"/>
      <c r="MLA204" s="2"/>
      <c r="MLB204" s="2"/>
      <c r="MLC204" s="2"/>
      <c r="MLD204" s="2"/>
      <c r="MLE204" s="2"/>
      <c r="MLF204" s="2"/>
      <c r="MLG204" s="2"/>
      <c r="MLH204" s="2"/>
      <c r="MLI204" s="2"/>
      <c r="MLJ204" s="2"/>
      <c r="MLK204" s="2"/>
      <c r="MLL204" s="2"/>
      <c r="MLM204" s="2"/>
      <c r="MLN204" s="2"/>
      <c r="MLO204" s="2"/>
      <c r="MLP204" s="2"/>
      <c r="MLQ204" s="2"/>
      <c r="MLR204" s="2"/>
      <c r="MLS204" s="2"/>
      <c r="MLT204" s="2"/>
      <c r="MLU204" s="2"/>
      <c r="MLV204" s="2"/>
      <c r="MLW204" s="2"/>
      <c r="MLX204" s="2"/>
      <c r="MLY204" s="2"/>
      <c r="MLZ204" s="2"/>
      <c r="MMA204" s="2"/>
      <c r="MMB204" s="2"/>
      <c r="MMC204" s="2"/>
      <c r="MMD204" s="2"/>
      <c r="MME204" s="2"/>
      <c r="MMF204" s="2"/>
      <c r="MMG204" s="2"/>
      <c r="MMH204" s="2"/>
      <c r="MMI204" s="2"/>
      <c r="MMJ204" s="2"/>
      <c r="MMK204" s="2"/>
      <c r="MML204" s="2"/>
      <c r="MMM204" s="2"/>
      <c r="MMN204" s="2"/>
      <c r="MMO204" s="2"/>
      <c r="MMP204" s="2"/>
      <c r="MMQ204" s="2"/>
      <c r="MMR204" s="2"/>
      <c r="MMS204" s="2"/>
      <c r="MMT204" s="2"/>
      <c r="MMU204" s="2"/>
      <c r="MMV204" s="2"/>
      <c r="MMW204" s="2"/>
      <c r="MMX204" s="2"/>
      <c r="MMY204" s="2"/>
      <c r="MMZ204" s="2"/>
      <c r="MNA204" s="2"/>
      <c r="MNB204" s="2"/>
      <c r="MNC204" s="2"/>
      <c r="MND204" s="2"/>
      <c r="MNE204" s="2"/>
      <c r="MNF204" s="2"/>
      <c r="MNG204" s="2"/>
      <c r="MNH204" s="2"/>
      <c r="MNI204" s="2"/>
      <c r="MNJ204" s="2"/>
      <c r="MNK204" s="2"/>
      <c r="MNL204" s="2"/>
      <c r="MNM204" s="2"/>
      <c r="MNN204" s="2"/>
      <c r="MNO204" s="2"/>
      <c r="MNP204" s="2"/>
      <c r="MNQ204" s="2"/>
      <c r="MNR204" s="2"/>
      <c r="MNS204" s="2"/>
      <c r="MNT204" s="2"/>
      <c r="MNU204" s="2"/>
      <c r="MNV204" s="2"/>
      <c r="MNW204" s="2"/>
      <c r="MNX204" s="2"/>
      <c r="MNY204" s="2"/>
      <c r="MNZ204" s="2"/>
      <c r="MOA204" s="2"/>
      <c r="MOB204" s="2"/>
      <c r="MOC204" s="2"/>
      <c r="MOD204" s="2"/>
      <c r="MOE204" s="2"/>
      <c r="MOF204" s="2"/>
      <c r="MOG204" s="2"/>
      <c r="MOH204" s="2"/>
      <c r="MOI204" s="2"/>
      <c r="MOJ204" s="2"/>
      <c r="MOK204" s="2"/>
      <c r="MOL204" s="2"/>
      <c r="MOM204" s="2"/>
      <c r="MON204" s="2"/>
      <c r="MOO204" s="2"/>
      <c r="MOP204" s="2"/>
      <c r="MOQ204" s="2"/>
      <c r="MOR204" s="2"/>
      <c r="MOS204" s="2"/>
      <c r="MOT204" s="2"/>
      <c r="MOU204" s="2"/>
      <c r="MOV204" s="2"/>
      <c r="MOW204" s="2"/>
      <c r="MOX204" s="2"/>
      <c r="MOY204" s="2"/>
      <c r="MOZ204" s="2"/>
      <c r="MPA204" s="2"/>
      <c r="MPB204" s="2"/>
      <c r="MPC204" s="2"/>
      <c r="MPD204" s="2"/>
      <c r="MPE204" s="2"/>
      <c r="MPF204" s="2"/>
      <c r="MPG204" s="2"/>
      <c r="MPH204" s="2"/>
      <c r="MPI204" s="2"/>
      <c r="MPJ204" s="2"/>
      <c r="MPK204" s="2"/>
      <c r="MPL204" s="2"/>
      <c r="MPM204" s="2"/>
      <c r="MPN204" s="2"/>
      <c r="MPO204" s="2"/>
      <c r="MPP204" s="2"/>
      <c r="MPQ204" s="2"/>
      <c r="MPR204" s="2"/>
      <c r="MPS204" s="2"/>
      <c r="MPT204" s="2"/>
      <c r="MPU204" s="2"/>
      <c r="MPV204" s="2"/>
      <c r="MPW204" s="2"/>
      <c r="MPX204" s="2"/>
      <c r="MPY204" s="2"/>
      <c r="MPZ204" s="2"/>
      <c r="MQA204" s="2"/>
      <c r="MQB204" s="2"/>
      <c r="MQC204" s="2"/>
      <c r="MQD204" s="2"/>
      <c r="MQE204" s="2"/>
      <c r="MQF204" s="2"/>
      <c r="MQG204" s="2"/>
      <c r="MQH204" s="2"/>
      <c r="MQI204" s="2"/>
      <c r="MQJ204" s="2"/>
      <c r="MQK204" s="2"/>
      <c r="MQL204" s="2"/>
      <c r="MQM204" s="2"/>
      <c r="MQN204" s="2"/>
      <c r="MQO204" s="2"/>
      <c r="MQP204" s="2"/>
      <c r="MQQ204" s="2"/>
      <c r="MQR204" s="2"/>
      <c r="MQS204" s="2"/>
      <c r="MQT204" s="2"/>
      <c r="MQU204" s="2"/>
      <c r="MQV204" s="2"/>
      <c r="MQW204" s="2"/>
      <c r="MQX204" s="2"/>
      <c r="MQY204" s="2"/>
      <c r="MQZ204" s="2"/>
      <c r="MRA204" s="2"/>
      <c r="MRB204" s="2"/>
      <c r="MRC204" s="2"/>
      <c r="MRD204" s="2"/>
      <c r="MRE204" s="2"/>
      <c r="MRF204" s="2"/>
      <c r="MRG204" s="2"/>
      <c r="MRH204" s="2"/>
      <c r="MRI204" s="2"/>
      <c r="MRJ204" s="2"/>
      <c r="MRK204" s="2"/>
      <c r="MRL204" s="2"/>
      <c r="MRM204" s="2"/>
      <c r="MRN204" s="2"/>
      <c r="MRO204" s="2"/>
      <c r="MRP204" s="2"/>
      <c r="MRQ204" s="2"/>
      <c r="MRR204" s="2"/>
      <c r="MRS204" s="2"/>
      <c r="MRT204" s="2"/>
      <c r="MRU204" s="2"/>
      <c r="MRV204" s="2"/>
      <c r="MRW204" s="2"/>
      <c r="MRX204" s="2"/>
      <c r="MRY204" s="2"/>
      <c r="MRZ204" s="2"/>
      <c r="MSA204" s="2"/>
      <c r="MSB204" s="2"/>
      <c r="MSC204" s="2"/>
      <c r="MSD204" s="2"/>
      <c r="MSE204" s="2"/>
      <c r="MSF204" s="2"/>
      <c r="MSG204" s="2"/>
      <c r="MSH204" s="2"/>
      <c r="MSI204" s="2"/>
      <c r="MSJ204" s="2"/>
      <c r="MSK204" s="2"/>
      <c r="MSL204" s="2"/>
      <c r="MSM204" s="2"/>
      <c r="MSN204" s="2"/>
      <c r="MSO204" s="2"/>
      <c r="MSP204" s="2"/>
      <c r="MSQ204" s="2"/>
      <c r="MSR204" s="2"/>
      <c r="MSS204" s="2"/>
      <c r="MST204" s="2"/>
      <c r="MSU204" s="2"/>
      <c r="MSV204" s="2"/>
      <c r="MSW204" s="2"/>
      <c r="MSX204" s="2"/>
      <c r="MSY204" s="2"/>
      <c r="MSZ204" s="2"/>
      <c r="MTA204" s="2"/>
      <c r="MTB204" s="2"/>
      <c r="MTC204" s="2"/>
      <c r="MTD204" s="2"/>
      <c r="MTE204" s="2"/>
      <c r="MTF204" s="2"/>
      <c r="MTG204" s="2"/>
      <c r="MTH204" s="2"/>
      <c r="MTI204" s="2"/>
      <c r="MTJ204" s="2"/>
      <c r="MTK204" s="2"/>
      <c r="MTL204" s="2"/>
      <c r="MTM204" s="2"/>
      <c r="MTN204" s="2"/>
      <c r="MTO204" s="2"/>
      <c r="MTP204" s="2"/>
      <c r="MTQ204" s="2"/>
      <c r="MTR204" s="2"/>
      <c r="MTS204" s="2"/>
      <c r="MTT204" s="2"/>
      <c r="MTU204" s="2"/>
      <c r="MTV204" s="2"/>
      <c r="MTW204" s="2"/>
      <c r="MTX204" s="2"/>
      <c r="MTY204" s="2"/>
      <c r="MTZ204" s="2"/>
      <c r="MUA204" s="2"/>
      <c r="MUB204" s="2"/>
      <c r="MUC204" s="2"/>
      <c r="MUD204" s="2"/>
      <c r="MUE204" s="2"/>
      <c r="MUF204" s="2"/>
      <c r="MUG204" s="2"/>
      <c r="MUH204" s="2"/>
      <c r="MUI204" s="2"/>
      <c r="MUJ204" s="2"/>
      <c r="MUK204" s="2"/>
      <c r="MUL204" s="2"/>
      <c r="MUM204" s="2"/>
      <c r="MUN204" s="2"/>
      <c r="MUO204" s="2"/>
      <c r="MUP204" s="2"/>
      <c r="MUQ204" s="2"/>
      <c r="MUR204" s="2"/>
      <c r="MUS204" s="2"/>
      <c r="MUT204" s="2"/>
      <c r="MUU204" s="2"/>
      <c r="MUV204" s="2"/>
      <c r="MUW204" s="2"/>
      <c r="MUX204" s="2"/>
      <c r="MUY204" s="2"/>
      <c r="MUZ204" s="2"/>
      <c r="MVA204" s="2"/>
      <c r="MVB204" s="2"/>
      <c r="MVC204" s="2"/>
      <c r="MVD204" s="2"/>
      <c r="MVE204" s="2"/>
      <c r="MVF204" s="2"/>
      <c r="MVG204" s="2"/>
      <c r="MVH204" s="2"/>
      <c r="MVI204" s="2"/>
      <c r="MVJ204" s="2"/>
      <c r="MVK204" s="2"/>
      <c r="MVL204" s="2"/>
      <c r="MVM204" s="2"/>
      <c r="MVN204" s="2"/>
      <c r="MVO204" s="2"/>
      <c r="MVP204" s="2"/>
      <c r="MVQ204" s="2"/>
      <c r="MVR204" s="2"/>
      <c r="MVS204" s="2"/>
      <c r="MVT204" s="2"/>
      <c r="MVU204" s="2"/>
      <c r="MVV204" s="2"/>
      <c r="MVW204" s="2"/>
      <c r="MVX204" s="2"/>
      <c r="MVY204" s="2"/>
      <c r="MVZ204" s="2"/>
      <c r="MWA204" s="2"/>
      <c r="MWB204" s="2"/>
      <c r="MWC204" s="2"/>
      <c r="MWD204" s="2"/>
      <c r="MWE204" s="2"/>
      <c r="MWF204" s="2"/>
      <c r="MWG204" s="2"/>
      <c r="MWH204" s="2"/>
      <c r="MWI204" s="2"/>
      <c r="MWJ204" s="2"/>
      <c r="MWK204" s="2"/>
      <c r="MWL204" s="2"/>
      <c r="MWM204" s="2"/>
      <c r="MWN204" s="2"/>
      <c r="MWO204" s="2"/>
      <c r="MWP204" s="2"/>
      <c r="MWQ204" s="2"/>
      <c r="MWR204" s="2"/>
      <c r="MWS204" s="2"/>
      <c r="MWT204" s="2"/>
      <c r="MWU204" s="2"/>
      <c r="MWV204" s="2"/>
      <c r="MWW204" s="2"/>
      <c r="MWX204" s="2"/>
      <c r="MWY204" s="2"/>
      <c r="MWZ204" s="2"/>
      <c r="MXA204" s="2"/>
      <c r="MXB204" s="2"/>
      <c r="MXC204" s="2"/>
      <c r="MXD204" s="2"/>
      <c r="MXE204" s="2"/>
      <c r="MXF204" s="2"/>
      <c r="MXG204" s="2"/>
      <c r="MXH204" s="2"/>
      <c r="MXI204" s="2"/>
      <c r="MXJ204" s="2"/>
      <c r="MXK204" s="2"/>
      <c r="MXL204" s="2"/>
      <c r="MXM204" s="2"/>
      <c r="MXN204" s="2"/>
      <c r="MXO204" s="2"/>
      <c r="MXP204" s="2"/>
      <c r="MXQ204" s="2"/>
      <c r="MXR204" s="2"/>
      <c r="MXS204" s="2"/>
      <c r="MXT204" s="2"/>
      <c r="MXU204" s="2"/>
      <c r="MXV204" s="2"/>
      <c r="MXW204" s="2"/>
      <c r="MXX204" s="2"/>
      <c r="MXY204" s="2"/>
      <c r="MXZ204" s="2"/>
      <c r="MYA204" s="2"/>
      <c r="MYB204" s="2"/>
      <c r="MYC204" s="2"/>
      <c r="MYD204" s="2"/>
      <c r="MYE204" s="2"/>
      <c r="MYF204" s="2"/>
      <c r="MYG204" s="2"/>
      <c r="MYH204" s="2"/>
      <c r="MYI204" s="2"/>
      <c r="MYJ204" s="2"/>
      <c r="MYK204" s="2"/>
      <c r="MYL204" s="2"/>
      <c r="MYM204" s="2"/>
      <c r="MYN204" s="2"/>
      <c r="MYO204" s="2"/>
      <c r="MYP204" s="2"/>
      <c r="MYQ204" s="2"/>
      <c r="MYR204" s="2"/>
      <c r="MYS204" s="2"/>
      <c r="MYT204" s="2"/>
      <c r="MYU204" s="2"/>
      <c r="MYV204" s="2"/>
      <c r="MYW204" s="2"/>
      <c r="MYX204" s="2"/>
      <c r="MYY204" s="2"/>
      <c r="MYZ204" s="2"/>
      <c r="MZA204" s="2"/>
      <c r="MZB204" s="2"/>
      <c r="MZC204" s="2"/>
      <c r="MZD204" s="2"/>
      <c r="MZE204" s="2"/>
      <c r="MZF204" s="2"/>
      <c r="MZG204" s="2"/>
      <c r="MZH204" s="2"/>
      <c r="MZI204" s="2"/>
      <c r="MZJ204" s="2"/>
      <c r="MZK204" s="2"/>
      <c r="MZL204" s="2"/>
      <c r="MZM204" s="2"/>
      <c r="MZN204" s="2"/>
      <c r="MZO204" s="2"/>
      <c r="MZP204" s="2"/>
      <c r="MZQ204" s="2"/>
      <c r="MZR204" s="2"/>
      <c r="MZS204" s="2"/>
      <c r="MZT204" s="2"/>
      <c r="MZU204" s="2"/>
      <c r="MZV204" s="2"/>
      <c r="MZW204" s="2"/>
      <c r="MZX204" s="2"/>
      <c r="MZY204" s="2"/>
      <c r="MZZ204" s="2"/>
      <c r="NAA204" s="2"/>
      <c r="NAB204" s="2"/>
      <c r="NAC204" s="2"/>
      <c r="NAD204" s="2"/>
      <c r="NAE204" s="2"/>
      <c r="NAF204" s="2"/>
      <c r="NAG204" s="2"/>
      <c r="NAH204" s="2"/>
      <c r="NAI204" s="2"/>
      <c r="NAJ204" s="2"/>
      <c r="NAK204" s="2"/>
      <c r="NAL204" s="2"/>
      <c r="NAM204" s="2"/>
      <c r="NAN204" s="2"/>
      <c r="NAO204" s="2"/>
      <c r="NAP204" s="2"/>
      <c r="NAQ204" s="2"/>
      <c r="NAR204" s="2"/>
      <c r="NAS204" s="2"/>
      <c r="NAT204" s="2"/>
      <c r="NAU204" s="2"/>
      <c r="NAV204" s="2"/>
      <c r="NAW204" s="2"/>
      <c r="NAX204" s="2"/>
      <c r="NAY204" s="2"/>
      <c r="NAZ204" s="2"/>
      <c r="NBA204" s="2"/>
      <c r="NBB204" s="2"/>
      <c r="NBC204" s="2"/>
      <c r="NBD204" s="2"/>
      <c r="NBE204" s="2"/>
      <c r="NBF204" s="2"/>
      <c r="NBG204" s="2"/>
      <c r="NBH204" s="2"/>
      <c r="NBI204" s="2"/>
      <c r="NBJ204" s="2"/>
      <c r="NBK204" s="2"/>
      <c r="NBL204" s="2"/>
      <c r="NBM204" s="2"/>
      <c r="NBN204" s="2"/>
      <c r="NBO204" s="2"/>
      <c r="NBP204" s="2"/>
      <c r="NBQ204" s="2"/>
      <c r="NBR204" s="2"/>
      <c r="NBS204" s="2"/>
      <c r="NBT204" s="2"/>
      <c r="NBU204" s="2"/>
      <c r="NBV204" s="2"/>
      <c r="NBW204" s="2"/>
      <c r="NBX204" s="2"/>
      <c r="NBY204" s="2"/>
      <c r="NBZ204" s="2"/>
      <c r="NCA204" s="2"/>
      <c r="NCB204" s="2"/>
      <c r="NCC204" s="2"/>
      <c r="NCD204" s="2"/>
      <c r="NCE204" s="2"/>
      <c r="NCF204" s="2"/>
      <c r="NCG204" s="2"/>
      <c r="NCH204" s="2"/>
      <c r="NCI204" s="2"/>
      <c r="NCJ204" s="2"/>
      <c r="NCK204" s="2"/>
      <c r="NCL204" s="2"/>
      <c r="NCM204" s="2"/>
      <c r="NCN204" s="2"/>
      <c r="NCO204" s="2"/>
      <c r="NCP204" s="2"/>
      <c r="NCQ204" s="2"/>
      <c r="NCR204" s="2"/>
      <c r="NCS204" s="2"/>
      <c r="NCT204" s="2"/>
      <c r="NCU204" s="2"/>
      <c r="NCV204" s="2"/>
      <c r="NCW204" s="2"/>
      <c r="NCX204" s="2"/>
      <c r="NCY204" s="2"/>
      <c r="NCZ204" s="2"/>
      <c r="NDA204" s="2"/>
      <c r="NDB204" s="2"/>
      <c r="NDC204" s="2"/>
      <c r="NDD204" s="2"/>
      <c r="NDE204" s="2"/>
      <c r="NDF204" s="2"/>
      <c r="NDG204" s="2"/>
      <c r="NDH204" s="2"/>
      <c r="NDI204" s="2"/>
      <c r="NDJ204" s="2"/>
      <c r="NDK204" s="2"/>
      <c r="NDL204" s="2"/>
      <c r="NDM204" s="2"/>
      <c r="NDN204" s="2"/>
      <c r="NDO204" s="2"/>
      <c r="NDP204" s="2"/>
      <c r="NDQ204" s="2"/>
      <c r="NDR204" s="2"/>
      <c r="NDS204" s="2"/>
      <c r="NDT204" s="2"/>
      <c r="NDU204" s="2"/>
      <c r="NDV204" s="2"/>
      <c r="NDW204" s="2"/>
      <c r="NDX204" s="2"/>
      <c r="NDY204" s="2"/>
      <c r="NDZ204" s="2"/>
      <c r="NEA204" s="2"/>
      <c r="NEB204" s="2"/>
      <c r="NEC204" s="2"/>
      <c r="NED204" s="2"/>
      <c r="NEE204" s="2"/>
      <c r="NEF204" s="2"/>
      <c r="NEG204" s="2"/>
      <c r="NEH204" s="2"/>
      <c r="NEI204" s="2"/>
      <c r="NEJ204" s="2"/>
      <c r="NEK204" s="2"/>
      <c r="NEL204" s="2"/>
      <c r="NEM204" s="2"/>
      <c r="NEN204" s="2"/>
      <c r="NEO204" s="2"/>
      <c r="NEP204" s="2"/>
      <c r="NEQ204" s="2"/>
      <c r="NER204" s="2"/>
      <c r="NES204" s="2"/>
      <c r="NET204" s="2"/>
      <c r="NEU204" s="2"/>
      <c r="NEV204" s="2"/>
      <c r="NEW204" s="2"/>
      <c r="NEX204" s="2"/>
      <c r="NEY204" s="2"/>
      <c r="NEZ204" s="2"/>
      <c r="NFA204" s="2"/>
      <c r="NFB204" s="2"/>
      <c r="NFC204" s="2"/>
      <c r="NFD204" s="2"/>
      <c r="NFE204" s="2"/>
      <c r="NFF204" s="2"/>
      <c r="NFG204" s="2"/>
      <c r="NFH204" s="2"/>
      <c r="NFI204" s="2"/>
      <c r="NFJ204" s="2"/>
      <c r="NFK204" s="2"/>
      <c r="NFL204" s="2"/>
      <c r="NFM204" s="2"/>
      <c r="NFN204" s="2"/>
      <c r="NFO204" s="2"/>
      <c r="NFP204" s="2"/>
      <c r="NFQ204" s="2"/>
      <c r="NFR204" s="2"/>
      <c r="NFS204" s="2"/>
      <c r="NFT204" s="2"/>
      <c r="NFU204" s="2"/>
      <c r="NFV204" s="2"/>
      <c r="NFW204" s="2"/>
      <c r="NFX204" s="2"/>
      <c r="NFY204" s="2"/>
      <c r="NFZ204" s="2"/>
      <c r="NGA204" s="2"/>
      <c r="NGB204" s="2"/>
      <c r="NGC204" s="2"/>
      <c r="NGD204" s="2"/>
      <c r="NGE204" s="2"/>
      <c r="NGF204" s="2"/>
      <c r="NGG204" s="2"/>
      <c r="NGH204" s="2"/>
      <c r="NGI204" s="2"/>
      <c r="NGJ204" s="2"/>
      <c r="NGK204" s="2"/>
      <c r="NGL204" s="2"/>
      <c r="NGM204" s="2"/>
      <c r="NGN204" s="2"/>
      <c r="NGO204" s="2"/>
      <c r="NGP204" s="2"/>
      <c r="NGQ204" s="2"/>
      <c r="NGR204" s="2"/>
      <c r="NGS204" s="2"/>
      <c r="NGT204" s="2"/>
      <c r="NGU204" s="2"/>
      <c r="NGV204" s="2"/>
      <c r="NGW204" s="2"/>
      <c r="NGX204" s="2"/>
      <c r="NGY204" s="2"/>
      <c r="NGZ204" s="2"/>
      <c r="NHA204" s="2"/>
      <c r="NHB204" s="2"/>
      <c r="NHC204" s="2"/>
      <c r="NHD204" s="2"/>
      <c r="NHE204" s="2"/>
      <c r="NHF204" s="2"/>
      <c r="NHG204" s="2"/>
      <c r="NHH204" s="2"/>
      <c r="NHI204" s="2"/>
      <c r="NHJ204" s="2"/>
      <c r="NHK204" s="2"/>
      <c r="NHL204" s="2"/>
      <c r="NHM204" s="2"/>
      <c r="NHN204" s="2"/>
      <c r="NHO204" s="2"/>
      <c r="NHP204" s="2"/>
      <c r="NHQ204" s="2"/>
      <c r="NHR204" s="2"/>
      <c r="NHS204" s="2"/>
      <c r="NHT204" s="2"/>
      <c r="NHU204" s="2"/>
      <c r="NHV204" s="2"/>
      <c r="NHW204" s="2"/>
      <c r="NHX204" s="2"/>
      <c r="NHY204" s="2"/>
      <c r="NHZ204" s="2"/>
      <c r="NIA204" s="2"/>
      <c r="NIB204" s="2"/>
      <c r="NIC204" s="2"/>
      <c r="NID204" s="2"/>
      <c r="NIE204" s="2"/>
      <c r="NIF204" s="2"/>
      <c r="NIG204" s="2"/>
      <c r="NIH204" s="2"/>
      <c r="NII204" s="2"/>
      <c r="NIJ204" s="2"/>
      <c r="NIK204" s="2"/>
      <c r="NIL204" s="2"/>
      <c r="NIM204" s="2"/>
      <c r="NIN204" s="2"/>
      <c r="NIO204" s="2"/>
      <c r="NIP204" s="2"/>
      <c r="NIQ204" s="2"/>
      <c r="NIR204" s="2"/>
      <c r="NIS204" s="2"/>
      <c r="NIT204" s="2"/>
      <c r="NIU204" s="2"/>
      <c r="NIV204" s="2"/>
      <c r="NIW204" s="2"/>
      <c r="NIX204" s="2"/>
      <c r="NIY204" s="2"/>
      <c r="NIZ204" s="2"/>
      <c r="NJA204" s="2"/>
      <c r="NJB204" s="2"/>
      <c r="NJC204" s="2"/>
      <c r="NJD204" s="2"/>
      <c r="NJE204" s="2"/>
      <c r="NJF204" s="2"/>
      <c r="NJG204" s="2"/>
      <c r="NJH204" s="2"/>
      <c r="NJI204" s="2"/>
      <c r="NJJ204" s="2"/>
      <c r="NJK204" s="2"/>
      <c r="NJL204" s="2"/>
      <c r="NJM204" s="2"/>
      <c r="NJN204" s="2"/>
      <c r="NJO204" s="2"/>
      <c r="NJP204" s="2"/>
      <c r="NJQ204" s="2"/>
      <c r="NJR204" s="2"/>
      <c r="NJS204" s="2"/>
      <c r="NJT204" s="2"/>
      <c r="NJU204" s="2"/>
      <c r="NJV204" s="2"/>
      <c r="NJW204" s="2"/>
      <c r="NJX204" s="2"/>
      <c r="NJY204" s="2"/>
      <c r="NJZ204" s="2"/>
      <c r="NKA204" s="2"/>
      <c r="NKB204" s="2"/>
      <c r="NKC204" s="2"/>
      <c r="NKD204" s="2"/>
      <c r="NKE204" s="2"/>
      <c r="NKF204" s="2"/>
      <c r="NKG204" s="2"/>
      <c r="NKH204" s="2"/>
      <c r="NKI204" s="2"/>
      <c r="NKJ204" s="2"/>
      <c r="NKK204" s="2"/>
      <c r="NKL204" s="2"/>
      <c r="NKM204" s="2"/>
      <c r="NKN204" s="2"/>
      <c r="NKO204" s="2"/>
      <c r="NKP204" s="2"/>
      <c r="NKQ204" s="2"/>
      <c r="NKR204" s="2"/>
      <c r="NKS204" s="2"/>
      <c r="NKT204" s="2"/>
      <c r="NKU204" s="2"/>
      <c r="NKV204" s="2"/>
      <c r="NKW204" s="2"/>
      <c r="NKX204" s="2"/>
      <c r="NKY204" s="2"/>
      <c r="NKZ204" s="2"/>
      <c r="NLA204" s="2"/>
      <c r="NLB204" s="2"/>
      <c r="NLC204" s="2"/>
      <c r="NLD204" s="2"/>
      <c r="NLE204" s="2"/>
      <c r="NLF204" s="2"/>
      <c r="NLG204" s="2"/>
      <c r="NLH204" s="2"/>
      <c r="NLI204" s="2"/>
      <c r="NLJ204" s="2"/>
      <c r="NLK204" s="2"/>
      <c r="NLL204" s="2"/>
      <c r="NLM204" s="2"/>
      <c r="NLN204" s="2"/>
      <c r="NLO204" s="2"/>
      <c r="NLP204" s="2"/>
      <c r="NLQ204" s="2"/>
      <c r="NLR204" s="2"/>
      <c r="NLS204" s="2"/>
      <c r="NLT204" s="2"/>
      <c r="NLU204" s="2"/>
      <c r="NLV204" s="2"/>
      <c r="NLW204" s="2"/>
      <c r="NLX204" s="2"/>
      <c r="NLY204" s="2"/>
      <c r="NLZ204" s="2"/>
      <c r="NMA204" s="2"/>
      <c r="NMB204" s="2"/>
      <c r="NMC204" s="2"/>
      <c r="NMD204" s="2"/>
      <c r="NME204" s="2"/>
      <c r="NMF204" s="2"/>
      <c r="NMG204" s="2"/>
      <c r="NMH204" s="2"/>
      <c r="NMI204" s="2"/>
      <c r="NMJ204" s="2"/>
      <c r="NMK204" s="2"/>
      <c r="NML204" s="2"/>
      <c r="NMM204" s="2"/>
      <c r="NMN204" s="2"/>
      <c r="NMO204" s="2"/>
      <c r="NMP204" s="2"/>
      <c r="NMQ204" s="2"/>
      <c r="NMR204" s="2"/>
      <c r="NMS204" s="2"/>
      <c r="NMT204" s="2"/>
      <c r="NMU204" s="2"/>
      <c r="NMV204" s="2"/>
      <c r="NMW204" s="2"/>
      <c r="NMX204" s="2"/>
      <c r="NMY204" s="2"/>
      <c r="NMZ204" s="2"/>
      <c r="NNA204" s="2"/>
      <c r="NNB204" s="2"/>
      <c r="NNC204" s="2"/>
      <c r="NND204" s="2"/>
      <c r="NNE204" s="2"/>
      <c r="NNF204" s="2"/>
      <c r="NNG204" s="2"/>
      <c r="NNH204" s="2"/>
      <c r="NNI204" s="2"/>
      <c r="NNJ204" s="2"/>
      <c r="NNK204" s="2"/>
      <c r="NNL204" s="2"/>
      <c r="NNM204" s="2"/>
      <c r="NNN204" s="2"/>
      <c r="NNO204" s="2"/>
      <c r="NNP204" s="2"/>
      <c r="NNQ204" s="2"/>
      <c r="NNR204" s="2"/>
      <c r="NNS204" s="2"/>
      <c r="NNT204" s="2"/>
      <c r="NNU204" s="2"/>
      <c r="NNV204" s="2"/>
      <c r="NNW204" s="2"/>
      <c r="NNX204" s="2"/>
      <c r="NNY204" s="2"/>
      <c r="NNZ204" s="2"/>
      <c r="NOA204" s="2"/>
      <c r="NOB204" s="2"/>
      <c r="NOC204" s="2"/>
      <c r="NOD204" s="2"/>
      <c r="NOE204" s="2"/>
      <c r="NOF204" s="2"/>
      <c r="NOG204" s="2"/>
      <c r="NOH204" s="2"/>
      <c r="NOI204" s="2"/>
      <c r="NOJ204" s="2"/>
      <c r="NOK204" s="2"/>
      <c r="NOL204" s="2"/>
      <c r="NOM204" s="2"/>
      <c r="NON204" s="2"/>
      <c r="NOO204" s="2"/>
      <c r="NOP204" s="2"/>
      <c r="NOQ204" s="2"/>
      <c r="NOR204" s="2"/>
      <c r="NOS204" s="2"/>
      <c r="NOT204" s="2"/>
      <c r="NOU204" s="2"/>
      <c r="NOV204" s="2"/>
      <c r="NOW204" s="2"/>
      <c r="NOX204" s="2"/>
      <c r="NOY204" s="2"/>
      <c r="NOZ204" s="2"/>
      <c r="NPA204" s="2"/>
      <c r="NPB204" s="2"/>
      <c r="NPC204" s="2"/>
      <c r="NPD204" s="2"/>
      <c r="NPE204" s="2"/>
      <c r="NPF204" s="2"/>
      <c r="NPG204" s="2"/>
      <c r="NPH204" s="2"/>
      <c r="NPI204" s="2"/>
      <c r="NPJ204" s="2"/>
      <c r="NPK204" s="2"/>
      <c r="NPL204" s="2"/>
      <c r="NPM204" s="2"/>
      <c r="NPN204" s="2"/>
      <c r="NPO204" s="2"/>
      <c r="NPP204" s="2"/>
      <c r="NPQ204" s="2"/>
      <c r="NPR204" s="2"/>
      <c r="NPS204" s="2"/>
      <c r="NPT204" s="2"/>
      <c r="NPU204" s="2"/>
      <c r="NPV204" s="2"/>
      <c r="NPW204" s="2"/>
      <c r="NPX204" s="2"/>
      <c r="NPY204" s="2"/>
      <c r="NPZ204" s="2"/>
      <c r="NQA204" s="2"/>
      <c r="NQB204" s="2"/>
      <c r="NQC204" s="2"/>
      <c r="NQD204" s="2"/>
      <c r="NQE204" s="2"/>
      <c r="NQF204" s="2"/>
      <c r="NQG204" s="2"/>
      <c r="NQH204" s="2"/>
      <c r="NQI204" s="2"/>
      <c r="NQJ204" s="2"/>
      <c r="NQK204" s="2"/>
      <c r="NQL204" s="2"/>
      <c r="NQM204" s="2"/>
      <c r="NQN204" s="2"/>
      <c r="NQO204" s="2"/>
      <c r="NQP204" s="2"/>
      <c r="NQQ204" s="2"/>
      <c r="NQR204" s="2"/>
      <c r="NQS204" s="2"/>
      <c r="NQT204" s="2"/>
      <c r="NQU204" s="2"/>
      <c r="NQV204" s="2"/>
      <c r="NQW204" s="2"/>
      <c r="NQX204" s="2"/>
      <c r="NQY204" s="2"/>
      <c r="NQZ204" s="2"/>
      <c r="NRA204" s="2"/>
      <c r="NRB204" s="2"/>
      <c r="NRC204" s="2"/>
      <c r="NRD204" s="2"/>
      <c r="NRE204" s="2"/>
      <c r="NRF204" s="2"/>
      <c r="NRG204" s="2"/>
      <c r="NRH204" s="2"/>
      <c r="NRI204" s="2"/>
      <c r="NRJ204" s="2"/>
      <c r="NRK204" s="2"/>
      <c r="NRL204" s="2"/>
      <c r="NRM204" s="2"/>
      <c r="NRN204" s="2"/>
      <c r="NRO204" s="2"/>
      <c r="NRP204" s="2"/>
      <c r="NRQ204" s="2"/>
      <c r="NRR204" s="2"/>
      <c r="NRS204" s="2"/>
      <c r="NRT204" s="2"/>
      <c r="NRU204" s="2"/>
      <c r="NRV204" s="2"/>
      <c r="NRW204" s="2"/>
      <c r="NRX204" s="2"/>
      <c r="NRY204" s="2"/>
      <c r="NRZ204" s="2"/>
      <c r="NSA204" s="2"/>
      <c r="NSB204" s="2"/>
      <c r="NSC204" s="2"/>
      <c r="NSD204" s="2"/>
      <c r="NSE204" s="2"/>
      <c r="NSF204" s="2"/>
      <c r="NSG204" s="2"/>
      <c r="NSH204" s="2"/>
      <c r="NSI204" s="2"/>
      <c r="NSJ204" s="2"/>
      <c r="NSK204" s="2"/>
      <c r="NSL204" s="2"/>
      <c r="NSM204" s="2"/>
      <c r="NSN204" s="2"/>
      <c r="NSO204" s="2"/>
      <c r="NSP204" s="2"/>
      <c r="NSQ204" s="2"/>
      <c r="NSR204" s="2"/>
      <c r="NSS204" s="2"/>
      <c r="NST204" s="2"/>
      <c r="NSU204" s="2"/>
      <c r="NSV204" s="2"/>
      <c r="NSW204" s="2"/>
      <c r="NSX204" s="2"/>
      <c r="NSY204" s="2"/>
      <c r="NSZ204" s="2"/>
      <c r="NTA204" s="2"/>
      <c r="NTB204" s="2"/>
      <c r="NTC204" s="2"/>
      <c r="NTD204" s="2"/>
      <c r="NTE204" s="2"/>
      <c r="NTF204" s="2"/>
      <c r="NTG204" s="2"/>
      <c r="NTH204" s="2"/>
      <c r="NTI204" s="2"/>
      <c r="NTJ204" s="2"/>
      <c r="NTK204" s="2"/>
      <c r="NTL204" s="2"/>
      <c r="NTM204" s="2"/>
      <c r="NTN204" s="2"/>
      <c r="NTO204" s="2"/>
      <c r="NTP204" s="2"/>
      <c r="NTQ204" s="2"/>
      <c r="NTR204" s="2"/>
      <c r="NTS204" s="2"/>
      <c r="NTT204" s="2"/>
      <c r="NTU204" s="2"/>
      <c r="NTV204" s="2"/>
      <c r="NTW204" s="2"/>
      <c r="NTX204" s="2"/>
      <c r="NTY204" s="2"/>
      <c r="NTZ204" s="2"/>
      <c r="NUA204" s="2"/>
      <c r="NUB204" s="2"/>
      <c r="NUC204" s="2"/>
      <c r="NUD204" s="2"/>
      <c r="NUE204" s="2"/>
      <c r="NUF204" s="2"/>
      <c r="NUG204" s="2"/>
      <c r="NUH204" s="2"/>
      <c r="NUI204" s="2"/>
      <c r="NUJ204" s="2"/>
      <c r="NUK204" s="2"/>
      <c r="NUL204" s="2"/>
      <c r="NUM204" s="2"/>
      <c r="NUN204" s="2"/>
      <c r="NUO204" s="2"/>
      <c r="NUP204" s="2"/>
      <c r="NUQ204" s="2"/>
      <c r="NUR204" s="2"/>
      <c r="NUS204" s="2"/>
      <c r="NUT204" s="2"/>
      <c r="NUU204" s="2"/>
      <c r="NUV204" s="2"/>
      <c r="NUW204" s="2"/>
      <c r="NUX204" s="2"/>
      <c r="NUY204" s="2"/>
      <c r="NUZ204" s="2"/>
      <c r="NVA204" s="2"/>
      <c r="NVB204" s="2"/>
      <c r="NVC204" s="2"/>
      <c r="NVD204" s="2"/>
      <c r="NVE204" s="2"/>
      <c r="NVF204" s="2"/>
      <c r="NVG204" s="2"/>
      <c r="NVH204" s="2"/>
      <c r="NVI204" s="2"/>
      <c r="NVJ204" s="2"/>
      <c r="NVK204" s="2"/>
      <c r="NVL204" s="2"/>
      <c r="NVM204" s="2"/>
      <c r="NVN204" s="2"/>
      <c r="NVO204" s="2"/>
      <c r="NVP204" s="2"/>
      <c r="NVQ204" s="2"/>
      <c r="NVR204" s="2"/>
      <c r="NVS204" s="2"/>
      <c r="NVT204" s="2"/>
      <c r="NVU204" s="2"/>
      <c r="NVV204" s="2"/>
      <c r="NVW204" s="2"/>
      <c r="NVX204" s="2"/>
      <c r="NVY204" s="2"/>
      <c r="NVZ204" s="2"/>
      <c r="NWA204" s="2"/>
      <c r="NWB204" s="2"/>
      <c r="NWC204" s="2"/>
      <c r="NWD204" s="2"/>
      <c r="NWE204" s="2"/>
      <c r="NWF204" s="2"/>
      <c r="NWG204" s="2"/>
      <c r="NWH204" s="2"/>
      <c r="NWI204" s="2"/>
      <c r="NWJ204" s="2"/>
      <c r="NWK204" s="2"/>
      <c r="NWL204" s="2"/>
      <c r="NWM204" s="2"/>
      <c r="NWN204" s="2"/>
      <c r="NWO204" s="2"/>
      <c r="NWP204" s="2"/>
      <c r="NWQ204" s="2"/>
      <c r="NWR204" s="2"/>
      <c r="NWS204" s="2"/>
      <c r="NWT204" s="2"/>
      <c r="NWU204" s="2"/>
      <c r="NWV204" s="2"/>
      <c r="NWW204" s="2"/>
      <c r="NWX204" s="2"/>
      <c r="NWY204" s="2"/>
      <c r="NWZ204" s="2"/>
      <c r="NXA204" s="2"/>
      <c r="NXB204" s="2"/>
      <c r="NXC204" s="2"/>
      <c r="NXD204" s="2"/>
      <c r="NXE204" s="2"/>
      <c r="NXF204" s="2"/>
      <c r="NXG204" s="2"/>
      <c r="NXH204" s="2"/>
      <c r="NXI204" s="2"/>
      <c r="NXJ204" s="2"/>
      <c r="NXK204" s="2"/>
      <c r="NXL204" s="2"/>
      <c r="NXM204" s="2"/>
      <c r="NXN204" s="2"/>
      <c r="NXO204" s="2"/>
      <c r="NXP204" s="2"/>
      <c r="NXQ204" s="2"/>
      <c r="NXR204" s="2"/>
      <c r="NXS204" s="2"/>
      <c r="NXT204" s="2"/>
      <c r="NXU204" s="2"/>
      <c r="NXV204" s="2"/>
      <c r="NXW204" s="2"/>
      <c r="NXX204" s="2"/>
      <c r="NXY204" s="2"/>
      <c r="NXZ204" s="2"/>
      <c r="NYA204" s="2"/>
      <c r="NYB204" s="2"/>
      <c r="NYC204" s="2"/>
      <c r="NYD204" s="2"/>
      <c r="NYE204" s="2"/>
      <c r="NYF204" s="2"/>
      <c r="NYG204" s="2"/>
      <c r="NYH204" s="2"/>
      <c r="NYI204" s="2"/>
      <c r="NYJ204" s="2"/>
      <c r="NYK204" s="2"/>
      <c r="NYL204" s="2"/>
      <c r="NYM204" s="2"/>
      <c r="NYN204" s="2"/>
      <c r="NYO204" s="2"/>
      <c r="NYP204" s="2"/>
      <c r="NYQ204" s="2"/>
      <c r="NYR204" s="2"/>
      <c r="NYS204" s="2"/>
      <c r="NYT204" s="2"/>
      <c r="NYU204" s="2"/>
      <c r="NYV204" s="2"/>
      <c r="NYW204" s="2"/>
      <c r="NYX204" s="2"/>
      <c r="NYY204" s="2"/>
      <c r="NYZ204" s="2"/>
      <c r="NZA204" s="2"/>
      <c r="NZB204" s="2"/>
      <c r="NZC204" s="2"/>
      <c r="NZD204" s="2"/>
      <c r="NZE204" s="2"/>
      <c r="NZF204" s="2"/>
      <c r="NZG204" s="2"/>
      <c r="NZH204" s="2"/>
      <c r="NZI204" s="2"/>
      <c r="NZJ204" s="2"/>
      <c r="NZK204" s="2"/>
      <c r="NZL204" s="2"/>
      <c r="NZM204" s="2"/>
      <c r="NZN204" s="2"/>
      <c r="NZO204" s="2"/>
      <c r="NZP204" s="2"/>
      <c r="NZQ204" s="2"/>
      <c r="NZR204" s="2"/>
      <c r="NZS204" s="2"/>
      <c r="NZT204" s="2"/>
      <c r="NZU204" s="2"/>
      <c r="NZV204" s="2"/>
      <c r="NZW204" s="2"/>
      <c r="NZX204" s="2"/>
      <c r="NZY204" s="2"/>
      <c r="NZZ204" s="2"/>
      <c r="OAA204" s="2"/>
      <c r="OAB204" s="2"/>
      <c r="OAC204" s="2"/>
      <c r="OAD204" s="2"/>
      <c r="OAE204" s="2"/>
      <c r="OAF204" s="2"/>
      <c r="OAG204" s="2"/>
      <c r="OAH204" s="2"/>
      <c r="OAI204" s="2"/>
      <c r="OAJ204" s="2"/>
      <c r="OAK204" s="2"/>
      <c r="OAL204" s="2"/>
      <c r="OAM204" s="2"/>
      <c r="OAN204" s="2"/>
      <c r="OAO204" s="2"/>
      <c r="OAP204" s="2"/>
      <c r="OAQ204" s="2"/>
      <c r="OAR204" s="2"/>
      <c r="OAS204" s="2"/>
      <c r="OAT204" s="2"/>
      <c r="OAU204" s="2"/>
      <c r="OAV204" s="2"/>
      <c r="OAW204" s="2"/>
      <c r="OAX204" s="2"/>
      <c r="OAY204" s="2"/>
      <c r="OAZ204" s="2"/>
      <c r="OBA204" s="2"/>
      <c r="OBB204" s="2"/>
      <c r="OBC204" s="2"/>
      <c r="OBD204" s="2"/>
      <c r="OBE204" s="2"/>
      <c r="OBF204" s="2"/>
      <c r="OBG204" s="2"/>
      <c r="OBH204" s="2"/>
      <c r="OBI204" s="2"/>
      <c r="OBJ204" s="2"/>
      <c r="OBK204" s="2"/>
      <c r="OBL204" s="2"/>
      <c r="OBM204" s="2"/>
      <c r="OBN204" s="2"/>
      <c r="OBO204" s="2"/>
      <c r="OBP204" s="2"/>
      <c r="OBQ204" s="2"/>
      <c r="OBR204" s="2"/>
      <c r="OBS204" s="2"/>
      <c r="OBT204" s="2"/>
      <c r="OBU204" s="2"/>
      <c r="OBV204" s="2"/>
      <c r="OBW204" s="2"/>
      <c r="OBX204" s="2"/>
      <c r="OBY204" s="2"/>
      <c r="OBZ204" s="2"/>
      <c r="OCA204" s="2"/>
      <c r="OCB204" s="2"/>
      <c r="OCC204" s="2"/>
      <c r="OCD204" s="2"/>
      <c r="OCE204" s="2"/>
      <c r="OCF204" s="2"/>
      <c r="OCG204" s="2"/>
      <c r="OCH204" s="2"/>
      <c r="OCI204" s="2"/>
      <c r="OCJ204" s="2"/>
      <c r="OCK204" s="2"/>
      <c r="OCL204" s="2"/>
      <c r="OCM204" s="2"/>
      <c r="OCN204" s="2"/>
      <c r="OCO204" s="2"/>
      <c r="OCP204" s="2"/>
      <c r="OCQ204" s="2"/>
      <c r="OCR204" s="2"/>
      <c r="OCS204" s="2"/>
      <c r="OCT204" s="2"/>
      <c r="OCU204" s="2"/>
      <c r="OCV204" s="2"/>
      <c r="OCW204" s="2"/>
      <c r="OCX204" s="2"/>
      <c r="OCY204" s="2"/>
      <c r="OCZ204" s="2"/>
      <c r="ODA204" s="2"/>
      <c r="ODB204" s="2"/>
      <c r="ODC204" s="2"/>
      <c r="ODD204" s="2"/>
      <c r="ODE204" s="2"/>
      <c r="ODF204" s="2"/>
      <c r="ODG204" s="2"/>
      <c r="ODH204" s="2"/>
      <c r="ODI204" s="2"/>
      <c r="ODJ204" s="2"/>
      <c r="ODK204" s="2"/>
      <c r="ODL204" s="2"/>
      <c r="ODM204" s="2"/>
      <c r="ODN204" s="2"/>
      <c r="ODO204" s="2"/>
      <c r="ODP204" s="2"/>
      <c r="ODQ204" s="2"/>
      <c r="ODR204" s="2"/>
      <c r="ODS204" s="2"/>
      <c r="ODT204" s="2"/>
      <c r="ODU204" s="2"/>
      <c r="ODV204" s="2"/>
      <c r="ODW204" s="2"/>
      <c r="ODX204" s="2"/>
      <c r="ODY204" s="2"/>
      <c r="ODZ204" s="2"/>
      <c r="OEA204" s="2"/>
      <c r="OEB204" s="2"/>
      <c r="OEC204" s="2"/>
      <c r="OED204" s="2"/>
      <c r="OEE204" s="2"/>
      <c r="OEF204" s="2"/>
      <c r="OEG204" s="2"/>
      <c r="OEH204" s="2"/>
      <c r="OEI204" s="2"/>
      <c r="OEJ204" s="2"/>
      <c r="OEK204" s="2"/>
      <c r="OEL204" s="2"/>
      <c r="OEM204" s="2"/>
      <c r="OEN204" s="2"/>
      <c r="OEO204" s="2"/>
      <c r="OEP204" s="2"/>
      <c r="OEQ204" s="2"/>
      <c r="OER204" s="2"/>
      <c r="OES204" s="2"/>
      <c r="OET204" s="2"/>
      <c r="OEU204" s="2"/>
      <c r="OEV204" s="2"/>
      <c r="OEW204" s="2"/>
      <c r="OEX204" s="2"/>
      <c r="OEY204" s="2"/>
      <c r="OEZ204" s="2"/>
      <c r="OFA204" s="2"/>
      <c r="OFB204" s="2"/>
      <c r="OFC204" s="2"/>
      <c r="OFD204" s="2"/>
      <c r="OFE204" s="2"/>
      <c r="OFF204" s="2"/>
      <c r="OFG204" s="2"/>
      <c r="OFH204" s="2"/>
      <c r="OFI204" s="2"/>
      <c r="OFJ204" s="2"/>
      <c r="OFK204" s="2"/>
      <c r="OFL204" s="2"/>
      <c r="OFM204" s="2"/>
      <c r="OFN204" s="2"/>
      <c r="OFO204" s="2"/>
      <c r="OFP204" s="2"/>
      <c r="OFQ204" s="2"/>
      <c r="OFR204" s="2"/>
      <c r="OFS204" s="2"/>
      <c r="OFT204" s="2"/>
      <c r="OFU204" s="2"/>
      <c r="OFV204" s="2"/>
      <c r="OFW204" s="2"/>
      <c r="OFX204" s="2"/>
      <c r="OFY204" s="2"/>
      <c r="OFZ204" s="2"/>
      <c r="OGA204" s="2"/>
      <c r="OGB204" s="2"/>
      <c r="OGC204" s="2"/>
      <c r="OGD204" s="2"/>
      <c r="OGE204" s="2"/>
      <c r="OGF204" s="2"/>
      <c r="OGG204" s="2"/>
      <c r="OGH204" s="2"/>
      <c r="OGI204" s="2"/>
      <c r="OGJ204" s="2"/>
      <c r="OGK204" s="2"/>
      <c r="OGL204" s="2"/>
      <c r="OGM204" s="2"/>
      <c r="OGN204" s="2"/>
      <c r="OGO204" s="2"/>
      <c r="OGP204" s="2"/>
      <c r="OGQ204" s="2"/>
      <c r="OGR204" s="2"/>
      <c r="OGS204" s="2"/>
      <c r="OGT204" s="2"/>
      <c r="OGU204" s="2"/>
      <c r="OGV204" s="2"/>
      <c r="OGW204" s="2"/>
      <c r="OGX204" s="2"/>
      <c r="OGY204" s="2"/>
      <c r="OGZ204" s="2"/>
      <c r="OHA204" s="2"/>
      <c r="OHB204" s="2"/>
      <c r="OHC204" s="2"/>
      <c r="OHD204" s="2"/>
      <c r="OHE204" s="2"/>
      <c r="OHF204" s="2"/>
      <c r="OHG204" s="2"/>
      <c r="OHH204" s="2"/>
      <c r="OHI204" s="2"/>
      <c r="OHJ204" s="2"/>
      <c r="OHK204" s="2"/>
      <c r="OHL204" s="2"/>
      <c r="OHM204" s="2"/>
      <c r="OHN204" s="2"/>
      <c r="OHO204" s="2"/>
      <c r="OHP204" s="2"/>
      <c r="OHQ204" s="2"/>
      <c r="OHR204" s="2"/>
      <c r="OHS204" s="2"/>
      <c r="OHT204" s="2"/>
      <c r="OHU204" s="2"/>
      <c r="OHV204" s="2"/>
      <c r="OHW204" s="2"/>
      <c r="OHX204" s="2"/>
      <c r="OHY204" s="2"/>
      <c r="OHZ204" s="2"/>
      <c r="OIA204" s="2"/>
      <c r="OIB204" s="2"/>
      <c r="OIC204" s="2"/>
      <c r="OID204" s="2"/>
      <c r="OIE204" s="2"/>
      <c r="OIF204" s="2"/>
      <c r="OIG204" s="2"/>
      <c r="OIH204" s="2"/>
      <c r="OII204" s="2"/>
      <c r="OIJ204" s="2"/>
      <c r="OIK204" s="2"/>
      <c r="OIL204" s="2"/>
      <c r="OIM204" s="2"/>
      <c r="OIN204" s="2"/>
      <c r="OIO204" s="2"/>
      <c r="OIP204" s="2"/>
      <c r="OIQ204" s="2"/>
      <c r="OIR204" s="2"/>
      <c r="OIS204" s="2"/>
      <c r="OIT204" s="2"/>
      <c r="OIU204" s="2"/>
      <c r="OIV204" s="2"/>
      <c r="OIW204" s="2"/>
      <c r="OIX204" s="2"/>
      <c r="OIY204" s="2"/>
      <c r="OIZ204" s="2"/>
      <c r="OJA204" s="2"/>
      <c r="OJB204" s="2"/>
      <c r="OJC204" s="2"/>
      <c r="OJD204" s="2"/>
      <c r="OJE204" s="2"/>
      <c r="OJF204" s="2"/>
      <c r="OJG204" s="2"/>
      <c r="OJH204" s="2"/>
      <c r="OJI204" s="2"/>
      <c r="OJJ204" s="2"/>
      <c r="OJK204" s="2"/>
      <c r="OJL204" s="2"/>
      <c r="OJM204" s="2"/>
      <c r="OJN204" s="2"/>
      <c r="OJO204" s="2"/>
      <c r="OJP204" s="2"/>
      <c r="OJQ204" s="2"/>
      <c r="OJR204" s="2"/>
      <c r="OJS204" s="2"/>
      <c r="OJT204" s="2"/>
      <c r="OJU204" s="2"/>
      <c r="OJV204" s="2"/>
      <c r="OJW204" s="2"/>
      <c r="OJX204" s="2"/>
      <c r="OJY204" s="2"/>
      <c r="OJZ204" s="2"/>
      <c r="OKA204" s="2"/>
      <c r="OKB204" s="2"/>
      <c r="OKC204" s="2"/>
      <c r="OKD204" s="2"/>
      <c r="OKE204" s="2"/>
      <c r="OKF204" s="2"/>
      <c r="OKG204" s="2"/>
      <c r="OKH204" s="2"/>
      <c r="OKI204" s="2"/>
      <c r="OKJ204" s="2"/>
      <c r="OKK204" s="2"/>
      <c r="OKL204" s="2"/>
      <c r="OKM204" s="2"/>
      <c r="OKN204" s="2"/>
      <c r="OKO204" s="2"/>
      <c r="OKP204" s="2"/>
      <c r="OKQ204" s="2"/>
      <c r="OKR204" s="2"/>
      <c r="OKS204" s="2"/>
      <c r="OKT204" s="2"/>
      <c r="OKU204" s="2"/>
      <c r="OKV204" s="2"/>
      <c r="OKW204" s="2"/>
      <c r="OKX204" s="2"/>
      <c r="OKY204" s="2"/>
      <c r="OKZ204" s="2"/>
      <c r="OLA204" s="2"/>
      <c r="OLB204" s="2"/>
      <c r="OLC204" s="2"/>
      <c r="OLD204" s="2"/>
      <c r="OLE204" s="2"/>
      <c r="OLF204" s="2"/>
      <c r="OLG204" s="2"/>
      <c r="OLH204" s="2"/>
      <c r="OLI204" s="2"/>
      <c r="OLJ204" s="2"/>
      <c r="OLK204" s="2"/>
      <c r="OLL204" s="2"/>
      <c r="OLM204" s="2"/>
      <c r="OLN204" s="2"/>
      <c r="OLO204" s="2"/>
      <c r="OLP204" s="2"/>
      <c r="OLQ204" s="2"/>
      <c r="OLR204" s="2"/>
      <c r="OLS204" s="2"/>
      <c r="OLT204" s="2"/>
      <c r="OLU204" s="2"/>
      <c r="OLV204" s="2"/>
      <c r="OLW204" s="2"/>
      <c r="OLX204" s="2"/>
      <c r="OLY204" s="2"/>
      <c r="OLZ204" s="2"/>
      <c r="OMA204" s="2"/>
      <c r="OMB204" s="2"/>
      <c r="OMC204" s="2"/>
      <c r="OMD204" s="2"/>
      <c r="OME204" s="2"/>
      <c r="OMF204" s="2"/>
      <c r="OMG204" s="2"/>
      <c r="OMH204" s="2"/>
      <c r="OMI204" s="2"/>
      <c r="OMJ204" s="2"/>
      <c r="OMK204" s="2"/>
      <c r="OML204" s="2"/>
      <c r="OMM204" s="2"/>
      <c r="OMN204" s="2"/>
      <c r="OMO204" s="2"/>
      <c r="OMP204" s="2"/>
      <c r="OMQ204" s="2"/>
      <c r="OMR204" s="2"/>
      <c r="OMS204" s="2"/>
      <c r="OMT204" s="2"/>
      <c r="OMU204" s="2"/>
      <c r="OMV204" s="2"/>
      <c r="OMW204" s="2"/>
      <c r="OMX204" s="2"/>
      <c r="OMY204" s="2"/>
      <c r="OMZ204" s="2"/>
      <c r="ONA204" s="2"/>
      <c r="ONB204" s="2"/>
      <c r="ONC204" s="2"/>
      <c r="OND204" s="2"/>
      <c r="ONE204" s="2"/>
      <c r="ONF204" s="2"/>
      <c r="ONG204" s="2"/>
      <c r="ONH204" s="2"/>
      <c r="ONI204" s="2"/>
      <c r="ONJ204" s="2"/>
      <c r="ONK204" s="2"/>
      <c r="ONL204" s="2"/>
      <c r="ONM204" s="2"/>
      <c r="ONN204" s="2"/>
      <c r="ONO204" s="2"/>
      <c r="ONP204" s="2"/>
      <c r="ONQ204" s="2"/>
      <c r="ONR204" s="2"/>
      <c r="ONS204" s="2"/>
      <c r="ONT204" s="2"/>
      <c r="ONU204" s="2"/>
      <c r="ONV204" s="2"/>
      <c r="ONW204" s="2"/>
      <c r="ONX204" s="2"/>
      <c r="ONY204" s="2"/>
      <c r="ONZ204" s="2"/>
      <c r="OOA204" s="2"/>
      <c r="OOB204" s="2"/>
      <c r="OOC204" s="2"/>
      <c r="OOD204" s="2"/>
      <c r="OOE204" s="2"/>
      <c r="OOF204" s="2"/>
      <c r="OOG204" s="2"/>
      <c r="OOH204" s="2"/>
      <c r="OOI204" s="2"/>
      <c r="OOJ204" s="2"/>
      <c r="OOK204" s="2"/>
      <c r="OOL204" s="2"/>
      <c r="OOM204" s="2"/>
      <c r="OON204" s="2"/>
      <c r="OOO204" s="2"/>
      <c r="OOP204" s="2"/>
      <c r="OOQ204" s="2"/>
      <c r="OOR204" s="2"/>
      <c r="OOS204" s="2"/>
      <c r="OOT204" s="2"/>
      <c r="OOU204" s="2"/>
      <c r="OOV204" s="2"/>
      <c r="OOW204" s="2"/>
      <c r="OOX204" s="2"/>
      <c r="OOY204" s="2"/>
      <c r="OOZ204" s="2"/>
      <c r="OPA204" s="2"/>
      <c r="OPB204" s="2"/>
      <c r="OPC204" s="2"/>
      <c r="OPD204" s="2"/>
      <c r="OPE204" s="2"/>
      <c r="OPF204" s="2"/>
      <c r="OPG204" s="2"/>
      <c r="OPH204" s="2"/>
      <c r="OPI204" s="2"/>
      <c r="OPJ204" s="2"/>
      <c r="OPK204" s="2"/>
      <c r="OPL204" s="2"/>
      <c r="OPM204" s="2"/>
      <c r="OPN204" s="2"/>
      <c r="OPO204" s="2"/>
      <c r="OPP204" s="2"/>
      <c r="OPQ204" s="2"/>
      <c r="OPR204" s="2"/>
      <c r="OPS204" s="2"/>
      <c r="OPT204" s="2"/>
      <c r="OPU204" s="2"/>
      <c r="OPV204" s="2"/>
      <c r="OPW204" s="2"/>
      <c r="OPX204" s="2"/>
      <c r="OPY204" s="2"/>
      <c r="OPZ204" s="2"/>
      <c r="OQA204" s="2"/>
      <c r="OQB204" s="2"/>
      <c r="OQC204" s="2"/>
      <c r="OQD204" s="2"/>
      <c r="OQE204" s="2"/>
      <c r="OQF204" s="2"/>
      <c r="OQG204" s="2"/>
      <c r="OQH204" s="2"/>
      <c r="OQI204" s="2"/>
      <c r="OQJ204" s="2"/>
      <c r="OQK204" s="2"/>
      <c r="OQL204" s="2"/>
      <c r="OQM204" s="2"/>
      <c r="OQN204" s="2"/>
      <c r="OQO204" s="2"/>
      <c r="OQP204" s="2"/>
      <c r="OQQ204" s="2"/>
      <c r="OQR204" s="2"/>
      <c r="OQS204" s="2"/>
      <c r="OQT204" s="2"/>
      <c r="OQU204" s="2"/>
      <c r="OQV204" s="2"/>
      <c r="OQW204" s="2"/>
      <c r="OQX204" s="2"/>
      <c r="OQY204" s="2"/>
      <c r="OQZ204" s="2"/>
      <c r="ORA204" s="2"/>
      <c r="ORB204" s="2"/>
      <c r="ORC204" s="2"/>
      <c r="ORD204" s="2"/>
      <c r="ORE204" s="2"/>
      <c r="ORF204" s="2"/>
      <c r="ORG204" s="2"/>
      <c r="ORH204" s="2"/>
      <c r="ORI204" s="2"/>
      <c r="ORJ204" s="2"/>
      <c r="ORK204" s="2"/>
      <c r="ORL204" s="2"/>
      <c r="ORM204" s="2"/>
      <c r="ORN204" s="2"/>
      <c r="ORO204" s="2"/>
      <c r="ORP204" s="2"/>
      <c r="ORQ204" s="2"/>
      <c r="ORR204" s="2"/>
      <c r="ORS204" s="2"/>
      <c r="ORT204" s="2"/>
      <c r="ORU204" s="2"/>
      <c r="ORV204" s="2"/>
      <c r="ORW204" s="2"/>
      <c r="ORX204" s="2"/>
      <c r="ORY204" s="2"/>
      <c r="ORZ204" s="2"/>
      <c r="OSA204" s="2"/>
      <c r="OSB204" s="2"/>
      <c r="OSC204" s="2"/>
      <c r="OSD204" s="2"/>
      <c r="OSE204" s="2"/>
      <c r="OSF204" s="2"/>
      <c r="OSG204" s="2"/>
      <c r="OSH204" s="2"/>
      <c r="OSI204" s="2"/>
      <c r="OSJ204" s="2"/>
      <c r="OSK204" s="2"/>
      <c r="OSL204" s="2"/>
      <c r="OSM204" s="2"/>
      <c r="OSN204" s="2"/>
      <c r="OSO204" s="2"/>
      <c r="OSP204" s="2"/>
      <c r="OSQ204" s="2"/>
      <c r="OSR204" s="2"/>
      <c r="OSS204" s="2"/>
      <c r="OST204" s="2"/>
      <c r="OSU204" s="2"/>
      <c r="OSV204" s="2"/>
      <c r="OSW204" s="2"/>
      <c r="OSX204" s="2"/>
      <c r="OSY204" s="2"/>
      <c r="OSZ204" s="2"/>
      <c r="OTA204" s="2"/>
      <c r="OTB204" s="2"/>
      <c r="OTC204" s="2"/>
      <c r="OTD204" s="2"/>
      <c r="OTE204" s="2"/>
      <c r="OTF204" s="2"/>
      <c r="OTG204" s="2"/>
      <c r="OTH204" s="2"/>
      <c r="OTI204" s="2"/>
      <c r="OTJ204" s="2"/>
      <c r="OTK204" s="2"/>
      <c r="OTL204" s="2"/>
      <c r="OTM204" s="2"/>
      <c r="OTN204" s="2"/>
      <c r="OTO204" s="2"/>
      <c r="OTP204" s="2"/>
      <c r="OTQ204" s="2"/>
      <c r="OTR204" s="2"/>
      <c r="OTS204" s="2"/>
      <c r="OTT204" s="2"/>
      <c r="OTU204" s="2"/>
      <c r="OTV204" s="2"/>
      <c r="OTW204" s="2"/>
      <c r="OTX204" s="2"/>
      <c r="OTY204" s="2"/>
      <c r="OTZ204" s="2"/>
      <c r="OUA204" s="2"/>
      <c r="OUB204" s="2"/>
      <c r="OUC204" s="2"/>
      <c r="OUD204" s="2"/>
      <c r="OUE204" s="2"/>
      <c r="OUF204" s="2"/>
      <c r="OUG204" s="2"/>
      <c r="OUH204" s="2"/>
      <c r="OUI204" s="2"/>
      <c r="OUJ204" s="2"/>
      <c r="OUK204" s="2"/>
      <c r="OUL204" s="2"/>
      <c r="OUM204" s="2"/>
      <c r="OUN204" s="2"/>
      <c r="OUO204" s="2"/>
      <c r="OUP204" s="2"/>
      <c r="OUQ204" s="2"/>
      <c r="OUR204" s="2"/>
      <c r="OUS204" s="2"/>
      <c r="OUT204" s="2"/>
      <c r="OUU204" s="2"/>
      <c r="OUV204" s="2"/>
      <c r="OUW204" s="2"/>
      <c r="OUX204" s="2"/>
      <c r="OUY204" s="2"/>
      <c r="OUZ204" s="2"/>
      <c r="OVA204" s="2"/>
      <c r="OVB204" s="2"/>
      <c r="OVC204" s="2"/>
      <c r="OVD204" s="2"/>
      <c r="OVE204" s="2"/>
      <c r="OVF204" s="2"/>
      <c r="OVG204" s="2"/>
      <c r="OVH204" s="2"/>
      <c r="OVI204" s="2"/>
      <c r="OVJ204" s="2"/>
      <c r="OVK204" s="2"/>
      <c r="OVL204" s="2"/>
      <c r="OVM204" s="2"/>
      <c r="OVN204" s="2"/>
      <c r="OVO204" s="2"/>
      <c r="OVP204" s="2"/>
      <c r="OVQ204" s="2"/>
      <c r="OVR204" s="2"/>
      <c r="OVS204" s="2"/>
      <c r="OVT204" s="2"/>
      <c r="OVU204" s="2"/>
      <c r="OVV204" s="2"/>
      <c r="OVW204" s="2"/>
      <c r="OVX204" s="2"/>
      <c r="OVY204" s="2"/>
      <c r="OVZ204" s="2"/>
      <c r="OWA204" s="2"/>
      <c r="OWB204" s="2"/>
      <c r="OWC204" s="2"/>
      <c r="OWD204" s="2"/>
      <c r="OWE204" s="2"/>
      <c r="OWF204" s="2"/>
      <c r="OWG204" s="2"/>
      <c r="OWH204" s="2"/>
      <c r="OWI204" s="2"/>
      <c r="OWJ204" s="2"/>
      <c r="OWK204" s="2"/>
      <c r="OWL204" s="2"/>
      <c r="OWM204" s="2"/>
      <c r="OWN204" s="2"/>
      <c r="OWO204" s="2"/>
      <c r="OWP204" s="2"/>
      <c r="OWQ204" s="2"/>
      <c r="OWR204" s="2"/>
      <c r="OWS204" s="2"/>
      <c r="OWT204" s="2"/>
      <c r="OWU204" s="2"/>
      <c r="OWV204" s="2"/>
      <c r="OWW204" s="2"/>
      <c r="OWX204" s="2"/>
      <c r="OWY204" s="2"/>
      <c r="OWZ204" s="2"/>
      <c r="OXA204" s="2"/>
      <c r="OXB204" s="2"/>
      <c r="OXC204" s="2"/>
      <c r="OXD204" s="2"/>
      <c r="OXE204" s="2"/>
      <c r="OXF204" s="2"/>
      <c r="OXG204" s="2"/>
      <c r="OXH204" s="2"/>
      <c r="OXI204" s="2"/>
      <c r="OXJ204" s="2"/>
      <c r="OXK204" s="2"/>
      <c r="OXL204" s="2"/>
      <c r="OXM204" s="2"/>
      <c r="OXN204" s="2"/>
      <c r="OXO204" s="2"/>
      <c r="OXP204" s="2"/>
      <c r="OXQ204" s="2"/>
      <c r="OXR204" s="2"/>
      <c r="OXS204" s="2"/>
      <c r="OXT204" s="2"/>
      <c r="OXU204" s="2"/>
      <c r="OXV204" s="2"/>
      <c r="OXW204" s="2"/>
      <c r="OXX204" s="2"/>
      <c r="OXY204" s="2"/>
      <c r="OXZ204" s="2"/>
      <c r="OYA204" s="2"/>
      <c r="OYB204" s="2"/>
      <c r="OYC204" s="2"/>
      <c r="OYD204" s="2"/>
      <c r="OYE204" s="2"/>
      <c r="OYF204" s="2"/>
      <c r="OYG204" s="2"/>
      <c r="OYH204" s="2"/>
      <c r="OYI204" s="2"/>
      <c r="OYJ204" s="2"/>
      <c r="OYK204" s="2"/>
      <c r="OYL204" s="2"/>
      <c r="OYM204" s="2"/>
      <c r="OYN204" s="2"/>
      <c r="OYO204" s="2"/>
      <c r="OYP204" s="2"/>
      <c r="OYQ204" s="2"/>
      <c r="OYR204" s="2"/>
      <c r="OYS204" s="2"/>
      <c r="OYT204" s="2"/>
      <c r="OYU204" s="2"/>
      <c r="OYV204" s="2"/>
      <c r="OYW204" s="2"/>
      <c r="OYX204" s="2"/>
      <c r="OYY204" s="2"/>
      <c r="OYZ204" s="2"/>
      <c r="OZA204" s="2"/>
      <c r="OZB204" s="2"/>
      <c r="OZC204" s="2"/>
      <c r="OZD204" s="2"/>
      <c r="OZE204" s="2"/>
      <c r="OZF204" s="2"/>
      <c r="OZG204" s="2"/>
      <c r="OZH204" s="2"/>
      <c r="OZI204" s="2"/>
      <c r="OZJ204" s="2"/>
      <c r="OZK204" s="2"/>
      <c r="OZL204" s="2"/>
      <c r="OZM204" s="2"/>
      <c r="OZN204" s="2"/>
      <c r="OZO204" s="2"/>
      <c r="OZP204" s="2"/>
      <c r="OZQ204" s="2"/>
      <c r="OZR204" s="2"/>
      <c r="OZS204" s="2"/>
      <c r="OZT204" s="2"/>
      <c r="OZU204" s="2"/>
      <c r="OZV204" s="2"/>
      <c r="OZW204" s="2"/>
      <c r="OZX204" s="2"/>
      <c r="OZY204" s="2"/>
      <c r="OZZ204" s="2"/>
      <c r="PAA204" s="2"/>
      <c r="PAB204" s="2"/>
      <c r="PAC204" s="2"/>
      <c r="PAD204" s="2"/>
      <c r="PAE204" s="2"/>
      <c r="PAF204" s="2"/>
      <c r="PAG204" s="2"/>
      <c r="PAH204" s="2"/>
      <c r="PAI204" s="2"/>
      <c r="PAJ204" s="2"/>
      <c r="PAK204" s="2"/>
      <c r="PAL204" s="2"/>
      <c r="PAM204" s="2"/>
      <c r="PAN204" s="2"/>
      <c r="PAO204" s="2"/>
      <c r="PAP204" s="2"/>
      <c r="PAQ204" s="2"/>
      <c r="PAR204" s="2"/>
      <c r="PAS204" s="2"/>
      <c r="PAT204" s="2"/>
      <c r="PAU204" s="2"/>
      <c r="PAV204" s="2"/>
      <c r="PAW204" s="2"/>
      <c r="PAX204" s="2"/>
      <c r="PAY204" s="2"/>
      <c r="PAZ204" s="2"/>
      <c r="PBA204" s="2"/>
      <c r="PBB204" s="2"/>
      <c r="PBC204" s="2"/>
      <c r="PBD204" s="2"/>
      <c r="PBE204" s="2"/>
      <c r="PBF204" s="2"/>
      <c r="PBG204" s="2"/>
      <c r="PBH204" s="2"/>
      <c r="PBI204" s="2"/>
      <c r="PBJ204" s="2"/>
      <c r="PBK204" s="2"/>
      <c r="PBL204" s="2"/>
      <c r="PBM204" s="2"/>
      <c r="PBN204" s="2"/>
      <c r="PBO204" s="2"/>
      <c r="PBP204" s="2"/>
      <c r="PBQ204" s="2"/>
      <c r="PBR204" s="2"/>
      <c r="PBS204" s="2"/>
      <c r="PBT204" s="2"/>
      <c r="PBU204" s="2"/>
      <c r="PBV204" s="2"/>
      <c r="PBW204" s="2"/>
      <c r="PBX204" s="2"/>
      <c r="PBY204" s="2"/>
      <c r="PBZ204" s="2"/>
      <c r="PCA204" s="2"/>
      <c r="PCB204" s="2"/>
      <c r="PCC204" s="2"/>
      <c r="PCD204" s="2"/>
      <c r="PCE204" s="2"/>
      <c r="PCF204" s="2"/>
      <c r="PCG204" s="2"/>
      <c r="PCH204" s="2"/>
      <c r="PCI204" s="2"/>
      <c r="PCJ204" s="2"/>
      <c r="PCK204" s="2"/>
      <c r="PCL204" s="2"/>
      <c r="PCM204" s="2"/>
      <c r="PCN204" s="2"/>
      <c r="PCO204" s="2"/>
      <c r="PCP204" s="2"/>
      <c r="PCQ204" s="2"/>
      <c r="PCR204" s="2"/>
      <c r="PCS204" s="2"/>
      <c r="PCT204" s="2"/>
      <c r="PCU204" s="2"/>
      <c r="PCV204" s="2"/>
      <c r="PCW204" s="2"/>
      <c r="PCX204" s="2"/>
      <c r="PCY204" s="2"/>
      <c r="PCZ204" s="2"/>
      <c r="PDA204" s="2"/>
      <c r="PDB204" s="2"/>
      <c r="PDC204" s="2"/>
      <c r="PDD204" s="2"/>
      <c r="PDE204" s="2"/>
      <c r="PDF204" s="2"/>
      <c r="PDG204" s="2"/>
      <c r="PDH204" s="2"/>
      <c r="PDI204" s="2"/>
      <c r="PDJ204" s="2"/>
      <c r="PDK204" s="2"/>
      <c r="PDL204" s="2"/>
      <c r="PDM204" s="2"/>
      <c r="PDN204" s="2"/>
      <c r="PDO204" s="2"/>
      <c r="PDP204" s="2"/>
      <c r="PDQ204" s="2"/>
      <c r="PDR204" s="2"/>
      <c r="PDS204" s="2"/>
      <c r="PDT204" s="2"/>
      <c r="PDU204" s="2"/>
      <c r="PDV204" s="2"/>
      <c r="PDW204" s="2"/>
      <c r="PDX204" s="2"/>
      <c r="PDY204" s="2"/>
      <c r="PDZ204" s="2"/>
      <c r="PEA204" s="2"/>
      <c r="PEB204" s="2"/>
      <c r="PEC204" s="2"/>
      <c r="PED204" s="2"/>
      <c r="PEE204" s="2"/>
      <c r="PEF204" s="2"/>
      <c r="PEG204" s="2"/>
      <c r="PEH204" s="2"/>
      <c r="PEI204" s="2"/>
      <c r="PEJ204" s="2"/>
      <c r="PEK204" s="2"/>
      <c r="PEL204" s="2"/>
      <c r="PEM204" s="2"/>
      <c r="PEN204" s="2"/>
      <c r="PEO204" s="2"/>
      <c r="PEP204" s="2"/>
      <c r="PEQ204" s="2"/>
      <c r="PER204" s="2"/>
      <c r="PES204" s="2"/>
      <c r="PET204" s="2"/>
      <c r="PEU204" s="2"/>
      <c r="PEV204" s="2"/>
      <c r="PEW204" s="2"/>
      <c r="PEX204" s="2"/>
      <c r="PEY204" s="2"/>
      <c r="PEZ204" s="2"/>
      <c r="PFA204" s="2"/>
      <c r="PFB204" s="2"/>
      <c r="PFC204" s="2"/>
      <c r="PFD204" s="2"/>
      <c r="PFE204" s="2"/>
      <c r="PFF204" s="2"/>
      <c r="PFG204" s="2"/>
      <c r="PFH204" s="2"/>
      <c r="PFI204" s="2"/>
      <c r="PFJ204" s="2"/>
      <c r="PFK204" s="2"/>
      <c r="PFL204" s="2"/>
      <c r="PFM204" s="2"/>
      <c r="PFN204" s="2"/>
      <c r="PFO204" s="2"/>
      <c r="PFP204" s="2"/>
      <c r="PFQ204" s="2"/>
      <c r="PFR204" s="2"/>
      <c r="PFS204" s="2"/>
      <c r="PFT204" s="2"/>
      <c r="PFU204" s="2"/>
      <c r="PFV204" s="2"/>
      <c r="PFW204" s="2"/>
      <c r="PFX204" s="2"/>
      <c r="PFY204" s="2"/>
      <c r="PFZ204" s="2"/>
      <c r="PGA204" s="2"/>
      <c r="PGB204" s="2"/>
      <c r="PGC204" s="2"/>
      <c r="PGD204" s="2"/>
      <c r="PGE204" s="2"/>
      <c r="PGF204" s="2"/>
      <c r="PGG204" s="2"/>
      <c r="PGH204" s="2"/>
      <c r="PGI204" s="2"/>
      <c r="PGJ204" s="2"/>
      <c r="PGK204" s="2"/>
      <c r="PGL204" s="2"/>
      <c r="PGM204" s="2"/>
      <c r="PGN204" s="2"/>
      <c r="PGO204" s="2"/>
      <c r="PGP204" s="2"/>
      <c r="PGQ204" s="2"/>
      <c r="PGR204" s="2"/>
      <c r="PGS204" s="2"/>
      <c r="PGT204" s="2"/>
      <c r="PGU204" s="2"/>
      <c r="PGV204" s="2"/>
      <c r="PGW204" s="2"/>
      <c r="PGX204" s="2"/>
      <c r="PGY204" s="2"/>
      <c r="PGZ204" s="2"/>
      <c r="PHA204" s="2"/>
      <c r="PHB204" s="2"/>
      <c r="PHC204" s="2"/>
      <c r="PHD204" s="2"/>
      <c r="PHE204" s="2"/>
      <c r="PHF204" s="2"/>
      <c r="PHG204" s="2"/>
      <c r="PHH204" s="2"/>
      <c r="PHI204" s="2"/>
      <c r="PHJ204" s="2"/>
      <c r="PHK204" s="2"/>
      <c r="PHL204" s="2"/>
      <c r="PHM204" s="2"/>
      <c r="PHN204" s="2"/>
      <c r="PHO204" s="2"/>
      <c r="PHP204" s="2"/>
      <c r="PHQ204" s="2"/>
      <c r="PHR204" s="2"/>
      <c r="PHS204" s="2"/>
      <c r="PHT204" s="2"/>
      <c r="PHU204" s="2"/>
      <c r="PHV204" s="2"/>
      <c r="PHW204" s="2"/>
      <c r="PHX204" s="2"/>
      <c r="PHY204" s="2"/>
      <c r="PHZ204" s="2"/>
      <c r="PIA204" s="2"/>
      <c r="PIB204" s="2"/>
      <c r="PIC204" s="2"/>
      <c r="PID204" s="2"/>
      <c r="PIE204" s="2"/>
      <c r="PIF204" s="2"/>
      <c r="PIG204" s="2"/>
      <c r="PIH204" s="2"/>
      <c r="PII204" s="2"/>
      <c r="PIJ204" s="2"/>
      <c r="PIK204" s="2"/>
      <c r="PIL204" s="2"/>
      <c r="PIM204" s="2"/>
      <c r="PIN204" s="2"/>
      <c r="PIO204" s="2"/>
      <c r="PIP204" s="2"/>
      <c r="PIQ204" s="2"/>
      <c r="PIR204" s="2"/>
      <c r="PIS204" s="2"/>
      <c r="PIT204" s="2"/>
      <c r="PIU204" s="2"/>
      <c r="PIV204" s="2"/>
      <c r="PIW204" s="2"/>
      <c r="PIX204" s="2"/>
      <c r="PIY204" s="2"/>
      <c r="PIZ204" s="2"/>
      <c r="PJA204" s="2"/>
      <c r="PJB204" s="2"/>
      <c r="PJC204" s="2"/>
      <c r="PJD204" s="2"/>
      <c r="PJE204" s="2"/>
      <c r="PJF204" s="2"/>
      <c r="PJG204" s="2"/>
      <c r="PJH204" s="2"/>
      <c r="PJI204" s="2"/>
      <c r="PJJ204" s="2"/>
      <c r="PJK204" s="2"/>
      <c r="PJL204" s="2"/>
      <c r="PJM204" s="2"/>
      <c r="PJN204" s="2"/>
      <c r="PJO204" s="2"/>
      <c r="PJP204" s="2"/>
      <c r="PJQ204" s="2"/>
      <c r="PJR204" s="2"/>
      <c r="PJS204" s="2"/>
      <c r="PJT204" s="2"/>
      <c r="PJU204" s="2"/>
      <c r="PJV204" s="2"/>
      <c r="PJW204" s="2"/>
      <c r="PJX204" s="2"/>
      <c r="PJY204" s="2"/>
      <c r="PJZ204" s="2"/>
      <c r="PKA204" s="2"/>
      <c r="PKB204" s="2"/>
      <c r="PKC204" s="2"/>
      <c r="PKD204" s="2"/>
      <c r="PKE204" s="2"/>
      <c r="PKF204" s="2"/>
      <c r="PKG204" s="2"/>
      <c r="PKH204" s="2"/>
      <c r="PKI204" s="2"/>
      <c r="PKJ204" s="2"/>
      <c r="PKK204" s="2"/>
      <c r="PKL204" s="2"/>
      <c r="PKM204" s="2"/>
      <c r="PKN204" s="2"/>
      <c r="PKO204" s="2"/>
      <c r="PKP204" s="2"/>
      <c r="PKQ204" s="2"/>
      <c r="PKR204" s="2"/>
      <c r="PKS204" s="2"/>
      <c r="PKT204" s="2"/>
      <c r="PKU204" s="2"/>
      <c r="PKV204" s="2"/>
      <c r="PKW204" s="2"/>
      <c r="PKX204" s="2"/>
      <c r="PKY204" s="2"/>
      <c r="PKZ204" s="2"/>
      <c r="PLA204" s="2"/>
      <c r="PLB204" s="2"/>
      <c r="PLC204" s="2"/>
      <c r="PLD204" s="2"/>
      <c r="PLE204" s="2"/>
      <c r="PLF204" s="2"/>
      <c r="PLG204" s="2"/>
      <c r="PLH204" s="2"/>
      <c r="PLI204" s="2"/>
      <c r="PLJ204" s="2"/>
      <c r="PLK204" s="2"/>
      <c r="PLL204" s="2"/>
      <c r="PLM204" s="2"/>
      <c r="PLN204" s="2"/>
      <c r="PLO204" s="2"/>
      <c r="PLP204" s="2"/>
      <c r="PLQ204" s="2"/>
      <c r="PLR204" s="2"/>
      <c r="PLS204" s="2"/>
      <c r="PLT204" s="2"/>
      <c r="PLU204" s="2"/>
      <c r="PLV204" s="2"/>
      <c r="PLW204" s="2"/>
      <c r="PLX204" s="2"/>
      <c r="PLY204" s="2"/>
      <c r="PLZ204" s="2"/>
      <c r="PMA204" s="2"/>
      <c r="PMB204" s="2"/>
      <c r="PMC204" s="2"/>
      <c r="PMD204" s="2"/>
      <c r="PME204" s="2"/>
      <c r="PMF204" s="2"/>
      <c r="PMG204" s="2"/>
      <c r="PMH204" s="2"/>
      <c r="PMI204" s="2"/>
      <c r="PMJ204" s="2"/>
      <c r="PMK204" s="2"/>
      <c r="PML204" s="2"/>
      <c r="PMM204" s="2"/>
      <c r="PMN204" s="2"/>
      <c r="PMO204" s="2"/>
      <c r="PMP204" s="2"/>
      <c r="PMQ204" s="2"/>
      <c r="PMR204" s="2"/>
      <c r="PMS204" s="2"/>
      <c r="PMT204" s="2"/>
      <c r="PMU204" s="2"/>
      <c r="PMV204" s="2"/>
      <c r="PMW204" s="2"/>
      <c r="PMX204" s="2"/>
      <c r="PMY204" s="2"/>
      <c r="PMZ204" s="2"/>
      <c r="PNA204" s="2"/>
      <c r="PNB204" s="2"/>
      <c r="PNC204" s="2"/>
      <c r="PND204" s="2"/>
      <c r="PNE204" s="2"/>
      <c r="PNF204" s="2"/>
      <c r="PNG204" s="2"/>
      <c r="PNH204" s="2"/>
      <c r="PNI204" s="2"/>
      <c r="PNJ204" s="2"/>
      <c r="PNK204" s="2"/>
      <c r="PNL204" s="2"/>
      <c r="PNM204" s="2"/>
      <c r="PNN204" s="2"/>
      <c r="PNO204" s="2"/>
      <c r="PNP204" s="2"/>
      <c r="PNQ204" s="2"/>
      <c r="PNR204" s="2"/>
      <c r="PNS204" s="2"/>
      <c r="PNT204" s="2"/>
      <c r="PNU204" s="2"/>
      <c r="PNV204" s="2"/>
      <c r="PNW204" s="2"/>
      <c r="PNX204" s="2"/>
      <c r="PNY204" s="2"/>
      <c r="PNZ204" s="2"/>
      <c r="POA204" s="2"/>
      <c r="POB204" s="2"/>
      <c r="POC204" s="2"/>
      <c r="POD204" s="2"/>
      <c r="POE204" s="2"/>
      <c r="POF204" s="2"/>
      <c r="POG204" s="2"/>
      <c r="POH204" s="2"/>
      <c r="POI204" s="2"/>
      <c r="POJ204" s="2"/>
      <c r="POK204" s="2"/>
      <c r="POL204" s="2"/>
      <c r="POM204" s="2"/>
      <c r="PON204" s="2"/>
      <c r="POO204" s="2"/>
      <c r="POP204" s="2"/>
      <c r="POQ204" s="2"/>
      <c r="POR204" s="2"/>
      <c r="POS204" s="2"/>
      <c r="POT204" s="2"/>
      <c r="POU204" s="2"/>
      <c r="POV204" s="2"/>
      <c r="POW204" s="2"/>
      <c r="POX204" s="2"/>
      <c r="POY204" s="2"/>
      <c r="POZ204" s="2"/>
      <c r="PPA204" s="2"/>
      <c r="PPB204" s="2"/>
      <c r="PPC204" s="2"/>
      <c r="PPD204" s="2"/>
      <c r="PPE204" s="2"/>
      <c r="PPF204" s="2"/>
      <c r="PPG204" s="2"/>
      <c r="PPH204" s="2"/>
      <c r="PPI204" s="2"/>
      <c r="PPJ204" s="2"/>
      <c r="PPK204" s="2"/>
      <c r="PPL204" s="2"/>
      <c r="PPM204" s="2"/>
      <c r="PPN204" s="2"/>
      <c r="PPO204" s="2"/>
      <c r="PPP204" s="2"/>
      <c r="PPQ204" s="2"/>
      <c r="PPR204" s="2"/>
      <c r="PPS204" s="2"/>
      <c r="PPT204" s="2"/>
      <c r="PPU204" s="2"/>
      <c r="PPV204" s="2"/>
      <c r="PPW204" s="2"/>
      <c r="PPX204" s="2"/>
      <c r="PPY204" s="2"/>
      <c r="PPZ204" s="2"/>
      <c r="PQA204" s="2"/>
      <c r="PQB204" s="2"/>
      <c r="PQC204" s="2"/>
      <c r="PQD204" s="2"/>
      <c r="PQE204" s="2"/>
      <c r="PQF204" s="2"/>
      <c r="PQG204" s="2"/>
      <c r="PQH204" s="2"/>
      <c r="PQI204" s="2"/>
      <c r="PQJ204" s="2"/>
      <c r="PQK204" s="2"/>
      <c r="PQL204" s="2"/>
      <c r="PQM204" s="2"/>
      <c r="PQN204" s="2"/>
      <c r="PQO204" s="2"/>
      <c r="PQP204" s="2"/>
      <c r="PQQ204" s="2"/>
      <c r="PQR204" s="2"/>
      <c r="PQS204" s="2"/>
      <c r="PQT204" s="2"/>
      <c r="PQU204" s="2"/>
      <c r="PQV204" s="2"/>
      <c r="PQW204" s="2"/>
      <c r="PQX204" s="2"/>
      <c r="PQY204" s="2"/>
      <c r="PQZ204" s="2"/>
      <c r="PRA204" s="2"/>
      <c r="PRB204" s="2"/>
      <c r="PRC204" s="2"/>
      <c r="PRD204" s="2"/>
      <c r="PRE204" s="2"/>
      <c r="PRF204" s="2"/>
      <c r="PRG204" s="2"/>
      <c r="PRH204" s="2"/>
      <c r="PRI204" s="2"/>
      <c r="PRJ204" s="2"/>
      <c r="PRK204" s="2"/>
      <c r="PRL204" s="2"/>
      <c r="PRM204" s="2"/>
      <c r="PRN204" s="2"/>
      <c r="PRO204" s="2"/>
      <c r="PRP204" s="2"/>
      <c r="PRQ204" s="2"/>
      <c r="PRR204" s="2"/>
      <c r="PRS204" s="2"/>
      <c r="PRT204" s="2"/>
      <c r="PRU204" s="2"/>
      <c r="PRV204" s="2"/>
      <c r="PRW204" s="2"/>
      <c r="PRX204" s="2"/>
      <c r="PRY204" s="2"/>
      <c r="PRZ204" s="2"/>
      <c r="PSA204" s="2"/>
      <c r="PSB204" s="2"/>
      <c r="PSC204" s="2"/>
      <c r="PSD204" s="2"/>
      <c r="PSE204" s="2"/>
      <c r="PSF204" s="2"/>
      <c r="PSG204" s="2"/>
      <c r="PSH204" s="2"/>
      <c r="PSI204" s="2"/>
      <c r="PSJ204" s="2"/>
      <c r="PSK204" s="2"/>
      <c r="PSL204" s="2"/>
      <c r="PSM204" s="2"/>
      <c r="PSN204" s="2"/>
      <c r="PSO204" s="2"/>
      <c r="PSP204" s="2"/>
      <c r="PSQ204" s="2"/>
      <c r="PSR204" s="2"/>
      <c r="PSS204" s="2"/>
      <c r="PST204" s="2"/>
      <c r="PSU204" s="2"/>
      <c r="PSV204" s="2"/>
      <c r="PSW204" s="2"/>
      <c r="PSX204" s="2"/>
      <c r="PSY204" s="2"/>
      <c r="PSZ204" s="2"/>
      <c r="PTA204" s="2"/>
      <c r="PTB204" s="2"/>
      <c r="PTC204" s="2"/>
      <c r="PTD204" s="2"/>
      <c r="PTE204" s="2"/>
      <c r="PTF204" s="2"/>
      <c r="PTG204" s="2"/>
      <c r="PTH204" s="2"/>
      <c r="PTI204" s="2"/>
      <c r="PTJ204" s="2"/>
      <c r="PTK204" s="2"/>
      <c r="PTL204" s="2"/>
      <c r="PTM204" s="2"/>
      <c r="PTN204" s="2"/>
      <c r="PTO204" s="2"/>
      <c r="PTP204" s="2"/>
      <c r="PTQ204" s="2"/>
      <c r="PTR204" s="2"/>
      <c r="PTS204" s="2"/>
      <c r="PTT204" s="2"/>
      <c r="PTU204" s="2"/>
      <c r="PTV204" s="2"/>
      <c r="PTW204" s="2"/>
      <c r="PTX204" s="2"/>
      <c r="PTY204" s="2"/>
      <c r="PTZ204" s="2"/>
      <c r="PUA204" s="2"/>
      <c r="PUB204" s="2"/>
      <c r="PUC204" s="2"/>
      <c r="PUD204" s="2"/>
      <c r="PUE204" s="2"/>
      <c r="PUF204" s="2"/>
      <c r="PUG204" s="2"/>
      <c r="PUH204" s="2"/>
      <c r="PUI204" s="2"/>
      <c r="PUJ204" s="2"/>
      <c r="PUK204" s="2"/>
      <c r="PUL204" s="2"/>
      <c r="PUM204" s="2"/>
      <c r="PUN204" s="2"/>
      <c r="PUO204" s="2"/>
      <c r="PUP204" s="2"/>
      <c r="PUQ204" s="2"/>
      <c r="PUR204" s="2"/>
      <c r="PUS204" s="2"/>
      <c r="PUT204" s="2"/>
      <c r="PUU204" s="2"/>
      <c r="PUV204" s="2"/>
      <c r="PUW204" s="2"/>
      <c r="PUX204" s="2"/>
      <c r="PUY204" s="2"/>
      <c r="PUZ204" s="2"/>
      <c r="PVA204" s="2"/>
      <c r="PVB204" s="2"/>
      <c r="PVC204" s="2"/>
      <c r="PVD204" s="2"/>
      <c r="PVE204" s="2"/>
      <c r="PVF204" s="2"/>
      <c r="PVG204" s="2"/>
      <c r="PVH204" s="2"/>
      <c r="PVI204" s="2"/>
      <c r="PVJ204" s="2"/>
      <c r="PVK204" s="2"/>
      <c r="PVL204" s="2"/>
      <c r="PVM204" s="2"/>
      <c r="PVN204" s="2"/>
      <c r="PVO204" s="2"/>
      <c r="PVP204" s="2"/>
      <c r="PVQ204" s="2"/>
      <c r="PVR204" s="2"/>
      <c r="PVS204" s="2"/>
      <c r="PVT204" s="2"/>
      <c r="PVU204" s="2"/>
      <c r="PVV204" s="2"/>
      <c r="PVW204" s="2"/>
      <c r="PVX204" s="2"/>
      <c r="PVY204" s="2"/>
      <c r="PVZ204" s="2"/>
      <c r="PWA204" s="2"/>
      <c r="PWB204" s="2"/>
      <c r="PWC204" s="2"/>
      <c r="PWD204" s="2"/>
      <c r="PWE204" s="2"/>
      <c r="PWF204" s="2"/>
      <c r="PWG204" s="2"/>
      <c r="PWH204" s="2"/>
      <c r="PWI204" s="2"/>
      <c r="PWJ204" s="2"/>
      <c r="PWK204" s="2"/>
      <c r="PWL204" s="2"/>
      <c r="PWM204" s="2"/>
      <c r="PWN204" s="2"/>
      <c r="PWO204" s="2"/>
      <c r="PWP204" s="2"/>
      <c r="PWQ204" s="2"/>
      <c r="PWR204" s="2"/>
      <c r="PWS204" s="2"/>
      <c r="PWT204" s="2"/>
      <c r="PWU204" s="2"/>
      <c r="PWV204" s="2"/>
      <c r="PWW204" s="2"/>
      <c r="PWX204" s="2"/>
      <c r="PWY204" s="2"/>
      <c r="PWZ204" s="2"/>
      <c r="PXA204" s="2"/>
      <c r="PXB204" s="2"/>
      <c r="PXC204" s="2"/>
      <c r="PXD204" s="2"/>
      <c r="PXE204" s="2"/>
      <c r="PXF204" s="2"/>
      <c r="PXG204" s="2"/>
      <c r="PXH204" s="2"/>
      <c r="PXI204" s="2"/>
      <c r="PXJ204" s="2"/>
      <c r="PXK204" s="2"/>
      <c r="PXL204" s="2"/>
      <c r="PXM204" s="2"/>
      <c r="PXN204" s="2"/>
      <c r="PXO204" s="2"/>
      <c r="PXP204" s="2"/>
      <c r="PXQ204" s="2"/>
      <c r="PXR204" s="2"/>
      <c r="PXS204" s="2"/>
      <c r="PXT204" s="2"/>
      <c r="PXU204" s="2"/>
      <c r="PXV204" s="2"/>
      <c r="PXW204" s="2"/>
      <c r="PXX204" s="2"/>
      <c r="PXY204" s="2"/>
      <c r="PXZ204" s="2"/>
      <c r="PYA204" s="2"/>
      <c r="PYB204" s="2"/>
      <c r="PYC204" s="2"/>
      <c r="PYD204" s="2"/>
      <c r="PYE204" s="2"/>
      <c r="PYF204" s="2"/>
      <c r="PYG204" s="2"/>
      <c r="PYH204" s="2"/>
      <c r="PYI204" s="2"/>
      <c r="PYJ204" s="2"/>
      <c r="PYK204" s="2"/>
      <c r="PYL204" s="2"/>
      <c r="PYM204" s="2"/>
      <c r="PYN204" s="2"/>
      <c r="PYO204" s="2"/>
      <c r="PYP204" s="2"/>
      <c r="PYQ204" s="2"/>
      <c r="PYR204" s="2"/>
      <c r="PYS204" s="2"/>
      <c r="PYT204" s="2"/>
      <c r="PYU204" s="2"/>
      <c r="PYV204" s="2"/>
      <c r="PYW204" s="2"/>
      <c r="PYX204" s="2"/>
      <c r="PYY204" s="2"/>
      <c r="PYZ204" s="2"/>
      <c r="PZA204" s="2"/>
      <c r="PZB204" s="2"/>
      <c r="PZC204" s="2"/>
      <c r="PZD204" s="2"/>
      <c r="PZE204" s="2"/>
      <c r="PZF204" s="2"/>
      <c r="PZG204" s="2"/>
      <c r="PZH204" s="2"/>
      <c r="PZI204" s="2"/>
      <c r="PZJ204" s="2"/>
      <c r="PZK204" s="2"/>
      <c r="PZL204" s="2"/>
      <c r="PZM204" s="2"/>
      <c r="PZN204" s="2"/>
      <c r="PZO204" s="2"/>
      <c r="PZP204" s="2"/>
      <c r="PZQ204" s="2"/>
      <c r="PZR204" s="2"/>
      <c r="PZS204" s="2"/>
      <c r="PZT204" s="2"/>
      <c r="PZU204" s="2"/>
      <c r="PZV204" s="2"/>
      <c r="PZW204" s="2"/>
      <c r="PZX204" s="2"/>
      <c r="PZY204" s="2"/>
      <c r="PZZ204" s="2"/>
      <c r="QAA204" s="2"/>
      <c r="QAB204" s="2"/>
      <c r="QAC204" s="2"/>
      <c r="QAD204" s="2"/>
      <c r="QAE204" s="2"/>
      <c r="QAF204" s="2"/>
      <c r="QAG204" s="2"/>
      <c r="QAH204" s="2"/>
      <c r="QAI204" s="2"/>
      <c r="QAJ204" s="2"/>
      <c r="QAK204" s="2"/>
      <c r="QAL204" s="2"/>
      <c r="QAM204" s="2"/>
      <c r="QAN204" s="2"/>
      <c r="QAO204" s="2"/>
      <c r="QAP204" s="2"/>
      <c r="QAQ204" s="2"/>
      <c r="QAR204" s="2"/>
      <c r="QAS204" s="2"/>
      <c r="QAT204" s="2"/>
      <c r="QAU204" s="2"/>
      <c r="QAV204" s="2"/>
      <c r="QAW204" s="2"/>
      <c r="QAX204" s="2"/>
      <c r="QAY204" s="2"/>
      <c r="QAZ204" s="2"/>
      <c r="QBA204" s="2"/>
      <c r="QBB204" s="2"/>
      <c r="QBC204" s="2"/>
      <c r="QBD204" s="2"/>
      <c r="QBE204" s="2"/>
      <c r="QBF204" s="2"/>
      <c r="QBG204" s="2"/>
      <c r="QBH204" s="2"/>
      <c r="QBI204" s="2"/>
      <c r="QBJ204" s="2"/>
      <c r="QBK204" s="2"/>
      <c r="QBL204" s="2"/>
      <c r="QBM204" s="2"/>
      <c r="QBN204" s="2"/>
      <c r="QBO204" s="2"/>
      <c r="QBP204" s="2"/>
      <c r="QBQ204" s="2"/>
      <c r="QBR204" s="2"/>
      <c r="QBS204" s="2"/>
      <c r="QBT204" s="2"/>
      <c r="QBU204" s="2"/>
      <c r="QBV204" s="2"/>
      <c r="QBW204" s="2"/>
      <c r="QBX204" s="2"/>
      <c r="QBY204" s="2"/>
      <c r="QBZ204" s="2"/>
      <c r="QCA204" s="2"/>
      <c r="QCB204" s="2"/>
      <c r="QCC204" s="2"/>
      <c r="QCD204" s="2"/>
      <c r="QCE204" s="2"/>
      <c r="QCF204" s="2"/>
      <c r="QCG204" s="2"/>
      <c r="QCH204" s="2"/>
      <c r="QCI204" s="2"/>
      <c r="QCJ204" s="2"/>
      <c r="QCK204" s="2"/>
      <c r="QCL204" s="2"/>
      <c r="QCM204" s="2"/>
      <c r="QCN204" s="2"/>
      <c r="QCO204" s="2"/>
      <c r="QCP204" s="2"/>
      <c r="QCQ204" s="2"/>
      <c r="QCR204" s="2"/>
      <c r="QCS204" s="2"/>
      <c r="QCT204" s="2"/>
      <c r="QCU204" s="2"/>
      <c r="QCV204" s="2"/>
      <c r="QCW204" s="2"/>
      <c r="QCX204" s="2"/>
      <c r="QCY204" s="2"/>
      <c r="QCZ204" s="2"/>
      <c r="QDA204" s="2"/>
      <c r="QDB204" s="2"/>
      <c r="QDC204" s="2"/>
      <c r="QDD204" s="2"/>
      <c r="QDE204" s="2"/>
      <c r="QDF204" s="2"/>
      <c r="QDG204" s="2"/>
      <c r="QDH204" s="2"/>
      <c r="QDI204" s="2"/>
      <c r="QDJ204" s="2"/>
      <c r="QDK204" s="2"/>
      <c r="QDL204" s="2"/>
      <c r="QDM204" s="2"/>
      <c r="QDN204" s="2"/>
      <c r="QDO204" s="2"/>
      <c r="QDP204" s="2"/>
      <c r="QDQ204" s="2"/>
      <c r="QDR204" s="2"/>
      <c r="QDS204" s="2"/>
      <c r="QDT204" s="2"/>
      <c r="QDU204" s="2"/>
      <c r="QDV204" s="2"/>
      <c r="QDW204" s="2"/>
      <c r="QDX204" s="2"/>
      <c r="QDY204" s="2"/>
      <c r="QDZ204" s="2"/>
      <c r="QEA204" s="2"/>
      <c r="QEB204" s="2"/>
      <c r="QEC204" s="2"/>
      <c r="QED204" s="2"/>
      <c r="QEE204" s="2"/>
      <c r="QEF204" s="2"/>
      <c r="QEG204" s="2"/>
      <c r="QEH204" s="2"/>
      <c r="QEI204" s="2"/>
      <c r="QEJ204" s="2"/>
      <c r="QEK204" s="2"/>
      <c r="QEL204" s="2"/>
      <c r="QEM204" s="2"/>
      <c r="QEN204" s="2"/>
      <c r="QEO204" s="2"/>
      <c r="QEP204" s="2"/>
      <c r="QEQ204" s="2"/>
      <c r="QER204" s="2"/>
      <c r="QES204" s="2"/>
      <c r="QET204" s="2"/>
      <c r="QEU204" s="2"/>
      <c r="QEV204" s="2"/>
      <c r="QEW204" s="2"/>
      <c r="QEX204" s="2"/>
      <c r="QEY204" s="2"/>
      <c r="QEZ204" s="2"/>
      <c r="QFA204" s="2"/>
      <c r="QFB204" s="2"/>
      <c r="QFC204" s="2"/>
      <c r="QFD204" s="2"/>
      <c r="QFE204" s="2"/>
      <c r="QFF204" s="2"/>
      <c r="QFG204" s="2"/>
      <c r="QFH204" s="2"/>
      <c r="QFI204" s="2"/>
      <c r="QFJ204" s="2"/>
      <c r="QFK204" s="2"/>
      <c r="QFL204" s="2"/>
      <c r="QFM204" s="2"/>
      <c r="QFN204" s="2"/>
      <c r="QFO204" s="2"/>
      <c r="QFP204" s="2"/>
      <c r="QFQ204" s="2"/>
      <c r="QFR204" s="2"/>
      <c r="QFS204" s="2"/>
      <c r="QFT204" s="2"/>
      <c r="QFU204" s="2"/>
      <c r="QFV204" s="2"/>
      <c r="QFW204" s="2"/>
      <c r="QFX204" s="2"/>
      <c r="QFY204" s="2"/>
      <c r="QFZ204" s="2"/>
      <c r="QGA204" s="2"/>
      <c r="QGB204" s="2"/>
      <c r="QGC204" s="2"/>
      <c r="QGD204" s="2"/>
      <c r="QGE204" s="2"/>
      <c r="QGF204" s="2"/>
      <c r="QGG204" s="2"/>
      <c r="QGH204" s="2"/>
      <c r="QGI204" s="2"/>
      <c r="QGJ204" s="2"/>
      <c r="QGK204" s="2"/>
      <c r="QGL204" s="2"/>
      <c r="QGM204" s="2"/>
      <c r="QGN204" s="2"/>
      <c r="QGO204" s="2"/>
      <c r="QGP204" s="2"/>
      <c r="QGQ204" s="2"/>
      <c r="QGR204" s="2"/>
      <c r="QGS204" s="2"/>
      <c r="QGT204" s="2"/>
      <c r="QGU204" s="2"/>
      <c r="QGV204" s="2"/>
      <c r="QGW204" s="2"/>
      <c r="QGX204" s="2"/>
      <c r="QGY204" s="2"/>
      <c r="QGZ204" s="2"/>
      <c r="QHA204" s="2"/>
      <c r="QHB204" s="2"/>
      <c r="QHC204" s="2"/>
      <c r="QHD204" s="2"/>
      <c r="QHE204" s="2"/>
      <c r="QHF204" s="2"/>
      <c r="QHG204" s="2"/>
      <c r="QHH204" s="2"/>
      <c r="QHI204" s="2"/>
      <c r="QHJ204" s="2"/>
      <c r="QHK204" s="2"/>
      <c r="QHL204" s="2"/>
      <c r="QHM204" s="2"/>
      <c r="QHN204" s="2"/>
      <c r="QHO204" s="2"/>
      <c r="QHP204" s="2"/>
      <c r="QHQ204" s="2"/>
      <c r="QHR204" s="2"/>
      <c r="QHS204" s="2"/>
      <c r="QHT204" s="2"/>
      <c r="QHU204" s="2"/>
      <c r="QHV204" s="2"/>
      <c r="QHW204" s="2"/>
      <c r="QHX204" s="2"/>
      <c r="QHY204" s="2"/>
      <c r="QHZ204" s="2"/>
      <c r="QIA204" s="2"/>
      <c r="QIB204" s="2"/>
      <c r="QIC204" s="2"/>
      <c r="QID204" s="2"/>
      <c r="QIE204" s="2"/>
      <c r="QIF204" s="2"/>
      <c r="QIG204" s="2"/>
      <c r="QIH204" s="2"/>
      <c r="QII204" s="2"/>
      <c r="QIJ204" s="2"/>
      <c r="QIK204" s="2"/>
      <c r="QIL204" s="2"/>
      <c r="QIM204" s="2"/>
      <c r="QIN204" s="2"/>
      <c r="QIO204" s="2"/>
      <c r="QIP204" s="2"/>
      <c r="QIQ204" s="2"/>
      <c r="QIR204" s="2"/>
      <c r="QIS204" s="2"/>
      <c r="QIT204" s="2"/>
      <c r="QIU204" s="2"/>
      <c r="QIV204" s="2"/>
      <c r="QIW204" s="2"/>
      <c r="QIX204" s="2"/>
      <c r="QIY204" s="2"/>
      <c r="QIZ204" s="2"/>
      <c r="QJA204" s="2"/>
      <c r="QJB204" s="2"/>
      <c r="QJC204" s="2"/>
      <c r="QJD204" s="2"/>
      <c r="QJE204" s="2"/>
      <c r="QJF204" s="2"/>
      <c r="QJG204" s="2"/>
      <c r="QJH204" s="2"/>
      <c r="QJI204" s="2"/>
      <c r="QJJ204" s="2"/>
      <c r="QJK204" s="2"/>
      <c r="QJL204" s="2"/>
      <c r="QJM204" s="2"/>
      <c r="QJN204" s="2"/>
      <c r="QJO204" s="2"/>
      <c r="QJP204" s="2"/>
      <c r="QJQ204" s="2"/>
      <c r="QJR204" s="2"/>
      <c r="QJS204" s="2"/>
      <c r="QJT204" s="2"/>
      <c r="QJU204" s="2"/>
      <c r="QJV204" s="2"/>
      <c r="QJW204" s="2"/>
      <c r="QJX204" s="2"/>
      <c r="QJY204" s="2"/>
      <c r="QJZ204" s="2"/>
      <c r="QKA204" s="2"/>
      <c r="QKB204" s="2"/>
      <c r="QKC204" s="2"/>
      <c r="QKD204" s="2"/>
      <c r="QKE204" s="2"/>
      <c r="QKF204" s="2"/>
      <c r="QKG204" s="2"/>
      <c r="QKH204" s="2"/>
      <c r="QKI204" s="2"/>
      <c r="QKJ204" s="2"/>
      <c r="QKK204" s="2"/>
      <c r="QKL204" s="2"/>
      <c r="QKM204" s="2"/>
      <c r="QKN204" s="2"/>
      <c r="QKO204" s="2"/>
      <c r="QKP204" s="2"/>
      <c r="QKQ204" s="2"/>
      <c r="QKR204" s="2"/>
      <c r="QKS204" s="2"/>
      <c r="QKT204" s="2"/>
      <c r="QKU204" s="2"/>
      <c r="QKV204" s="2"/>
      <c r="QKW204" s="2"/>
      <c r="QKX204" s="2"/>
      <c r="QKY204" s="2"/>
      <c r="QKZ204" s="2"/>
      <c r="QLA204" s="2"/>
      <c r="QLB204" s="2"/>
      <c r="QLC204" s="2"/>
      <c r="QLD204" s="2"/>
      <c r="QLE204" s="2"/>
      <c r="QLF204" s="2"/>
      <c r="QLG204" s="2"/>
      <c r="QLH204" s="2"/>
      <c r="QLI204" s="2"/>
      <c r="QLJ204" s="2"/>
      <c r="QLK204" s="2"/>
      <c r="QLL204" s="2"/>
      <c r="QLM204" s="2"/>
      <c r="QLN204" s="2"/>
      <c r="QLO204" s="2"/>
      <c r="QLP204" s="2"/>
      <c r="QLQ204" s="2"/>
      <c r="QLR204" s="2"/>
      <c r="QLS204" s="2"/>
      <c r="QLT204" s="2"/>
      <c r="QLU204" s="2"/>
      <c r="QLV204" s="2"/>
      <c r="QLW204" s="2"/>
      <c r="QLX204" s="2"/>
      <c r="QLY204" s="2"/>
      <c r="QLZ204" s="2"/>
      <c r="QMA204" s="2"/>
      <c r="QMB204" s="2"/>
      <c r="QMC204" s="2"/>
      <c r="QMD204" s="2"/>
      <c r="QME204" s="2"/>
      <c r="QMF204" s="2"/>
      <c r="QMG204" s="2"/>
      <c r="QMH204" s="2"/>
      <c r="QMI204" s="2"/>
      <c r="QMJ204" s="2"/>
      <c r="QMK204" s="2"/>
      <c r="QML204" s="2"/>
      <c r="QMM204" s="2"/>
      <c r="QMN204" s="2"/>
      <c r="QMO204" s="2"/>
      <c r="QMP204" s="2"/>
      <c r="QMQ204" s="2"/>
      <c r="QMR204" s="2"/>
      <c r="QMS204" s="2"/>
      <c r="QMT204" s="2"/>
      <c r="QMU204" s="2"/>
      <c r="QMV204" s="2"/>
      <c r="QMW204" s="2"/>
      <c r="QMX204" s="2"/>
      <c r="QMY204" s="2"/>
      <c r="QMZ204" s="2"/>
      <c r="QNA204" s="2"/>
      <c r="QNB204" s="2"/>
      <c r="QNC204" s="2"/>
      <c r="QND204" s="2"/>
      <c r="QNE204" s="2"/>
      <c r="QNF204" s="2"/>
      <c r="QNG204" s="2"/>
      <c r="QNH204" s="2"/>
      <c r="QNI204" s="2"/>
      <c r="QNJ204" s="2"/>
      <c r="QNK204" s="2"/>
      <c r="QNL204" s="2"/>
      <c r="QNM204" s="2"/>
      <c r="QNN204" s="2"/>
      <c r="QNO204" s="2"/>
      <c r="QNP204" s="2"/>
      <c r="QNQ204" s="2"/>
      <c r="QNR204" s="2"/>
      <c r="QNS204" s="2"/>
      <c r="QNT204" s="2"/>
      <c r="QNU204" s="2"/>
      <c r="QNV204" s="2"/>
      <c r="QNW204" s="2"/>
      <c r="QNX204" s="2"/>
      <c r="QNY204" s="2"/>
      <c r="QNZ204" s="2"/>
      <c r="QOA204" s="2"/>
      <c r="QOB204" s="2"/>
      <c r="QOC204" s="2"/>
      <c r="QOD204" s="2"/>
      <c r="QOE204" s="2"/>
      <c r="QOF204" s="2"/>
      <c r="QOG204" s="2"/>
      <c r="QOH204" s="2"/>
      <c r="QOI204" s="2"/>
      <c r="QOJ204" s="2"/>
      <c r="QOK204" s="2"/>
      <c r="QOL204" s="2"/>
      <c r="QOM204" s="2"/>
      <c r="QON204" s="2"/>
      <c r="QOO204" s="2"/>
      <c r="QOP204" s="2"/>
      <c r="QOQ204" s="2"/>
      <c r="QOR204" s="2"/>
      <c r="QOS204" s="2"/>
      <c r="QOT204" s="2"/>
      <c r="QOU204" s="2"/>
      <c r="QOV204" s="2"/>
      <c r="QOW204" s="2"/>
      <c r="QOX204" s="2"/>
      <c r="QOY204" s="2"/>
      <c r="QOZ204" s="2"/>
      <c r="QPA204" s="2"/>
      <c r="QPB204" s="2"/>
      <c r="QPC204" s="2"/>
      <c r="QPD204" s="2"/>
      <c r="QPE204" s="2"/>
      <c r="QPF204" s="2"/>
      <c r="QPG204" s="2"/>
      <c r="QPH204" s="2"/>
      <c r="QPI204" s="2"/>
      <c r="QPJ204" s="2"/>
      <c r="QPK204" s="2"/>
      <c r="QPL204" s="2"/>
      <c r="QPM204" s="2"/>
      <c r="QPN204" s="2"/>
      <c r="QPO204" s="2"/>
      <c r="QPP204" s="2"/>
      <c r="QPQ204" s="2"/>
      <c r="QPR204" s="2"/>
      <c r="QPS204" s="2"/>
      <c r="QPT204" s="2"/>
      <c r="QPU204" s="2"/>
      <c r="QPV204" s="2"/>
      <c r="QPW204" s="2"/>
      <c r="QPX204" s="2"/>
      <c r="QPY204" s="2"/>
      <c r="QPZ204" s="2"/>
      <c r="QQA204" s="2"/>
      <c r="QQB204" s="2"/>
      <c r="QQC204" s="2"/>
      <c r="QQD204" s="2"/>
      <c r="QQE204" s="2"/>
      <c r="QQF204" s="2"/>
      <c r="QQG204" s="2"/>
      <c r="QQH204" s="2"/>
      <c r="QQI204" s="2"/>
      <c r="QQJ204" s="2"/>
      <c r="QQK204" s="2"/>
      <c r="QQL204" s="2"/>
      <c r="QQM204" s="2"/>
      <c r="QQN204" s="2"/>
      <c r="QQO204" s="2"/>
      <c r="QQP204" s="2"/>
      <c r="QQQ204" s="2"/>
      <c r="QQR204" s="2"/>
      <c r="QQS204" s="2"/>
      <c r="QQT204" s="2"/>
      <c r="QQU204" s="2"/>
      <c r="QQV204" s="2"/>
      <c r="QQW204" s="2"/>
      <c r="QQX204" s="2"/>
      <c r="QQY204" s="2"/>
      <c r="QQZ204" s="2"/>
      <c r="QRA204" s="2"/>
      <c r="QRB204" s="2"/>
      <c r="QRC204" s="2"/>
      <c r="QRD204" s="2"/>
      <c r="QRE204" s="2"/>
      <c r="QRF204" s="2"/>
      <c r="QRG204" s="2"/>
      <c r="QRH204" s="2"/>
      <c r="QRI204" s="2"/>
      <c r="QRJ204" s="2"/>
      <c r="QRK204" s="2"/>
      <c r="QRL204" s="2"/>
      <c r="QRM204" s="2"/>
      <c r="QRN204" s="2"/>
      <c r="QRO204" s="2"/>
      <c r="QRP204" s="2"/>
      <c r="QRQ204" s="2"/>
      <c r="QRR204" s="2"/>
      <c r="QRS204" s="2"/>
      <c r="QRT204" s="2"/>
      <c r="QRU204" s="2"/>
      <c r="QRV204" s="2"/>
      <c r="QRW204" s="2"/>
      <c r="QRX204" s="2"/>
      <c r="QRY204" s="2"/>
      <c r="QRZ204" s="2"/>
      <c r="QSA204" s="2"/>
      <c r="QSB204" s="2"/>
      <c r="QSC204" s="2"/>
      <c r="QSD204" s="2"/>
      <c r="QSE204" s="2"/>
      <c r="QSF204" s="2"/>
      <c r="QSG204" s="2"/>
      <c r="QSH204" s="2"/>
      <c r="QSI204" s="2"/>
      <c r="QSJ204" s="2"/>
      <c r="QSK204" s="2"/>
      <c r="QSL204" s="2"/>
      <c r="QSM204" s="2"/>
      <c r="QSN204" s="2"/>
      <c r="QSO204" s="2"/>
      <c r="QSP204" s="2"/>
      <c r="QSQ204" s="2"/>
      <c r="QSR204" s="2"/>
      <c r="QSS204" s="2"/>
      <c r="QST204" s="2"/>
      <c r="QSU204" s="2"/>
      <c r="QSV204" s="2"/>
      <c r="QSW204" s="2"/>
      <c r="QSX204" s="2"/>
      <c r="QSY204" s="2"/>
      <c r="QSZ204" s="2"/>
      <c r="QTA204" s="2"/>
      <c r="QTB204" s="2"/>
      <c r="QTC204" s="2"/>
      <c r="QTD204" s="2"/>
      <c r="QTE204" s="2"/>
      <c r="QTF204" s="2"/>
      <c r="QTG204" s="2"/>
      <c r="QTH204" s="2"/>
      <c r="QTI204" s="2"/>
      <c r="QTJ204" s="2"/>
      <c r="QTK204" s="2"/>
      <c r="QTL204" s="2"/>
      <c r="QTM204" s="2"/>
      <c r="QTN204" s="2"/>
      <c r="QTO204" s="2"/>
      <c r="QTP204" s="2"/>
      <c r="QTQ204" s="2"/>
      <c r="QTR204" s="2"/>
      <c r="QTS204" s="2"/>
      <c r="QTT204" s="2"/>
      <c r="QTU204" s="2"/>
      <c r="QTV204" s="2"/>
      <c r="QTW204" s="2"/>
      <c r="QTX204" s="2"/>
      <c r="QTY204" s="2"/>
      <c r="QTZ204" s="2"/>
      <c r="QUA204" s="2"/>
      <c r="QUB204" s="2"/>
      <c r="QUC204" s="2"/>
      <c r="QUD204" s="2"/>
      <c r="QUE204" s="2"/>
      <c r="QUF204" s="2"/>
      <c r="QUG204" s="2"/>
      <c r="QUH204" s="2"/>
      <c r="QUI204" s="2"/>
      <c r="QUJ204" s="2"/>
      <c r="QUK204" s="2"/>
      <c r="QUL204" s="2"/>
      <c r="QUM204" s="2"/>
      <c r="QUN204" s="2"/>
      <c r="QUO204" s="2"/>
      <c r="QUP204" s="2"/>
      <c r="QUQ204" s="2"/>
      <c r="QUR204" s="2"/>
      <c r="QUS204" s="2"/>
      <c r="QUT204" s="2"/>
      <c r="QUU204" s="2"/>
      <c r="QUV204" s="2"/>
      <c r="QUW204" s="2"/>
      <c r="QUX204" s="2"/>
      <c r="QUY204" s="2"/>
      <c r="QUZ204" s="2"/>
      <c r="QVA204" s="2"/>
      <c r="QVB204" s="2"/>
      <c r="QVC204" s="2"/>
      <c r="QVD204" s="2"/>
      <c r="QVE204" s="2"/>
      <c r="QVF204" s="2"/>
      <c r="QVG204" s="2"/>
      <c r="QVH204" s="2"/>
      <c r="QVI204" s="2"/>
      <c r="QVJ204" s="2"/>
      <c r="QVK204" s="2"/>
      <c r="QVL204" s="2"/>
      <c r="QVM204" s="2"/>
      <c r="QVN204" s="2"/>
      <c r="QVO204" s="2"/>
      <c r="QVP204" s="2"/>
      <c r="QVQ204" s="2"/>
      <c r="QVR204" s="2"/>
      <c r="QVS204" s="2"/>
      <c r="QVT204" s="2"/>
      <c r="QVU204" s="2"/>
      <c r="QVV204" s="2"/>
      <c r="QVW204" s="2"/>
      <c r="QVX204" s="2"/>
      <c r="QVY204" s="2"/>
      <c r="QVZ204" s="2"/>
      <c r="QWA204" s="2"/>
      <c r="QWB204" s="2"/>
      <c r="QWC204" s="2"/>
      <c r="QWD204" s="2"/>
      <c r="QWE204" s="2"/>
      <c r="QWF204" s="2"/>
      <c r="QWG204" s="2"/>
      <c r="QWH204" s="2"/>
      <c r="QWI204" s="2"/>
      <c r="QWJ204" s="2"/>
      <c r="QWK204" s="2"/>
      <c r="QWL204" s="2"/>
      <c r="QWM204" s="2"/>
      <c r="QWN204" s="2"/>
      <c r="QWO204" s="2"/>
      <c r="QWP204" s="2"/>
      <c r="QWQ204" s="2"/>
      <c r="QWR204" s="2"/>
      <c r="QWS204" s="2"/>
      <c r="QWT204" s="2"/>
      <c r="QWU204" s="2"/>
      <c r="QWV204" s="2"/>
      <c r="QWW204" s="2"/>
      <c r="QWX204" s="2"/>
      <c r="QWY204" s="2"/>
      <c r="QWZ204" s="2"/>
      <c r="QXA204" s="2"/>
      <c r="QXB204" s="2"/>
      <c r="QXC204" s="2"/>
      <c r="QXD204" s="2"/>
      <c r="QXE204" s="2"/>
      <c r="QXF204" s="2"/>
      <c r="QXG204" s="2"/>
      <c r="QXH204" s="2"/>
      <c r="QXI204" s="2"/>
      <c r="QXJ204" s="2"/>
      <c r="QXK204" s="2"/>
      <c r="QXL204" s="2"/>
      <c r="QXM204" s="2"/>
      <c r="QXN204" s="2"/>
      <c r="QXO204" s="2"/>
      <c r="QXP204" s="2"/>
      <c r="QXQ204" s="2"/>
      <c r="QXR204" s="2"/>
      <c r="QXS204" s="2"/>
      <c r="QXT204" s="2"/>
      <c r="QXU204" s="2"/>
      <c r="QXV204" s="2"/>
      <c r="QXW204" s="2"/>
      <c r="QXX204" s="2"/>
      <c r="QXY204" s="2"/>
      <c r="QXZ204" s="2"/>
      <c r="QYA204" s="2"/>
      <c r="QYB204" s="2"/>
      <c r="QYC204" s="2"/>
      <c r="QYD204" s="2"/>
      <c r="QYE204" s="2"/>
      <c r="QYF204" s="2"/>
      <c r="QYG204" s="2"/>
      <c r="QYH204" s="2"/>
      <c r="QYI204" s="2"/>
      <c r="QYJ204" s="2"/>
      <c r="QYK204" s="2"/>
      <c r="QYL204" s="2"/>
      <c r="QYM204" s="2"/>
      <c r="QYN204" s="2"/>
      <c r="QYO204" s="2"/>
      <c r="QYP204" s="2"/>
      <c r="QYQ204" s="2"/>
      <c r="QYR204" s="2"/>
      <c r="QYS204" s="2"/>
      <c r="QYT204" s="2"/>
      <c r="QYU204" s="2"/>
      <c r="QYV204" s="2"/>
      <c r="QYW204" s="2"/>
      <c r="QYX204" s="2"/>
      <c r="QYY204" s="2"/>
      <c r="QYZ204" s="2"/>
      <c r="QZA204" s="2"/>
      <c r="QZB204" s="2"/>
      <c r="QZC204" s="2"/>
      <c r="QZD204" s="2"/>
      <c r="QZE204" s="2"/>
      <c r="QZF204" s="2"/>
      <c r="QZG204" s="2"/>
      <c r="QZH204" s="2"/>
      <c r="QZI204" s="2"/>
      <c r="QZJ204" s="2"/>
      <c r="QZK204" s="2"/>
      <c r="QZL204" s="2"/>
      <c r="QZM204" s="2"/>
      <c r="QZN204" s="2"/>
      <c r="QZO204" s="2"/>
      <c r="QZP204" s="2"/>
      <c r="QZQ204" s="2"/>
      <c r="QZR204" s="2"/>
      <c r="QZS204" s="2"/>
      <c r="QZT204" s="2"/>
      <c r="QZU204" s="2"/>
      <c r="QZV204" s="2"/>
      <c r="QZW204" s="2"/>
      <c r="QZX204" s="2"/>
      <c r="QZY204" s="2"/>
      <c r="QZZ204" s="2"/>
      <c r="RAA204" s="2"/>
      <c r="RAB204" s="2"/>
      <c r="RAC204" s="2"/>
      <c r="RAD204" s="2"/>
      <c r="RAE204" s="2"/>
      <c r="RAF204" s="2"/>
      <c r="RAG204" s="2"/>
      <c r="RAH204" s="2"/>
      <c r="RAI204" s="2"/>
      <c r="RAJ204" s="2"/>
      <c r="RAK204" s="2"/>
      <c r="RAL204" s="2"/>
      <c r="RAM204" s="2"/>
      <c r="RAN204" s="2"/>
      <c r="RAO204" s="2"/>
      <c r="RAP204" s="2"/>
      <c r="RAQ204" s="2"/>
      <c r="RAR204" s="2"/>
      <c r="RAS204" s="2"/>
      <c r="RAT204" s="2"/>
      <c r="RAU204" s="2"/>
      <c r="RAV204" s="2"/>
      <c r="RAW204" s="2"/>
      <c r="RAX204" s="2"/>
      <c r="RAY204" s="2"/>
      <c r="RAZ204" s="2"/>
      <c r="RBA204" s="2"/>
      <c r="RBB204" s="2"/>
      <c r="RBC204" s="2"/>
      <c r="RBD204" s="2"/>
      <c r="RBE204" s="2"/>
      <c r="RBF204" s="2"/>
      <c r="RBG204" s="2"/>
      <c r="RBH204" s="2"/>
      <c r="RBI204" s="2"/>
      <c r="RBJ204" s="2"/>
      <c r="RBK204" s="2"/>
      <c r="RBL204" s="2"/>
      <c r="RBM204" s="2"/>
      <c r="RBN204" s="2"/>
      <c r="RBO204" s="2"/>
      <c r="RBP204" s="2"/>
      <c r="RBQ204" s="2"/>
      <c r="RBR204" s="2"/>
      <c r="RBS204" s="2"/>
      <c r="RBT204" s="2"/>
      <c r="RBU204" s="2"/>
      <c r="RBV204" s="2"/>
      <c r="RBW204" s="2"/>
      <c r="RBX204" s="2"/>
      <c r="RBY204" s="2"/>
      <c r="RBZ204" s="2"/>
      <c r="RCA204" s="2"/>
      <c r="RCB204" s="2"/>
      <c r="RCC204" s="2"/>
      <c r="RCD204" s="2"/>
      <c r="RCE204" s="2"/>
      <c r="RCF204" s="2"/>
      <c r="RCG204" s="2"/>
      <c r="RCH204" s="2"/>
      <c r="RCI204" s="2"/>
      <c r="RCJ204" s="2"/>
      <c r="RCK204" s="2"/>
      <c r="RCL204" s="2"/>
      <c r="RCM204" s="2"/>
      <c r="RCN204" s="2"/>
      <c r="RCO204" s="2"/>
      <c r="RCP204" s="2"/>
      <c r="RCQ204" s="2"/>
      <c r="RCR204" s="2"/>
      <c r="RCS204" s="2"/>
      <c r="RCT204" s="2"/>
      <c r="RCU204" s="2"/>
      <c r="RCV204" s="2"/>
      <c r="RCW204" s="2"/>
      <c r="RCX204" s="2"/>
      <c r="RCY204" s="2"/>
      <c r="RCZ204" s="2"/>
      <c r="RDA204" s="2"/>
      <c r="RDB204" s="2"/>
      <c r="RDC204" s="2"/>
      <c r="RDD204" s="2"/>
      <c r="RDE204" s="2"/>
      <c r="RDF204" s="2"/>
      <c r="RDG204" s="2"/>
      <c r="RDH204" s="2"/>
      <c r="RDI204" s="2"/>
      <c r="RDJ204" s="2"/>
      <c r="RDK204" s="2"/>
      <c r="RDL204" s="2"/>
      <c r="RDM204" s="2"/>
      <c r="RDN204" s="2"/>
      <c r="RDO204" s="2"/>
      <c r="RDP204" s="2"/>
      <c r="RDQ204" s="2"/>
      <c r="RDR204" s="2"/>
      <c r="RDS204" s="2"/>
      <c r="RDT204" s="2"/>
      <c r="RDU204" s="2"/>
      <c r="RDV204" s="2"/>
      <c r="RDW204" s="2"/>
      <c r="RDX204" s="2"/>
      <c r="RDY204" s="2"/>
      <c r="RDZ204" s="2"/>
      <c r="REA204" s="2"/>
      <c r="REB204" s="2"/>
      <c r="REC204" s="2"/>
      <c r="RED204" s="2"/>
      <c r="REE204" s="2"/>
      <c r="REF204" s="2"/>
      <c r="REG204" s="2"/>
      <c r="REH204" s="2"/>
      <c r="REI204" s="2"/>
      <c r="REJ204" s="2"/>
      <c r="REK204" s="2"/>
      <c r="REL204" s="2"/>
      <c r="REM204" s="2"/>
      <c r="REN204" s="2"/>
      <c r="REO204" s="2"/>
      <c r="REP204" s="2"/>
      <c r="REQ204" s="2"/>
      <c r="RER204" s="2"/>
      <c r="RES204" s="2"/>
      <c r="RET204" s="2"/>
      <c r="REU204" s="2"/>
      <c r="REV204" s="2"/>
      <c r="REW204" s="2"/>
      <c r="REX204" s="2"/>
      <c r="REY204" s="2"/>
      <c r="REZ204" s="2"/>
      <c r="RFA204" s="2"/>
      <c r="RFB204" s="2"/>
      <c r="RFC204" s="2"/>
      <c r="RFD204" s="2"/>
      <c r="RFE204" s="2"/>
      <c r="RFF204" s="2"/>
      <c r="RFG204" s="2"/>
      <c r="RFH204" s="2"/>
      <c r="RFI204" s="2"/>
      <c r="RFJ204" s="2"/>
      <c r="RFK204" s="2"/>
      <c r="RFL204" s="2"/>
      <c r="RFM204" s="2"/>
      <c r="RFN204" s="2"/>
      <c r="RFO204" s="2"/>
      <c r="RFP204" s="2"/>
      <c r="RFQ204" s="2"/>
      <c r="RFR204" s="2"/>
      <c r="RFS204" s="2"/>
      <c r="RFT204" s="2"/>
      <c r="RFU204" s="2"/>
      <c r="RFV204" s="2"/>
      <c r="RFW204" s="2"/>
      <c r="RFX204" s="2"/>
      <c r="RFY204" s="2"/>
      <c r="RFZ204" s="2"/>
      <c r="RGA204" s="2"/>
      <c r="RGB204" s="2"/>
      <c r="RGC204" s="2"/>
      <c r="RGD204" s="2"/>
      <c r="RGE204" s="2"/>
      <c r="RGF204" s="2"/>
      <c r="RGG204" s="2"/>
      <c r="RGH204" s="2"/>
      <c r="RGI204" s="2"/>
      <c r="RGJ204" s="2"/>
      <c r="RGK204" s="2"/>
      <c r="RGL204" s="2"/>
      <c r="RGM204" s="2"/>
      <c r="RGN204" s="2"/>
      <c r="RGO204" s="2"/>
      <c r="RGP204" s="2"/>
      <c r="RGQ204" s="2"/>
      <c r="RGR204" s="2"/>
      <c r="RGS204" s="2"/>
      <c r="RGT204" s="2"/>
      <c r="RGU204" s="2"/>
      <c r="RGV204" s="2"/>
      <c r="RGW204" s="2"/>
      <c r="RGX204" s="2"/>
      <c r="RGY204" s="2"/>
      <c r="RGZ204" s="2"/>
      <c r="RHA204" s="2"/>
      <c r="RHB204" s="2"/>
      <c r="RHC204" s="2"/>
      <c r="RHD204" s="2"/>
      <c r="RHE204" s="2"/>
      <c r="RHF204" s="2"/>
      <c r="RHG204" s="2"/>
      <c r="RHH204" s="2"/>
      <c r="RHI204" s="2"/>
      <c r="RHJ204" s="2"/>
      <c r="RHK204" s="2"/>
      <c r="RHL204" s="2"/>
      <c r="RHM204" s="2"/>
      <c r="RHN204" s="2"/>
      <c r="RHO204" s="2"/>
      <c r="RHP204" s="2"/>
      <c r="RHQ204" s="2"/>
      <c r="RHR204" s="2"/>
      <c r="RHS204" s="2"/>
      <c r="RHT204" s="2"/>
      <c r="RHU204" s="2"/>
      <c r="RHV204" s="2"/>
      <c r="RHW204" s="2"/>
      <c r="RHX204" s="2"/>
      <c r="RHY204" s="2"/>
      <c r="RHZ204" s="2"/>
      <c r="RIA204" s="2"/>
      <c r="RIB204" s="2"/>
      <c r="RIC204" s="2"/>
      <c r="RID204" s="2"/>
      <c r="RIE204" s="2"/>
      <c r="RIF204" s="2"/>
      <c r="RIG204" s="2"/>
      <c r="RIH204" s="2"/>
      <c r="RII204" s="2"/>
      <c r="RIJ204" s="2"/>
      <c r="RIK204" s="2"/>
      <c r="RIL204" s="2"/>
      <c r="RIM204" s="2"/>
      <c r="RIN204" s="2"/>
      <c r="RIO204" s="2"/>
      <c r="RIP204" s="2"/>
      <c r="RIQ204" s="2"/>
      <c r="RIR204" s="2"/>
      <c r="RIS204" s="2"/>
      <c r="RIT204" s="2"/>
      <c r="RIU204" s="2"/>
      <c r="RIV204" s="2"/>
      <c r="RIW204" s="2"/>
      <c r="RIX204" s="2"/>
      <c r="RIY204" s="2"/>
      <c r="RIZ204" s="2"/>
      <c r="RJA204" s="2"/>
      <c r="RJB204" s="2"/>
      <c r="RJC204" s="2"/>
      <c r="RJD204" s="2"/>
      <c r="RJE204" s="2"/>
      <c r="RJF204" s="2"/>
      <c r="RJG204" s="2"/>
      <c r="RJH204" s="2"/>
      <c r="RJI204" s="2"/>
      <c r="RJJ204" s="2"/>
      <c r="RJK204" s="2"/>
      <c r="RJL204" s="2"/>
      <c r="RJM204" s="2"/>
      <c r="RJN204" s="2"/>
      <c r="RJO204" s="2"/>
      <c r="RJP204" s="2"/>
      <c r="RJQ204" s="2"/>
      <c r="RJR204" s="2"/>
      <c r="RJS204" s="2"/>
      <c r="RJT204" s="2"/>
      <c r="RJU204" s="2"/>
      <c r="RJV204" s="2"/>
      <c r="RJW204" s="2"/>
      <c r="RJX204" s="2"/>
      <c r="RJY204" s="2"/>
      <c r="RJZ204" s="2"/>
      <c r="RKA204" s="2"/>
      <c r="RKB204" s="2"/>
      <c r="RKC204" s="2"/>
      <c r="RKD204" s="2"/>
      <c r="RKE204" s="2"/>
      <c r="RKF204" s="2"/>
      <c r="RKG204" s="2"/>
      <c r="RKH204" s="2"/>
      <c r="RKI204" s="2"/>
      <c r="RKJ204" s="2"/>
      <c r="RKK204" s="2"/>
      <c r="RKL204" s="2"/>
      <c r="RKM204" s="2"/>
      <c r="RKN204" s="2"/>
      <c r="RKO204" s="2"/>
      <c r="RKP204" s="2"/>
      <c r="RKQ204" s="2"/>
      <c r="RKR204" s="2"/>
      <c r="RKS204" s="2"/>
      <c r="RKT204" s="2"/>
      <c r="RKU204" s="2"/>
      <c r="RKV204" s="2"/>
      <c r="RKW204" s="2"/>
      <c r="RKX204" s="2"/>
      <c r="RKY204" s="2"/>
      <c r="RKZ204" s="2"/>
      <c r="RLA204" s="2"/>
      <c r="RLB204" s="2"/>
      <c r="RLC204" s="2"/>
      <c r="RLD204" s="2"/>
      <c r="RLE204" s="2"/>
      <c r="RLF204" s="2"/>
      <c r="RLG204" s="2"/>
      <c r="RLH204" s="2"/>
      <c r="RLI204" s="2"/>
      <c r="RLJ204" s="2"/>
      <c r="RLK204" s="2"/>
      <c r="RLL204" s="2"/>
      <c r="RLM204" s="2"/>
      <c r="RLN204" s="2"/>
      <c r="RLO204" s="2"/>
      <c r="RLP204" s="2"/>
      <c r="RLQ204" s="2"/>
      <c r="RLR204" s="2"/>
      <c r="RLS204" s="2"/>
      <c r="RLT204" s="2"/>
      <c r="RLU204" s="2"/>
      <c r="RLV204" s="2"/>
      <c r="RLW204" s="2"/>
      <c r="RLX204" s="2"/>
      <c r="RLY204" s="2"/>
      <c r="RLZ204" s="2"/>
      <c r="RMA204" s="2"/>
      <c r="RMB204" s="2"/>
      <c r="RMC204" s="2"/>
      <c r="RMD204" s="2"/>
      <c r="RME204" s="2"/>
      <c r="RMF204" s="2"/>
      <c r="RMG204" s="2"/>
      <c r="RMH204" s="2"/>
      <c r="RMI204" s="2"/>
      <c r="RMJ204" s="2"/>
      <c r="RMK204" s="2"/>
      <c r="RML204" s="2"/>
      <c r="RMM204" s="2"/>
      <c r="RMN204" s="2"/>
      <c r="RMO204" s="2"/>
      <c r="RMP204" s="2"/>
      <c r="RMQ204" s="2"/>
      <c r="RMR204" s="2"/>
      <c r="RMS204" s="2"/>
      <c r="RMT204" s="2"/>
      <c r="RMU204" s="2"/>
      <c r="RMV204" s="2"/>
      <c r="RMW204" s="2"/>
      <c r="RMX204" s="2"/>
      <c r="RMY204" s="2"/>
      <c r="RMZ204" s="2"/>
      <c r="RNA204" s="2"/>
      <c r="RNB204" s="2"/>
      <c r="RNC204" s="2"/>
      <c r="RND204" s="2"/>
      <c r="RNE204" s="2"/>
      <c r="RNF204" s="2"/>
      <c r="RNG204" s="2"/>
      <c r="RNH204" s="2"/>
      <c r="RNI204" s="2"/>
      <c r="RNJ204" s="2"/>
      <c r="RNK204" s="2"/>
      <c r="RNL204" s="2"/>
      <c r="RNM204" s="2"/>
      <c r="RNN204" s="2"/>
      <c r="RNO204" s="2"/>
      <c r="RNP204" s="2"/>
      <c r="RNQ204" s="2"/>
      <c r="RNR204" s="2"/>
      <c r="RNS204" s="2"/>
      <c r="RNT204" s="2"/>
      <c r="RNU204" s="2"/>
      <c r="RNV204" s="2"/>
      <c r="RNW204" s="2"/>
      <c r="RNX204" s="2"/>
      <c r="RNY204" s="2"/>
      <c r="RNZ204" s="2"/>
      <c r="ROA204" s="2"/>
      <c r="ROB204" s="2"/>
      <c r="ROC204" s="2"/>
      <c r="ROD204" s="2"/>
      <c r="ROE204" s="2"/>
      <c r="ROF204" s="2"/>
      <c r="ROG204" s="2"/>
      <c r="ROH204" s="2"/>
      <c r="ROI204" s="2"/>
      <c r="ROJ204" s="2"/>
      <c r="ROK204" s="2"/>
      <c r="ROL204" s="2"/>
      <c r="ROM204" s="2"/>
      <c r="RON204" s="2"/>
      <c r="ROO204" s="2"/>
      <c r="ROP204" s="2"/>
      <c r="ROQ204" s="2"/>
      <c r="ROR204" s="2"/>
      <c r="ROS204" s="2"/>
      <c r="ROT204" s="2"/>
      <c r="ROU204" s="2"/>
      <c r="ROV204" s="2"/>
      <c r="ROW204" s="2"/>
      <c r="ROX204" s="2"/>
      <c r="ROY204" s="2"/>
      <c r="ROZ204" s="2"/>
      <c r="RPA204" s="2"/>
      <c r="RPB204" s="2"/>
      <c r="RPC204" s="2"/>
      <c r="RPD204" s="2"/>
      <c r="RPE204" s="2"/>
      <c r="RPF204" s="2"/>
      <c r="RPG204" s="2"/>
      <c r="RPH204" s="2"/>
      <c r="RPI204" s="2"/>
      <c r="RPJ204" s="2"/>
      <c r="RPK204" s="2"/>
      <c r="RPL204" s="2"/>
      <c r="RPM204" s="2"/>
      <c r="RPN204" s="2"/>
      <c r="RPO204" s="2"/>
      <c r="RPP204" s="2"/>
      <c r="RPQ204" s="2"/>
      <c r="RPR204" s="2"/>
      <c r="RPS204" s="2"/>
      <c r="RPT204" s="2"/>
      <c r="RPU204" s="2"/>
      <c r="RPV204" s="2"/>
      <c r="RPW204" s="2"/>
      <c r="RPX204" s="2"/>
      <c r="RPY204" s="2"/>
      <c r="RPZ204" s="2"/>
      <c r="RQA204" s="2"/>
      <c r="RQB204" s="2"/>
      <c r="RQC204" s="2"/>
      <c r="RQD204" s="2"/>
      <c r="RQE204" s="2"/>
      <c r="RQF204" s="2"/>
      <c r="RQG204" s="2"/>
      <c r="RQH204" s="2"/>
      <c r="RQI204" s="2"/>
      <c r="RQJ204" s="2"/>
      <c r="RQK204" s="2"/>
      <c r="RQL204" s="2"/>
      <c r="RQM204" s="2"/>
      <c r="RQN204" s="2"/>
      <c r="RQO204" s="2"/>
      <c r="RQP204" s="2"/>
      <c r="RQQ204" s="2"/>
      <c r="RQR204" s="2"/>
      <c r="RQS204" s="2"/>
      <c r="RQT204" s="2"/>
      <c r="RQU204" s="2"/>
      <c r="RQV204" s="2"/>
      <c r="RQW204" s="2"/>
      <c r="RQX204" s="2"/>
      <c r="RQY204" s="2"/>
      <c r="RQZ204" s="2"/>
      <c r="RRA204" s="2"/>
      <c r="RRB204" s="2"/>
      <c r="RRC204" s="2"/>
      <c r="RRD204" s="2"/>
      <c r="RRE204" s="2"/>
      <c r="RRF204" s="2"/>
      <c r="RRG204" s="2"/>
      <c r="RRH204" s="2"/>
      <c r="RRI204" s="2"/>
      <c r="RRJ204" s="2"/>
      <c r="RRK204" s="2"/>
      <c r="RRL204" s="2"/>
      <c r="RRM204" s="2"/>
      <c r="RRN204" s="2"/>
      <c r="RRO204" s="2"/>
      <c r="RRP204" s="2"/>
      <c r="RRQ204" s="2"/>
      <c r="RRR204" s="2"/>
      <c r="RRS204" s="2"/>
      <c r="RRT204" s="2"/>
      <c r="RRU204" s="2"/>
      <c r="RRV204" s="2"/>
      <c r="RRW204" s="2"/>
      <c r="RRX204" s="2"/>
      <c r="RRY204" s="2"/>
      <c r="RRZ204" s="2"/>
      <c r="RSA204" s="2"/>
      <c r="RSB204" s="2"/>
      <c r="RSC204" s="2"/>
      <c r="RSD204" s="2"/>
      <c r="RSE204" s="2"/>
      <c r="RSF204" s="2"/>
      <c r="RSG204" s="2"/>
      <c r="RSH204" s="2"/>
      <c r="RSI204" s="2"/>
      <c r="RSJ204" s="2"/>
      <c r="RSK204" s="2"/>
      <c r="RSL204" s="2"/>
      <c r="RSM204" s="2"/>
      <c r="RSN204" s="2"/>
      <c r="RSO204" s="2"/>
      <c r="RSP204" s="2"/>
      <c r="RSQ204" s="2"/>
      <c r="RSR204" s="2"/>
      <c r="RSS204" s="2"/>
      <c r="RST204" s="2"/>
      <c r="RSU204" s="2"/>
      <c r="RSV204" s="2"/>
      <c r="RSW204" s="2"/>
      <c r="RSX204" s="2"/>
      <c r="RSY204" s="2"/>
      <c r="RSZ204" s="2"/>
      <c r="RTA204" s="2"/>
      <c r="RTB204" s="2"/>
      <c r="RTC204" s="2"/>
      <c r="RTD204" s="2"/>
      <c r="RTE204" s="2"/>
      <c r="RTF204" s="2"/>
      <c r="RTG204" s="2"/>
      <c r="RTH204" s="2"/>
      <c r="RTI204" s="2"/>
      <c r="RTJ204" s="2"/>
      <c r="RTK204" s="2"/>
      <c r="RTL204" s="2"/>
      <c r="RTM204" s="2"/>
      <c r="RTN204" s="2"/>
      <c r="RTO204" s="2"/>
      <c r="RTP204" s="2"/>
      <c r="RTQ204" s="2"/>
      <c r="RTR204" s="2"/>
      <c r="RTS204" s="2"/>
      <c r="RTT204" s="2"/>
      <c r="RTU204" s="2"/>
      <c r="RTV204" s="2"/>
      <c r="RTW204" s="2"/>
      <c r="RTX204" s="2"/>
      <c r="RTY204" s="2"/>
      <c r="RTZ204" s="2"/>
      <c r="RUA204" s="2"/>
      <c r="RUB204" s="2"/>
      <c r="RUC204" s="2"/>
      <c r="RUD204" s="2"/>
      <c r="RUE204" s="2"/>
      <c r="RUF204" s="2"/>
      <c r="RUG204" s="2"/>
      <c r="RUH204" s="2"/>
      <c r="RUI204" s="2"/>
      <c r="RUJ204" s="2"/>
      <c r="RUK204" s="2"/>
      <c r="RUL204" s="2"/>
      <c r="RUM204" s="2"/>
      <c r="RUN204" s="2"/>
      <c r="RUO204" s="2"/>
      <c r="RUP204" s="2"/>
      <c r="RUQ204" s="2"/>
      <c r="RUR204" s="2"/>
      <c r="RUS204" s="2"/>
      <c r="RUT204" s="2"/>
      <c r="RUU204" s="2"/>
      <c r="RUV204" s="2"/>
      <c r="RUW204" s="2"/>
      <c r="RUX204" s="2"/>
      <c r="RUY204" s="2"/>
      <c r="RUZ204" s="2"/>
      <c r="RVA204" s="2"/>
      <c r="RVB204" s="2"/>
      <c r="RVC204" s="2"/>
      <c r="RVD204" s="2"/>
      <c r="RVE204" s="2"/>
      <c r="RVF204" s="2"/>
      <c r="RVG204" s="2"/>
      <c r="RVH204" s="2"/>
      <c r="RVI204" s="2"/>
      <c r="RVJ204" s="2"/>
      <c r="RVK204" s="2"/>
      <c r="RVL204" s="2"/>
      <c r="RVM204" s="2"/>
      <c r="RVN204" s="2"/>
      <c r="RVO204" s="2"/>
      <c r="RVP204" s="2"/>
      <c r="RVQ204" s="2"/>
      <c r="RVR204" s="2"/>
      <c r="RVS204" s="2"/>
      <c r="RVT204" s="2"/>
      <c r="RVU204" s="2"/>
      <c r="RVV204" s="2"/>
      <c r="RVW204" s="2"/>
      <c r="RVX204" s="2"/>
      <c r="RVY204" s="2"/>
      <c r="RVZ204" s="2"/>
      <c r="RWA204" s="2"/>
      <c r="RWB204" s="2"/>
      <c r="RWC204" s="2"/>
      <c r="RWD204" s="2"/>
      <c r="RWE204" s="2"/>
      <c r="RWF204" s="2"/>
      <c r="RWG204" s="2"/>
      <c r="RWH204" s="2"/>
      <c r="RWI204" s="2"/>
      <c r="RWJ204" s="2"/>
      <c r="RWK204" s="2"/>
      <c r="RWL204" s="2"/>
      <c r="RWM204" s="2"/>
      <c r="RWN204" s="2"/>
      <c r="RWO204" s="2"/>
      <c r="RWP204" s="2"/>
      <c r="RWQ204" s="2"/>
      <c r="RWR204" s="2"/>
      <c r="RWS204" s="2"/>
      <c r="RWT204" s="2"/>
      <c r="RWU204" s="2"/>
      <c r="RWV204" s="2"/>
      <c r="RWW204" s="2"/>
      <c r="RWX204" s="2"/>
      <c r="RWY204" s="2"/>
      <c r="RWZ204" s="2"/>
      <c r="RXA204" s="2"/>
      <c r="RXB204" s="2"/>
      <c r="RXC204" s="2"/>
      <c r="RXD204" s="2"/>
      <c r="RXE204" s="2"/>
      <c r="RXF204" s="2"/>
      <c r="RXG204" s="2"/>
      <c r="RXH204" s="2"/>
      <c r="RXI204" s="2"/>
      <c r="RXJ204" s="2"/>
      <c r="RXK204" s="2"/>
      <c r="RXL204" s="2"/>
      <c r="RXM204" s="2"/>
      <c r="RXN204" s="2"/>
      <c r="RXO204" s="2"/>
      <c r="RXP204" s="2"/>
      <c r="RXQ204" s="2"/>
      <c r="RXR204" s="2"/>
      <c r="RXS204" s="2"/>
      <c r="RXT204" s="2"/>
      <c r="RXU204" s="2"/>
      <c r="RXV204" s="2"/>
      <c r="RXW204" s="2"/>
      <c r="RXX204" s="2"/>
      <c r="RXY204" s="2"/>
      <c r="RXZ204" s="2"/>
      <c r="RYA204" s="2"/>
      <c r="RYB204" s="2"/>
      <c r="RYC204" s="2"/>
      <c r="RYD204" s="2"/>
      <c r="RYE204" s="2"/>
      <c r="RYF204" s="2"/>
      <c r="RYG204" s="2"/>
      <c r="RYH204" s="2"/>
      <c r="RYI204" s="2"/>
      <c r="RYJ204" s="2"/>
      <c r="RYK204" s="2"/>
      <c r="RYL204" s="2"/>
      <c r="RYM204" s="2"/>
      <c r="RYN204" s="2"/>
      <c r="RYO204" s="2"/>
      <c r="RYP204" s="2"/>
      <c r="RYQ204" s="2"/>
      <c r="RYR204" s="2"/>
      <c r="RYS204" s="2"/>
      <c r="RYT204" s="2"/>
      <c r="RYU204" s="2"/>
      <c r="RYV204" s="2"/>
      <c r="RYW204" s="2"/>
      <c r="RYX204" s="2"/>
      <c r="RYY204" s="2"/>
      <c r="RYZ204" s="2"/>
      <c r="RZA204" s="2"/>
      <c r="RZB204" s="2"/>
      <c r="RZC204" s="2"/>
      <c r="RZD204" s="2"/>
      <c r="RZE204" s="2"/>
      <c r="RZF204" s="2"/>
      <c r="RZG204" s="2"/>
      <c r="RZH204" s="2"/>
      <c r="RZI204" s="2"/>
      <c r="RZJ204" s="2"/>
      <c r="RZK204" s="2"/>
      <c r="RZL204" s="2"/>
      <c r="RZM204" s="2"/>
      <c r="RZN204" s="2"/>
      <c r="RZO204" s="2"/>
      <c r="RZP204" s="2"/>
      <c r="RZQ204" s="2"/>
      <c r="RZR204" s="2"/>
      <c r="RZS204" s="2"/>
      <c r="RZT204" s="2"/>
      <c r="RZU204" s="2"/>
      <c r="RZV204" s="2"/>
      <c r="RZW204" s="2"/>
      <c r="RZX204" s="2"/>
      <c r="RZY204" s="2"/>
      <c r="RZZ204" s="2"/>
      <c r="SAA204" s="2"/>
      <c r="SAB204" s="2"/>
      <c r="SAC204" s="2"/>
      <c r="SAD204" s="2"/>
      <c r="SAE204" s="2"/>
      <c r="SAF204" s="2"/>
      <c r="SAG204" s="2"/>
      <c r="SAH204" s="2"/>
      <c r="SAI204" s="2"/>
      <c r="SAJ204" s="2"/>
      <c r="SAK204" s="2"/>
      <c r="SAL204" s="2"/>
      <c r="SAM204" s="2"/>
      <c r="SAN204" s="2"/>
      <c r="SAO204" s="2"/>
      <c r="SAP204" s="2"/>
      <c r="SAQ204" s="2"/>
      <c r="SAR204" s="2"/>
      <c r="SAS204" s="2"/>
      <c r="SAT204" s="2"/>
      <c r="SAU204" s="2"/>
      <c r="SAV204" s="2"/>
      <c r="SAW204" s="2"/>
      <c r="SAX204" s="2"/>
      <c r="SAY204" s="2"/>
      <c r="SAZ204" s="2"/>
      <c r="SBA204" s="2"/>
      <c r="SBB204" s="2"/>
      <c r="SBC204" s="2"/>
      <c r="SBD204" s="2"/>
      <c r="SBE204" s="2"/>
      <c r="SBF204" s="2"/>
      <c r="SBG204" s="2"/>
      <c r="SBH204" s="2"/>
      <c r="SBI204" s="2"/>
      <c r="SBJ204" s="2"/>
      <c r="SBK204" s="2"/>
      <c r="SBL204" s="2"/>
      <c r="SBM204" s="2"/>
      <c r="SBN204" s="2"/>
      <c r="SBO204" s="2"/>
      <c r="SBP204" s="2"/>
      <c r="SBQ204" s="2"/>
      <c r="SBR204" s="2"/>
      <c r="SBS204" s="2"/>
      <c r="SBT204" s="2"/>
      <c r="SBU204" s="2"/>
      <c r="SBV204" s="2"/>
      <c r="SBW204" s="2"/>
      <c r="SBX204" s="2"/>
      <c r="SBY204" s="2"/>
      <c r="SBZ204" s="2"/>
      <c r="SCA204" s="2"/>
      <c r="SCB204" s="2"/>
      <c r="SCC204" s="2"/>
      <c r="SCD204" s="2"/>
      <c r="SCE204" s="2"/>
      <c r="SCF204" s="2"/>
      <c r="SCG204" s="2"/>
      <c r="SCH204" s="2"/>
      <c r="SCI204" s="2"/>
      <c r="SCJ204" s="2"/>
      <c r="SCK204" s="2"/>
      <c r="SCL204" s="2"/>
      <c r="SCM204" s="2"/>
      <c r="SCN204" s="2"/>
      <c r="SCO204" s="2"/>
      <c r="SCP204" s="2"/>
      <c r="SCQ204" s="2"/>
      <c r="SCR204" s="2"/>
      <c r="SCS204" s="2"/>
      <c r="SCT204" s="2"/>
      <c r="SCU204" s="2"/>
      <c r="SCV204" s="2"/>
      <c r="SCW204" s="2"/>
      <c r="SCX204" s="2"/>
      <c r="SCY204" s="2"/>
      <c r="SCZ204" s="2"/>
      <c r="SDA204" s="2"/>
      <c r="SDB204" s="2"/>
      <c r="SDC204" s="2"/>
      <c r="SDD204" s="2"/>
      <c r="SDE204" s="2"/>
      <c r="SDF204" s="2"/>
      <c r="SDG204" s="2"/>
      <c r="SDH204" s="2"/>
      <c r="SDI204" s="2"/>
      <c r="SDJ204" s="2"/>
      <c r="SDK204" s="2"/>
      <c r="SDL204" s="2"/>
      <c r="SDM204" s="2"/>
      <c r="SDN204" s="2"/>
      <c r="SDO204" s="2"/>
      <c r="SDP204" s="2"/>
      <c r="SDQ204" s="2"/>
      <c r="SDR204" s="2"/>
      <c r="SDS204" s="2"/>
      <c r="SDT204" s="2"/>
      <c r="SDU204" s="2"/>
      <c r="SDV204" s="2"/>
      <c r="SDW204" s="2"/>
      <c r="SDX204" s="2"/>
      <c r="SDY204" s="2"/>
      <c r="SDZ204" s="2"/>
      <c r="SEA204" s="2"/>
      <c r="SEB204" s="2"/>
      <c r="SEC204" s="2"/>
      <c r="SED204" s="2"/>
      <c r="SEE204" s="2"/>
      <c r="SEF204" s="2"/>
      <c r="SEG204" s="2"/>
      <c r="SEH204" s="2"/>
      <c r="SEI204" s="2"/>
      <c r="SEJ204" s="2"/>
      <c r="SEK204" s="2"/>
      <c r="SEL204" s="2"/>
      <c r="SEM204" s="2"/>
      <c r="SEN204" s="2"/>
      <c r="SEO204" s="2"/>
      <c r="SEP204" s="2"/>
      <c r="SEQ204" s="2"/>
      <c r="SER204" s="2"/>
      <c r="SES204" s="2"/>
      <c r="SET204" s="2"/>
      <c r="SEU204" s="2"/>
      <c r="SEV204" s="2"/>
      <c r="SEW204" s="2"/>
      <c r="SEX204" s="2"/>
      <c r="SEY204" s="2"/>
      <c r="SEZ204" s="2"/>
      <c r="SFA204" s="2"/>
      <c r="SFB204" s="2"/>
      <c r="SFC204" s="2"/>
      <c r="SFD204" s="2"/>
      <c r="SFE204" s="2"/>
      <c r="SFF204" s="2"/>
      <c r="SFG204" s="2"/>
      <c r="SFH204" s="2"/>
      <c r="SFI204" s="2"/>
      <c r="SFJ204" s="2"/>
      <c r="SFK204" s="2"/>
      <c r="SFL204" s="2"/>
      <c r="SFM204" s="2"/>
      <c r="SFN204" s="2"/>
      <c r="SFO204" s="2"/>
      <c r="SFP204" s="2"/>
      <c r="SFQ204" s="2"/>
      <c r="SFR204" s="2"/>
      <c r="SFS204" s="2"/>
      <c r="SFT204" s="2"/>
      <c r="SFU204" s="2"/>
      <c r="SFV204" s="2"/>
      <c r="SFW204" s="2"/>
      <c r="SFX204" s="2"/>
      <c r="SFY204" s="2"/>
      <c r="SFZ204" s="2"/>
      <c r="SGA204" s="2"/>
      <c r="SGB204" s="2"/>
      <c r="SGC204" s="2"/>
      <c r="SGD204" s="2"/>
      <c r="SGE204" s="2"/>
      <c r="SGF204" s="2"/>
      <c r="SGG204" s="2"/>
      <c r="SGH204" s="2"/>
      <c r="SGI204" s="2"/>
      <c r="SGJ204" s="2"/>
      <c r="SGK204" s="2"/>
      <c r="SGL204" s="2"/>
      <c r="SGM204" s="2"/>
      <c r="SGN204" s="2"/>
      <c r="SGO204" s="2"/>
      <c r="SGP204" s="2"/>
      <c r="SGQ204" s="2"/>
      <c r="SGR204" s="2"/>
      <c r="SGS204" s="2"/>
      <c r="SGT204" s="2"/>
      <c r="SGU204" s="2"/>
      <c r="SGV204" s="2"/>
      <c r="SGW204" s="2"/>
      <c r="SGX204" s="2"/>
      <c r="SGY204" s="2"/>
      <c r="SGZ204" s="2"/>
      <c r="SHA204" s="2"/>
      <c r="SHB204" s="2"/>
      <c r="SHC204" s="2"/>
      <c r="SHD204" s="2"/>
      <c r="SHE204" s="2"/>
      <c r="SHF204" s="2"/>
      <c r="SHG204" s="2"/>
      <c r="SHH204" s="2"/>
      <c r="SHI204" s="2"/>
      <c r="SHJ204" s="2"/>
      <c r="SHK204" s="2"/>
      <c r="SHL204" s="2"/>
      <c r="SHM204" s="2"/>
      <c r="SHN204" s="2"/>
      <c r="SHO204" s="2"/>
      <c r="SHP204" s="2"/>
      <c r="SHQ204" s="2"/>
      <c r="SHR204" s="2"/>
      <c r="SHS204" s="2"/>
      <c r="SHT204" s="2"/>
      <c r="SHU204" s="2"/>
      <c r="SHV204" s="2"/>
      <c r="SHW204" s="2"/>
      <c r="SHX204" s="2"/>
      <c r="SHY204" s="2"/>
      <c r="SHZ204" s="2"/>
      <c r="SIA204" s="2"/>
      <c r="SIB204" s="2"/>
      <c r="SIC204" s="2"/>
      <c r="SID204" s="2"/>
      <c r="SIE204" s="2"/>
      <c r="SIF204" s="2"/>
      <c r="SIG204" s="2"/>
      <c r="SIH204" s="2"/>
      <c r="SII204" s="2"/>
      <c r="SIJ204" s="2"/>
      <c r="SIK204" s="2"/>
      <c r="SIL204" s="2"/>
      <c r="SIM204" s="2"/>
      <c r="SIN204" s="2"/>
      <c r="SIO204" s="2"/>
      <c r="SIP204" s="2"/>
      <c r="SIQ204" s="2"/>
      <c r="SIR204" s="2"/>
      <c r="SIS204" s="2"/>
      <c r="SIT204" s="2"/>
      <c r="SIU204" s="2"/>
      <c r="SIV204" s="2"/>
      <c r="SIW204" s="2"/>
      <c r="SIX204" s="2"/>
      <c r="SIY204" s="2"/>
      <c r="SIZ204" s="2"/>
      <c r="SJA204" s="2"/>
      <c r="SJB204" s="2"/>
      <c r="SJC204" s="2"/>
      <c r="SJD204" s="2"/>
      <c r="SJE204" s="2"/>
      <c r="SJF204" s="2"/>
      <c r="SJG204" s="2"/>
      <c r="SJH204" s="2"/>
      <c r="SJI204" s="2"/>
      <c r="SJJ204" s="2"/>
      <c r="SJK204" s="2"/>
      <c r="SJL204" s="2"/>
      <c r="SJM204" s="2"/>
      <c r="SJN204" s="2"/>
      <c r="SJO204" s="2"/>
      <c r="SJP204" s="2"/>
      <c r="SJQ204" s="2"/>
      <c r="SJR204" s="2"/>
      <c r="SJS204" s="2"/>
      <c r="SJT204" s="2"/>
      <c r="SJU204" s="2"/>
      <c r="SJV204" s="2"/>
      <c r="SJW204" s="2"/>
      <c r="SJX204" s="2"/>
      <c r="SJY204" s="2"/>
      <c r="SJZ204" s="2"/>
      <c r="SKA204" s="2"/>
      <c r="SKB204" s="2"/>
      <c r="SKC204" s="2"/>
      <c r="SKD204" s="2"/>
      <c r="SKE204" s="2"/>
      <c r="SKF204" s="2"/>
      <c r="SKG204" s="2"/>
      <c r="SKH204" s="2"/>
      <c r="SKI204" s="2"/>
      <c r="SKJ204" s="2"/>
      <c r="SKK204" s="2"/>
      <c r="SKL204" s="2"/>
      <c r="SKM204" s="2"/>
      <c r="SKN204" s="2"/>
      <c r="SKO204" s="2"/>
      <c r="SKP204" s="2"/>
      <c r="SKQ204" s="2"/>
      <c r="SKR204" s="2"/>
      <c r="SKS204" s="2"/>
      <c r="SKT204" s="2"/>
      <c r="SKU204" s="2"/>
      <c r="SKV204" s="2"/>
      <c r="SKW204" s="2"/>
      <c r="SKX204" s="2"/>
      <c r="SKY204" s="2"/>
      <c r="SKZ204" s="2"/>
      <c r="SLA204" s="2"/>
      <c r="SLB204" s="2"/>
      <c r="SLC204" s="2"/>
      <c r="SLD204" s="2"/>
      <c r="SLE204" s="2"/>
      <c r="SLF204" s="2"/>
      <c r="SLG204" s="2"/>
      <c r="SLH204" s="2"/>
      <c r="SLI204" s="2"/>
      <c r="SLJ204" s="2"/>
      <c r="SLK204" s="2"/>
      <c r="SLL204" s="2"/>
      <c r="SLM204" s="2"/>
      <c r="SLN204" s="2"/>
      <c r="SLO204" s="2"/>
      <c r="SLP204" s="2"/>
      <c r="SLQ204" s="2"/>
      <c r="SLR204" s="2"/>
      <c r="SLS204" s="2"/>
      <c r="SLT204" s="2"/>
      <c r="SLU204" s="2"/>
      <c r="SLV204" s="2"/>
      <c r="SLW204" s="2"/>
      <c r="SLX204" s="2"/>
      <c r="SLY204" s="2"/>
      <c r="SLZ204" s="2"/>
      <c r="SMA204" s="2"/>
      <c r="SMB204" s="2"/>
      <c r="SMC204" s="2"/>
      <c r="SMD204" s="2"/>
      <c r="SME204" s="2"/>
      <c r="SMF204" s="2"/>
      <c r="SMG204" s="2"/>
      <c r="SMH204" s="2"/>
      <c r="SMI204" s="2"/>
      <c r="SMJ204" s="2"/>
      <c r="SMK204" s="2"/>
      <c r="SML204" s="2"/>
      <c r="SMM204" s="2"/>
      <c r="SMN204" s="2"/>
      <c r="SMO204" s="2"/>
      <c r="SMP204" s="2"/>
      <c r="SMQ204" s="2"/>
      <c r="SMR204" s="2"/>
      <c r="SMS204" s="2"/>
      <c r="SMT204" s="2"/>
      <c r="SMU204" s="2"/>
      <c r="SMV204" s="2"/>
      <c r="SMW204" s="2"/>
      <c r="SMX204" s="2"/>
      <c r="SMY204" s="2"/>
      <c r="SMZ204" s="2"/>
      <c r="SNA204" s="2"/>
      <c r="SNB204" s="2"/>
      <c r="SNC204" s="2"/>
      <c r="SND204" s="2"/>
      <c r="SNE204" s="2"/>
      <c r="SNF204" s="2"/>
      <c r="SNG204" s="2"/>
      <c r="SNH204" s="2"/>
      <c r="SNI204" s="2"/>
      <c r="SNJ204" s="2"/>
      <c r="SNK204" s="2"/>
      <c r="SNL204" s="2"/>
      <c r="SNM204" s="2"/>
      <c r="SNN204" s="2"/>
      <c r="SNO204" s="2"/>
      <c r="SNP204" s="2"/>
      <c r="SNQ204" s="2"/>
      <c r="SNR204" s="2"/>
      <c r="SNS204" s="2"/>
      <c r="SNT204" s="2"/>
      <c r="SNU204" s="2"/>
      <c r="SNV204" s="2"/>
      <c r="SNW204" s="2"/>
      <c r="SNX204" s="2"/>
      <c r="SNY204" s="2"/>
      <c r="SNZ204" s="2"/>
      <c r="SOA204" s="2"/>
      <c r="SOB204" s="2"/>
      <c r="SOC204" s="2"/>
      <c r="SOD204" s="2"/>
      <c r="SOE204" s="2"/>
      <c r="SOF204" s="2"/>
      <c r="SOG204" s="2"/>
      <c r="SOH204" s="2"/>
      <c r="SOI204" s="2"/>
      <c r="SOJ204" s="2"/>
      <c r="SOK204" s="2"/>
      <c r="SOL204" s="2"/>
      <c r="SOM204" s="2"/>
      <c r="SON204" s="2"/>
      <c r="SOO204" s="2"/>
      <c r="SOP204" s="2"/>
      <c r="SOQ204" s="2"/>
      <c r="SOR204" s="2"/>
      <c r="SOS204" s="2"/>
      <c r="SOT204" s="2"/>
      <c r="SOU204" s="2"/>
      <c r="SOV204" s="2"/>
      <c r="SOW204" s="2"/>
      <c r="SOX204" s="2"/>
      <c r="SOY204" s="2"/>
      <c r="SOZ204" s="2"/>
      <c r="SPA204" s="2"/>
      <c r="SPB204" s="2"/>
      <c r="SPC204" s="2"/>
      <c r="SPD204" s="2"/>
      <c r="SPE204" s="2"/>
      <c r="SPF204" s="2"/>
      <c r="SPG204" s="2"/>
      <c r="SPH204" s="2"/>
      <c r="SPI204" s="2"/>
      <c r="SPJ204" s="2"/>
      <c r="SPK204" s="2"/>
      <c r="SPL204" s="2"/>
      <c r="SPM204" s="2"/>
      <c r="SPN204" s="2"/>
      <c r="SPO204" s="2"/>
      <c r="SPP204" s="2"/>
      <c r="SPQ204" s="2"/>
      <c r="SPR204" s="2"/>
      <c r="SPS204" s="2"/>
      <c r="SPT204" s="2"/>
      <c r="SPU204" s="2"/>
      <c r="SPV204" s="2"/>
      <c r="SPW204" s="2"/>
      <c r="SPX204" s="2"/>
      <c r="SPY204" s="2"/>
      <c r="SPZ204" s="2"/>
      <c r="SQA204" s="2"/>
      <c r="SQB204" s="2"/>
      <c r="SQC204" s="2"/>
      <c r="SQD204" s="2"/>
      <c r="SQE204" s="2"/>
      <c r="SQF204" s="2"/>
      <c r="SQG204" s="2"/>
      <c r="SQH204" s="2"/>
      <c r="SQI204" s="2"/>
      <c r="SQJ204" s="2"/>
      <c r="SQK204" s="2"/>
      <c r="SQL204" s="2"/>
      <c r="SQM204" s="2"/>
      <c r="SQN204" s="2"/>
      <c r="SQO204" s="2"/>
      <c r="SQP204" s="2"/>
      <c r="SQQ204" s="2"/>
      <c r="SQR204" s="2"/>
      <c r="SQS204" s="2"/>
      <c r="SQT204" s="2"/>
      <c r="SQU204" s="2"/>
      <c r="SQV204" s="2"/>
      <c r="SQW204" s="2"/>
      <c r="SQX204" s="2"/>
      <c r="SQY204" s="2"/>
      <c r="SQZ204" s="2"/>
      <c r="SRA204" s="2"/>
      <c r="SRB204" s="2"/>
      <c r="SRC204" s="2"/>
      <c r="SRD204" s="2"/>
      <c r="SRE204" s="2"/>
      <c r="SRF204" s="2"/>
      <c r="SRG204" s="2"/>
      <c r="SRH204" s="2"/>
      <c r="SRI204" s="2"/>
      <c r="SRJ204" s="2"/>
      <c r="SRK204" s="2"/>
      <c r="SRL204" s="2"/>
      <c r="SRM204" s="2"/>
      <c r="SRN204" s="2"/>
      <c r="SRO204" s="2"/>
      <c r="SRP204" s="2"/>
      <c r="SRQ204" s="2"/>
      <c r="SRR204" s="2"/>
      <c r="SRS204" s="2"/>
      <c r="SRT204" s="2"/>
      <c r="SRU204" s="2"/>
      <c r="SRV204" s="2"/>
      <c r="SRW204" s="2"/>
      <c r="SRX204" s="2"/>
      <c r="SRY204" s="2"/>
      <c r="SRZ204" s="2"/>
      <c r="SSA204" s="2"/>
      <c r="SSB204" s="2"/>
      <c r="SSC204" s="2"/>
      <c r="SSD204" s="2"/>
      <c r="SSE204" s="2"/>
      <c r="SSF204" s="2"/>
      <c r="SSG204" s="2"/>
      <c r="SSH204" s="2"/>
      <c r="SSI204" s="2"/>
      <c r="SSJ204" s="2"/>
      <c r="SSK204" s="2"/>
      <c r="SSL204" s="2"/>
      <c r="SSM204" s="2"/>
      <c r="SSN204" s="2"/>
      <c r="SSO204" s="2"/>
      <c r="SSP204" s="2"/>
      <c r="SSQ204" s="2"/>
      <c r="SSR204" s="2"/>
      <c r="SSS204" s="2"/>
      <c r="SST204" s="2"/>
      <c r="SSU204" s="2"/>
      <c r="SSV204" s="2"/>
      <c r="SSW204" s="2"/>
      <c r="SSX204" s="2"/>
      <c r="SSY204" s="2"/>
      <c r="SSZ204" s="2"/>
      <c r="STA204" s="2"/>
      <c r="STB204" s="2"/>
      <c r="STC204" s="2"/>
      <c r="STD204" s="2"/>
      <c r="STE204" s="2"/>
      <c r="STF204" s="2"/>
      <c r="STG204" s="2"/>
      <c r="STH204" s="2"/>
      <c r="STI204" s="2"/>
      <c r="STJ204" s="2"/>
      <c r="STK204" s="2"/>
      <c r="STL204" s="2"/>
      <c r="STM204" s="2"/>
      <c r="STN204" s="2"/>
      <c r="STO204" s="2"/>
      <c r="STP204" s="2"/>
      <c r="STQ204" s="2"/>
      <c r="STR204" s="2"/>
      <c r="STS204" s="2"/>
      <c r="STT204" s="2"/>
      <c r="STU204" s="2"/>
      <c r="STV204" s="2"/>
      <c r="STW204" s="2"/>
      <c r="STX204" s="2"/>
      <c r="STY204" s="2"/>
      <c r="STZ204" s="2"/>
      <c r="SUA204" s="2"/>
      <c r="SUB204" s="2"/>
      <c r="SUC204" s="2"/>
      <c r="SUD204" s="2"/>
      <c r="SUE204" s="2"/>
      <c r="SUF204" s="2"/>
      <c r="SUG204" s="2"/>
      <c r="SUH204" s="2"/>
      <c r="SUI204" s="2"/>
      <c r="SUJ204" s="2"/>
      <c r="SUK204" s="2"/>
      <c r="SUL204" s="2"/>
      <c r="SUM204" s="2"/>
      <c r="SUN204" s="2"/>
      <c r="SUO204" s="2"/>
      <c r="SUP204" s="2"/>
      <c r="SUQ204" s="2"/>
      <c r="SUR204" s="2"/>
      <c r="SUS204" s="2"/>
      <c r="SUT204" s="2"/>
      <c r="SUU204" s="2"/>
      <c r="SUV204" s="2"/>
      <c r="SUW204" s="2"/>
      <c r="SUX204" s="2"/>
      <c r="SUY204" s="2"/>
      <c r="SUZ204" s="2"/>
      <c r="SVA204" s="2"/>
      <c r="SVB204" s="2"/>
      <c r="SVC204" s="2"/>
      <c r="SVD204" s="2"/>
      <c r="SVE204" s="2"/>
      <c r="SVF204" s="2"/>
      <c r="SVG204" s="2"/>
      <c r="SVH204" s="2"/>
      <c r="SVI204" s="2"/>
      <c r="SVJ204" s="2"/>
      <c r="SVK204" s="2"/>
      <c r="SVL204" s="2"/>
      <c r="SVM204" s="2"/>
      <c r="SVN204" s="2"/>
      <c r="SVO204" s="2"/>
      <c r="SVP204" s="2"/>
      <c r="SVQ204" s="2"/>
      <c r="SVR204" s="2"/>
      <c r="SVS204" s="2"/>
      <c r="SVT204" s="2"/>
      <c r="SVU204" s="2"/>
      <c r="SVV204" s="2"/>
      <c r="SVW204" s="2"/>
      <c r="SVX204" s="2"/>
      <c r="SVY204" s="2"/>
      <c r="SVZ204" s="2"/>
      <c r="SWA204" s="2"/>
      <c r="SWB204" s="2"/>
      <c r="SWC204" s="2"/>
      <c r="SWD204" s="2"/>
      <c r="SWE204" s="2"/>
      <c r="SWF204" s="2"/>
      <c r="SWG204" s="2"/>
      <c r="SWH204" s="2"/>
      <c r="SWI204" s="2"/>
      <c r="SWJ204" s="2"/>
      <c r="SWK204" s="2"/>
      <c r="SWL204" s="2"/>
      <c r="SWM204" s="2"/>
      <c r="SWN204" s="2"/>
      <c r="SWO204" s="2"/>
      <c r="SWP204" s="2"/>
      <c r="SWQ204" s="2"/>
      <c r="SWR204" s="2"/>
      <c r="SWS204" s="2"/>
      <c r="SWT204" s="2"/>
      <c r="SWU204" s="2"/>
      <c r="SWV204" s="2"/>
      <c r="SWW204" s="2"/>
      <c r="SWX204" s="2"/>
      <c r="SWY204" s="2"/>
      <c r="SWZ204" s="2"/>
      <c r="SXA204" s="2"/>
      <c r="SXB204" s="2"/>
      <c r="SXC204" s="2"/>
      <c r="SXD204" s="2"/>
      <c r="SXE204" s="2"/>
      <c r="SXF204" s="2"/>
      <c r="SXG204" s="2"/>
      <c r="SXH204" s="2"/>
      <c r="SXI204" s="2"/>
      <c r="SXJ204" s="2"/>
      <c r="SXK204" s="2"/>
      <c r="SXL204" s="2"/>
      <c r="SXM204" s="2"/>
      <c r="SXN204" s="2"/>
      <c r="SXO204" s="2"/>
      <c r="SXP204" s="2"/>
      <c r="SXQ204" s="2"/>
      <c r="SXR204" s="2"/>
      <c r="SXS204" s="2"/>
      <c r="SXT204" s="2"/>
      <c r="SXU204" s="2"/>
      <c r="SXV204" s="2"/>
      <c r="SXW204" s="2"/>
      <c r="SXX204" s="2"/>
      <c r="SXY204" s="2"/>
      <c r="SXZ204" s="2"/>
      <c r="SYA204" s="2"/>
      <c r="SYB204" s="2"/>
      <c r="SYC204" s="2"/>
      <c r="SYD204" s="2"/>
      <c r="SYE204" s="2"/>
      <c r="SYF204" s="2"/>
      <c r="SYG204" s="2"/>
      <c r="SYH204" s="2"/>
      <c r="SYI204" s="2"/>
      <c r="SYJ204" s="2"/>
      <c r="SYK204" s="2"/>
      <c r="SYL204" s="2"/>
      <c r="SYM204" s="2"/>
      <c r="SYN204" s="2"/>
      <c r="SYO204" s="2"/>
      <c r="SYP204" s="2"/>
      <c r="SYQ204" s="2"/>
      <c r="SYR204" s="2"/>
      <c r="SYS204" s="2"/>
      <c r="SYT204" s="2"/>
      <c r="SYU204" s="2"/>
      <c r="SYV204" s="2"/>
      <c r="SYW204" s="2"/>
      <c r="SYX204" s="2"/>
      <c r="SYY204" s="2"/>
      <c r="SYZ204" s="2"/>
      <c r="SZA204" s="2"/>
      <c r="SZB204" s="2"/>
      <c r="SZC204" s="2"/>
      <c r="SZD204" s="2"/>
      <c r="SZE204" s="2"/>
      <c r="SZF204" s="2"/>
      <c r="SZG204" s="2"/>
      <c r="SZH204" s="2"/>
      <c r="SZI204" s="2"/>
      <c r="SZJ204" s="2"/>
      <c r="SZK204" s="2"/>
      <c r="SZL204" s="2"/>
      <c r="SZM204" s="2"/>
      <c r="SZN204" s="2"/>
      <c r="SZO204" s="2"/>
      <c r="SZP204" s="2"/>
      <c r="SZQ204" s="2"/>
      <c r="SZR204" s="2"/>
      <c r="SZS204" s="2"/>
      <c r="SZT204" s="2"/>
      <c r="SZU204" s="2"/>
      <c r="SZV204" s="2"/>
      <c r="SZW204" s="2"/>
      <c r="SZX204" s="2"/>
      <c r="SZY204" s="2"/>
      <c r="SZZ204" s="2"/>
      <c r="TAA204" s="2"/>
      <c r="TAB204" s="2"/>
      <c r="TAC204" s="2"/>
      <c r="TAD204" s="2"/>
      <c r="TAE204" s="2"/>
      <c r="TAF204" s="2"/>
      <c r="TAG204" s="2"/>
      <c r="TAH204" s="2"/>
      <c r="TAI204" s="2"/>
      <c r="TAJ204" s="2"/>
      <c r="TAK204" s="2"/>
      <c r="TAL204" s="2"/>
      <c r="TAM204" s="2"/>
      <c r="TAN204" s="2"/>
      <c r="TAO204" s="2"/>
      <c r="TAP204" s="2"/>
      <c r="TAQ204" s="2"/>
      <c r="TAR204" s="2"/>
      <c r="TAS204" s="2"/>
      <c r="TAT204" s="2"/>
      <c r="TAU204" s="2"/>
      <c r="TAV204" s="2"/>
      <c r="TAW204" s="2"/>
      <c r="TAX204" s="2"/>
      <c r="TAY204" s="2"/>
      <c r="TAZ204" s="2"/>
      <c r="TBA204" s="2"/>
      <c r="TBB204" s="2"/>
      <c r="TBC204" s="2"/>
      <c r="TBD204" s="2"/>
      <c r="TBE204" s="2"/>
      <c r="TBF204" s="2"/>
      <c r="TBG204" s="2"/>
      <c r="TBH204" s="2"/>
      <c r="TBI204" s="2"/>
      <c r="TBJ204" s="2"/>
      <c r="TBK204" s="2"/>
      <c r="TBL204" s="2"/>
      <c r="TBM204" s="2"/>
      <c r="TBN204" s="2"/>
      <c r="TBO204" s="2"/>
      <c r="TBP204" s="2"/>
      <c r="TBQ204" s="2"/>
      <c r="TBR204" s="2"/>
      <c r="TBS204" s="2"/>
      <c r="TBT204" s="2"/>
      <c r="TBU204" s="2"/>
      <c r="TBV204" s="2"/>
      <c r="TBW204" s="2"/>
      <c r="TBX204" s="2"/>
      <c r="TBY204" s="2"/>
      <c r="TBZ204" s="2"/>
      <c r="TCA204" s="2"/>
      <c r="TCB204" s="2"/>
      <c r="TCC204" s="2"/>
      <c r="TCD204" s="2"/>
      <c r="TCE204" s="2"/>
      <c r="TCF204" s="2"/>
      <c r="TCG204" s="2"/>
      <c r="TCH204" s="2"/>
      <c r="TCI204" s="2"/>
      <c r="TCJ204" s="2"/>
      <c r="TCK204" s="2"/>
      <c r="TCL204" s="2"/>
      <c r="TCM204" s="2"/>
      <c r="TCN204" s="2"/>
      <c r="TCO204" s="2"/>
      <c r="TCP204" s="2"/>
      <c r="TCQ204" s="2"/>
      <c r="TCR204" s="2"/>
      <c r="TCS204" s="2"/>
      <c r="TCT204" s="2"/>
      <c r="TCU204" s="2"/>
      <c r="TCV204" s="2"/>
      <c r="TCW204" s="2"/>
      <c r="TCX204" s="2"/>
      <c r="TCY204" s="2"/>
      <c r="TCZ204" s="2"/>
      <c r="TDA204" s="2"/>
      <c r="TDB204" s="2"/>
      <c r="TDC204" s="2"/>
      <c r="TDD204" s="2"/>
      <c r="TDE204" s="2"/>
      <c r="TDF204" s="2"/>
      <c r="TDG204" s="2"/>
      <c r="TDH204" s="2"/>
      <c r="TDI204" s="2"/>
      <c r="TDJ204" s="2"/>
      <c r="TDK204" s="2"/>
      <c r="TDL204" s="2"/>
      <c r="TDM204" s="2"/>
      <c r="TDN204" s="2"/>
      <c r="TDO204" s="2"/>
      <c r="TDP204" s="2"/>
      <c r="TDQ204" s="2"/>
      <c r="TDR204" s="2"/>
      <c r="TDS204" s="2"/>
      <c r="TDT204" s="2"/>
      <c r="TDU204" s="2"/>
      <c r="TDV204" s="2"/>
      <c r="TDW204" s="2"/>
      <c r="TDX204" s="2"/>
      <c r="TDY204" s="2"/>
      <c r="TDZ204" s="2"/>
      <c r="TEA204" s="2"/>
      <c r="TEB204" s="2"/>
      <c r="TEC204" s="2"/>
      <c r="TED204" s="2"/>
      <c r="TEE204" s="2"/>
      <c r="TEF204" s="2"/>
      <c r="TEG204" s="2"/>
      <c r="TEH204" s="2"/>
      <c r="TEI204" s="2"/>
      <c r="TEJ204" s="2"/>
      <c r="TEK204" s="2"/>
      <c r="TEL204" s="2"/>
      <c r="TEM204" s="2"/>
      <c r="TEN204" s="2"/>
      <c r="TEO204" s="2"/>
      <c r="TEP204" s="2"/>
      <c r="TEQ204" s="2"/>
      <c r="TER204" s="2"/>
      <c r="TES204" s="2"/>
      <c r="TET204" s="2"/>
      <c r="TEU204" s="2"/>
      <c r="TEV204" s="2"/>
      <c r="TEW204" s="2"/>
      <c r="TEX204" s="2"/>
      <c r="TEY204" s="2"/>
      <c r="TEZ204" s="2"/>
      <c r="TFA204" s="2"/>
      <c r="TFB204" s="2"/>
      <c r="TFC204" s="2"/>
      <c r="TFD204" s="2"/>
      <c r="TFE204" s="2"/>
      <c r="TFF204" s="2"/>
      <c r="TFG204" s="2"/>
      <c r="TFH204" s="2"/>
      <c r="TFI204" s="2"/>
      <c r="TFJ204" s="2"/>
      <c r="TFK204" s="2"/>
      <c r="TFL204" s="2"/>
      <c r="TFM204" s="2"/>
      <c r="TFN204" s="2"/>
      <c r="TFO204" s="2"/>
      <c r="TFP204" s="2"/>
      <c r="TFQ204" s="2"/>
      <c r="TFR204" s="2"/>
      <c r="TFS204" s="2"/>
      <c r="TFT204" s="2"/>
      <c r="TFU204" s="2"/>
      <c r="TFV204" s="2"/>
      <c r="TFW204" s="2"/>
      <c r="TFX204" s="2"/>
      <c r="TFY204" s="2"/>
      <c r="TFZ204" s="2"/>
      <c r="TGA204" s="2"/>
      <c r="TGB204" s="2"/>
      <c r="TGC204" s="2"/>
      <c r="TGD204" s="2"/>
      <c r="TGE204" s="2"/>
      <c r="TGF204" s="2"/>
      <c r="TGG204" s="2"/>
      <c r="TGH204" s="2"/>
      <c r="TGI204" s="2"/>
      <c r="TGJ204" s="2"/>
      <c r="TGK204" s="2"/>
      <c r="TGL204" s="2"/>
      <c r="TGM204" s="2"/>
      <c r="TGN204" s="2"/>
      <c r="TGO204" s="2"/>
      <c r="TGP204" s="2"/>
      <c r="TGQ204" s="2"/>
      <c r="TGR204" s="2"/>
      <c r="TGS204" s="2"/>
      <c r="TGT204" s="2"/>
      <c r="TGU204" s="2"/>
      <c r="TGV204" s="2"/>
      <c r="TGW204" s="2"/>
      <c r="TGX204" s="2"/>
      <c r="TGY204" s="2"/>
      <c r="TGZ204" s="2"/>
      <c r="THA204" s="2"/>
      <c r="THB204" s="2"/>
      <c r="THC204" s="2"/>
      <c r="THD204" s="2"/>
      <c r="THE204" s="2"/>
      <c r="THF204" s="2"/>
      <c r="THG204" s="2"/>
      <c r="THH204" s="2"/>
      <c r="THI204" s="2"/>
      <c r="THJ204" s="2"/>
      <c r="THK204" s="2"/>
      <c r="THL204" s="2"/>
      <c r="THM204" s="2"/>
      <c r="THN204" s="2"/>
      <c r="THO204" s="2"/>
      <c r="THP204" s="2"/>
      <c r="THQ204" s="2"/>
      <c r="THR204" s="2"/>
      <c r="THS204" s="2"/>
      <c r="THT204" s="2"/>
      <c r="THU204" s="2"/>
      <c r="THV204" s="2"/>
      <c r="THW204" s="2"/>
      <c r="THX204" s="2"/>
      <c r="THY204" s="2"/>
      <c r="THZ204" s="2"/>
      <c r="TIA204" s="2"/>
      <c r="TIB204" s="2"/>
      <c r="TIC204" s="2"/>
      <c r="TID204" s="2"/>
      <c r="TIE204" s="2"/>
      <c r="TIF204" s="2"/>
      <c r="TIG204" s="2"/>
      <c r="TIH204" s="2"/>
      <c r="TII204" s="2"/>
      <c r="TIJ204" s="2"/>
      <c r="TIK204" s="2"/>
      <c r="TIL204" s="2"/>
      <c r="TIM204" s="2"/>
      <c r="TIN204" s="2"/>
      <c r="TIO204" s="2"/>
      <c r="TIP204" s="2"/>
      <c r="TIQ204" s="2"/>
      <c r="TIR204" s="2"/>
      <c r="TIS204" s="2"/>
      <c r="TIT204" s="2"/>
      <c r="TIU204" s="2"/>
      <c r="TIV204" s="2"/>
      <c r="TIW204" s="2"/>
      <c r="TIX204" s="2"/>
      <c r="TIY204" s="2"/>
      <c r="TIZ204" s="2"/>
      <c r="TJA204" s="2"/>
      <c r="TJB204" s="2"/>
      <c r="TJC204" s="2"/>
      <c r="TJD204" s="2"/>
      <c r="TJE204" s="2"/>
      <c r="TJF204" s="2"/>
      <c r="TJG204" s="2"/>
      <c r="TJH204" s="2"/>
      <c r="TJI204" s="2"/>
      <c r="TJJ204" s="2"/>
      <c r="TJK204" s="2"/>
      <c r="TJL204" s="2"/>
      <c r="TJM204" s="2"/>
      <c r="TJN204" s="2"/>
      <c r="TJO204" s="2"/>
      <c r="TJP204" s="2"/>
      <c r="TJQ204" s="2"/>
      <c r="TJR204" s="2"/>
      <c r="TJS204" s="2"/>
      <c r="TJT204" s="2"/>
      <c r="TJU204" s="2"/>
      <c r="TJV204" s="2"/>
      <c r="TJW204" s="2"/>
      <c r="TJX204" s="2"/>
      <c r="TJY204" s="2"/>
      <c r="TJZ204" s="2"/>
      <c r="TKA204" s="2"/>
      <c r="TKB204" s="2"/>
      <c r="TKC204" s="2"/>
      <c r="TKD204" s="2"/>
      <c r="TKE204" s="2"/>
      <c r="TKF204" s="2"/>
      <c r="TKG204" s="2"/>
      <c r="TKH204" s="2"/>
      <c r="TKI204" s="2"/>
      <c r="TKJ204" s="2"/>
      <c r="TKK204" s="2"/>
      <c r="TKL204" s="2"/>
      <c r="TKM204" s="2"/>
      <c r="TKN204" s="2"/>
      <c r="TKO204" s="2"/>
      <c r="TKP204" s="2"/>
      <c r="TKQ204" s="2"/>
      <c r="TKR204" s="2"/>
      <c r="TKS204" s="2"/>
      <c r="TKT204" s="2"/>
      <c r="TKU204" s="2"/>
      <c r="TKV204" s="2"/>
      <c r="TKW204" s="2"/>
      <c r="TKX204" s="2"/>
      <c r="TKY204" s="2"/>
      <c r="TKZ204" s="2"/>
      <c r="TLA204" s="2"/>
      <c r="TLB204" s="2"/>
      <c r="TLC204" s="2"/>
      <c r="TLD204" s="2"/>
      <c r="TLE204" s="2"/>
      <c r="TLF204" s="2"/>
      <c r="TLG204" s="2"/>
      <c r="TLH204" s="2"/>
      <c r="TLI204" s="2"/>
      <c r="TLJ204" s="2"/>
      <c r="TLK204" s="2"/>
      <c r="TLL204" s="2"/>
      <c r="TLM204" s="2"/>
      <c r="TLN204" s="2"/>
      <c r="TLO204" s="2"/>
      <c r="TLP204" s="2"/>
      <c r="TLQ204" s="2"/>
      <c r="TLR204" s="2"/>
      <c r="TLS204" s="2"/>
      <c r="TLT204" s="2"/>
      <c r="TLU204" s="2"/>
      <c r="TLV204" s="2"/>
      <c r="TLW204" s="2"/>
      <c r="TLX204" s="2"/>
      <c r="TLY204" s="2"/>
      <c r="TLZ204" s="2"/>
      <c r="TMA204" s="2"/>
      <c r="TMB204" s="2"/>
      <c r="TMC204" s="2"/>
      <c r="TMD204" s="2"/>
      <c r="TME204" s="2"/>
      <c r="TMF204" s="2"/>
      <c r="TMG204" s="2"/>
      <c r="TMH204" s="2"/>
      <c r="TMI204" s="2"/>
      <c r="TMJ204" s="2"/>
      <c r="TMK204" s="2"/>
      <c r="TML204" s="2"/>
      <c r="TMM204" s="2"/>
      <c r="TMN204" s="2"/>
      <c r="TMO204" s="2"/>
      <c r="TMP204" s="2"/>
      <c r="TMQ204" s="2"/>
      <c r="TMR204" s="2"/>
      <c r="TMS204" s="2"/>
      <c r="TMT204" s="2"/>
      <c r="TMU204" s="2"/>
      <c r="TMV204" s="2"/>
      <c r="TMW204" s="2"/>
      <c r="TMX204" s="2"/>
      <c r="TMY204" s="2"/>
      <c r="TMZ204" s="2"/>
      <c r="TNA204" s="2"/>
      <c r="TNB204" s="2"/>
      <c r="TNC204" s="2"/>
      <c r="TND204" s="2"/>
      <c r="TNE204" s="2"/>
      <c r="TNF204" s="2"/>
      <c r="TNG204" s="2"/>
      <c r="TNH204" s="2"/>
      <c r="TNI204" s="2"/>
      <c r="TNJ204" s="2"/>
      <c r="TNK204" s="2"/>
      <c r="TNL204" s="2"/>
      <c r="TNM204" s="2"/>
      <c r="TNN204" s="2"/>
      <c r="TNO204" s="2"/>
      <c r="TNP204" s="2"/>
      <c r="TNQ204" s="2"/>
      <c r="TNR204" s="2"/>
      <c r="TNS204" s="2"/>
      <c r="TNT204" s="2"/>
      <c r="TNU204" s="2"/>
      <c r="TNV204" s="2"/>
      <c r="TNW204" s="2"/>
      <c r="TNX204" s="2"/>
      <c r="TNY204" s="2"/>
      <c r="TNZ204" s="2"/>
      <c r="TOA204" s="2"/>
      <c r="TOB204" s="2"/>
      <c r="TOC204" s="2"/>
      <c r="TOD204" s="2"/>
      <c r="TOE204" s="2"/>
      <c r="TOF204" s="2"/>
      <c r="TOG204" s="2"/>
      <c r="TOH204" s="2"/>
      <c r="TOI204" s="2"/>
      <c r="TOJ204" s="2"/>
      <c r="TOK204" s="2"/>
      <c r="TOL204" s="2"/>
      <c r="TOM204" s="2"/>
      <c r="TON204" s="2"/>
      <c r="TOO204" s="2"/>
      <c r="TOP204" s="2"/>
      <c r="TOQ204" s="2"/>
      <c r="TOR204" s="2"/>
      <c r="TOS204" s="2"/>
      <c r="TOT204" s="2"/>
      <c r="TOU204" s="2"/>
      <c r="TOV204" s="2"/>
      <c r="TOW204" s="2"/>
      <c r="TOX204" s="2"/>
      <c r="TOY204" s="2"/>
      <c r="TOZ204" s="2"/>
      <c r="TPA204" s="2"/>
      <c r="TPB204" s="2"/>
      <c r="TPC204" s="2"/>
      <c r="TPD204" s="2"/>
      <c r="TPE204" s="2"/>
      <c r="TPF204" s="2"/>
      <c r="TPG204" s="2"/>
      <c r="TPH204" s="2"/>
      <c r="TPI204" s="2"/>
      <c r="TPJ204" s="2"/>
      <c r="TPK204" s="2"/>
      <c r="TPL204" s="2"/>
      <c r="TPM204" s="2"/>
      <c r="TPN204" s="2"/>
      <c r="TPO204" s="2"/>
      <c r="TPP204" s="2"/>
      <c r="TPQ204" s="2"/>
      <c r="TPR204" s="2"/>
      <c r="TPS204" s="2"/>
      <c r="TPT204" s="2"/>
      <c r="TPU204" s="2"/>
      <c r="TPV204" s="2"/>
      <c r="TPW204" s="2"/>
      <c r="TPX204" s="2"/>
      <c r="TPY204" s="2"/>
      <c r="TPZ204" s="2"/>
      <c r="TQA204" s="2"/>
      <c r="TQB204" s="2"/>
      <c r="TQC204" s="2"/>
      <c r="TQD204" s="2"/>
      <c r="TQE204" s="2"/>
      <c r="TQF204" s="2"/>
      <c r="TQG204" s="2"/>
      <c r="TQH204" s="2"/>
      <c r="TQI204" s="2"/>
      <c r="TQJ204" s="2"/>
      <c r="TQK204" s="2"/>
      <c r="TQL204" s="2"/>
      <c r="TQM204" s="2"/>
      <c r="TQN204" s="2"/>
      <c r="TQO204" s="2"/>
      <c r="TQP204" s="2"/>
      <c r="TQQ204" s="2"/>
      <c r="TQR204" s="2"/>
      <c r="TQS204" s="2"/>
      <c r="TQT204" s="2"/>
      <c r="TQU204" s="2"/>
      <c r="TQV204" s="2"/>
      <c r="TQW204" s="2"/>
      <c r="TQX204" s="2"/>
      <c r="TQY204" s="2"/>
      <c r="TQZ204" s="2"/>
      <c r="TRA204" s="2"/>
      <c r="TRB204" s="2"/>
      <c r="TRC204" s="2"/>
      <c r="TRD204" s="2"/>
      <c r="TRE204" s="2"/>
      <c r="TRF204" s="2"/>
      <c r="TRG204" s="2"/>
      <c r="TRH204" s="2"/>
      <c r="TRI204" s="2"/>
      <c r="TRJ204" s="2"/>
      <c r="TRK204" s="2"/>
      <c r="TRL204" s="2"/>
      <c r="TRM204" s="2"/>
      <c r="TRN204" s="2"/>
      <c r="TRO204" s="2"/>
      <c r="TRP204" s="2"/>
      <c r="TRQ204" s="2"/>
      <c r="TRR204" s="2"/>
      <c r="TRS204" s="2"/>
      <c r="TRT204" s="2"/>
      <c r="TRU204" s="2"/>
      <c r="TRV204" s="2"/>
      <c r="TRW204" s="2"/>
      <c r="TRX204" s="2"/>
      <c r="TRY204" s="2"/>
      <c r="TRZ204" s="2"/>
      <c r="TSA204" s="2"/>
      <c r="TSB204" s="2"/>
      <c r="TSC204" s="2"/>
      <c r="TSD204" s="2"/>
      <c r="TSE204" s="2"/>
      <c r="TSF204" s="2"/>
      <c r="TSG204" s="2"/>
      <c r="TSH204" s="2"/>
      <c r="TSI204" s="2"/>
      <c r="TSJ204" s="2"/>
      <c r="TSK204" s="2"/>
      <c r="TSL204" s="2"/>
      <c r="TSM204" s="2"/>
      <c r="TSN204" s="2"/>
      <c r="TSO204" s="2"/>
      <c r="TSP204" s="2"/>
      <c r="TSQ204" s="2"/>
      <c r="TSR204" s="2"/>
      <c r="TSS204" s="2"/>
      <c r="TST204" s="2"/>
      <c r="TSU204" s="2"/>
      <c r="TSV204" s="2"/>
      <c r="TSW204" s="2"/>
      <c r="TSX204" s="2"/>
      <c r="TSY204" s="2"/>
      <c r="TSZ204" s="2"/>
      <c r="TTA204" s="2"/>
      <c r="TTB204" s="2"/>
      <c r="TTC204" s="2"/>
      <c r="TTD204" s="2"/>
      <c r="TTE204" s="2"/>
      <c r="TTF204" s="2"/>
      <c r="TTG204" s="2"/>
      <c r="TTH204" s="2"/>
      <c r="TTI204" s="2"/>
      <c r="TTJ204" s="2"/>
      <c r="TTK204" s="2"/>
      <c r="TTL204" s="2"/>
      <c r="TTM204" s="2"/>
      <c r="TTN204" s="2"/>
      <c r="TTO204" s="2"/>
      <c r="TTP204" s="2"/>
      <c r="TTQ204" s="2"/>
      <c r="TTR204" s="2"/>
      <c r="TTS204" s="2"/>
      <c r="TTT204" s="2"/>
      <c r="TTU204" s="2"/>
      <c r="TTV204" s="2"/>
      <c r="TTW204" s="2"/>
      <c r="TTX204" s="2"/>
      <c r="TTY204" s="2"/>
      <c r="TTZ204" s="2"/>
      <c r="TUA204" s="2"/>
      <c r="TUB204" s="2"/>
      <c r="TUC204" s="2"/>
      <c r="TUD204" s="2"/>
      <c r="TUE204" s="2"/>
      <c r="TUF204" s="2"/>
      <c r="TUG204" s="2"/>
      <c r="TUH204" s="2"/>
      <c r="TUI204" s="2"/>
      <c r="TUJ204" s="2"/>
      <c r="TUK204" s="2"/>
      <c r="TUL204" s="2"/>
      <c r="TUM204" s="2"/>
      <c r="TUN204" s="2"/>
      <c r="TUO204" s="2"/>
      <c r="TUP204" s="2"/>
      <c r="TUQ204" s="2"/>
      <c r="TUR204" s="2"/>
      <c r="TUS204" s="2"/>
      <c r="TUT204" s="2"/>
      <c r="TUU204" s="2"/>
      <c r="TUV204" s="2"/>
      <c r="TUW204" s="2"/>
      <c r="TUX204" s="2"/>
      <c r="TUY204" s="2"/>
      <c r="TUZ204" s="2"/>
      <c r="TVA204" s="2"/>
      <c r="TVB204" s="2"/>
      <c r="TVC204" s="2"/>
      <c r="TVD204" s="2"/>
      <c r="TVE204" s="2"/>
      <c r="TVF204" s="2"/>
      <c r="TVG204" s="2"/>
      <c r="TVH204" s="2"/>
      <c r="TVI204" s="2"/>
      <c r="TVJ204" s="2"/>
      <c r="TVK204" s="2"/>
      <c r="TVL204" s="2"/>
      <c r="TVM204" s="2"/>
      <c r="TVN204" s="2"/>
      <c r="TVO204" s="2"/>
      <c r="TVP204" s="2"/>
      <c r="TVQ204" s="2"/>
      <c r="TVR204" s="2"/>
      <c r="TVS204" s="2"/>
      <c r="TVT204" s="2"/>
      <c r="TVU204" s="2"/>
      <c r="TVV204" s="2"/>
      <c r="TVW204" s="2"/>
      <c r="TVX204" s="2"/>
      <c r="TVY204" s="2"/>
      <c r="TVZ204" s="2"/>
      <c r="TWA204" s="2"/>
      <c r="TWB204" s="2"/>
      <c r="TWC204" s="2"/>
      <c r="TWD204" s="2"/>
      <c r="TWE204" s="2"/>
      <c r="TWF204" s="2"/>
      <c r="TWG204" s="2"/>
      <c r="TWH204" s="2"/>
      <c r="TWI204" s="2"/>
      <c r="TWJ204" s="2"/>
      <c r="TWK204" s="2"/>
      <c r="TWL204" s="2"/>
      <c r="TWM204" s="2"/>
      <c r="TWN204" s="2"/>
      <c r="TWO204" s="2"/>
      <c r="TWP204" s="2"/>
      <c r="TWQ204" s="2"/>
      <c r="TWR204" s="2"/>
      <c r="TWS204" s="2"/>
      <c r="TWT204" s="2"/>
      <c r="TWU204" s="2"/>
      <c r="TWV204" s="2"/>
      <c r="TWW204" s="2"/>
      <c r="TWX204" s="2"/>
      <c r="TWY204" s="2"/>
      <c r="TWZ204" s="2"/>
      <c r="TXA204" s="2"/>
      <c r="TXB204" s="2"/>
      <c r="TXC204" s="2"/>
      <c r="TXD204" s="2"/>
      <c r="TXE204" s="2"/>
      <c r="TXF204" s="2"/>
      <c r="TXG204" s="2"/>
      <c r="TXH204" s="2"/>
      <c r="TXI204" s="2"/>
      <c r="TXJ204" s="2"/>
      <c r="TXK204" s="2"/>
      <c r="TXL204" s="2"/>
      <c r="TXM204" s="2"/>
      <c r="TXN204" s="2"/>
      <c r="TXO204" s="2"/>
      <c r="TXP204" s="2"/>
      <c r="TXQ204" s="2"/>
      <c r="TXR204" s="2"/>
      <c r="TXS204" s="2"/>
      <c r="TXT204" s="2"/>
      <c r="TXU204" s="2"/>
      <c r="TXV204" s="2"/>
      <c r="TXW204" s="2"/>
      <c r="TXX204" s="2"/>
      <c r="TXY204" s="2"/>
      <c r="TXZ204" s="2"/>
      <c r="TYA204" s="2"/>
      <c r="TYB204" s="2"/>
      <c r="TYC204" s="2"/>
      <c r="TYD204" s="2"/>
      <c r="TYE204" s="2"/>
      <c r="TYF204" s="2"/>
      <c r="TYG204" s="2"/>
      <c r="TYH204" s="2"/>
      <c r="TYI204" s="2"/>
      <c r="TYJ204" s="2"/>
      <c r="TYK204" s="2"/>
      <c r="TYL204" s="2"/>
      <c r="TYM204" s="2"/>
      <c r="TYN204" s="2"/>
      <c r="TYO204" s="2"/>
      <c r="TYP204" s="2"/>
      <c r="TYQ204" s="2"/>
      <c r="TYR204" s="2"/>
      <c r="TYS204" s="2"/>
      <c r="TYT204" s="2"/>
      <c r="TYU204" s="2"/>
      <c r="TYV204" s="2"/>
      <c r="TYW204" s="2"/>
      <c r="TYX204" s="2"/>
      <c r="TYY204" s="2"/>
      <c r="TYZ204" s="2"/>
      <c r="TZA204" s="2"/>
      <c r="TZB204" s="2"/>
      <c r="TZC204" s="2"/>
      <c r="TZD204" s="2"/>
      <c r="TZE204" s="2"/>
      <c r="TZF204" s="2"/>
      <c r="TZG204" s="2"/>
      <c r="TZH204" s="2"/>
      <c r="TZI204" s="2"/>
      <c r="TZJ204" s="2"/>
      <c r="TZK204" s="2"/>
      <c r="TZL204" s="2"/>
      <c r="TZM204" s="2"/>
      <c r="TZN204" s="2"/>
      <c r="TZO204" s="2"/>
      <c r="TZP204" s="2"/>
      <c r="TZQ204" s="2"/>
      <c r="TZR204" s="2"/>
      <c r="TZS204" s="2"/>
      <c r="TZT204" s="2"/>
      <c r="TZU204" s="2"/>
      <c r="TZV204" s="2"/>
      <c r="TZW204" s="2"/>
      <c r="TZX204" s="2"/>
      <c r="TZY204" s="2"/>
      <c r="TZZ204" s="2"/>
      <c r="UAA204" s="2"/>
      <c r="UAB204" s="2"/>
      <c r="UAC204" s="2"/>
      <c r="UAD204" s="2"/>
      <c r="UAE204" s="2"/>
      <c r="UAF204" s="2"/>
      <c r="UAG204" s="2"/>
      <c r="UAH204" s="2"/>
      <c r="UAI204" s="2"/>
      <c r="UAJ204" s="2"/>
      <c r="UAK204" s="2"/>
      <c r="UAL204" s="2"/>
      <c r="UAM204" s="2"/>
      <c r="UAN204" s="2"/>
      <c r="UAO204" s="2"/>
      <c r="UAP204" s="2"/>
      <c r="UAQ204" s="2"/>
      <c r="UAR204" s="2"/>
      <c r="UAS204" s="2"/>
      <c r="UAT204" s="2"/>
      <c r="UAU204" s="2"/>
      <c r="UAV204" s="2"/>
      <c r="UAW204" s="2"/>
      <c r="UAX204" s="2"/>
      <c r="UAY204" s="2"/>
      <c r="UAZ204" s="2"/>
      <c r="UBA204" s="2"/>
      <c r="UBB204" s="2"/>
      <c r="UBC204" s="2"/>
      <c r="UBD204" s="2"/>
      <c r="UBE204" s="2"/>
      <c r="UBF204" s="2"/>
      <c r="UBG204" s="2"/>
      <c r="UBH204" s="2"/>
      <c r="UBI204" s="2"/>
      <c r="UBJ204" s="2"/>
      <c r="UBK204" s="2"/>
      <c r="UBL204" s="2"/>
      <c r="UBM204" s="2"/>
      <c r="UBN204" s="2"/>
      <c r="UBO204" s="2"/>
      <c r="UBP204" s="2"/>
      <c r="UBQ204" s="2"/>
      <c r="UBR204" s="2"/>
      <c r="UBS204" s="2"/>
      <c r="UBT204" s="2"/>
      <c r="UBU204" s="2"/>
      <c r="UBV204" s="2"/>
      <c r="UBW204" s="2"/>
      <c r="UBX204" s="2"/>
      <c r="UBY204" s="2"/>
      <c r="UBZ204" s="2"/>
      <c r="UCA204" s="2"/>
      <c r="UCB204" s="2"/>
      <c r="UCC204" s="2"/>
      <c r="UCD204" s="2"/>
      <c r="UCE204" s="2"/>
      <c r="UCF204" s="2"/>
      <c r="UCG204" s="2"/>
      <c r="UCH204" s="2"/>
      <c r="UCI204" s="2"/>
      <c r="UCJ204" s="2"/>
      <c r="UCK204" s="2"/>
      <c r="UCL204" s="2"/>
      <c r="UCM204" s="2"/>
      <c r="UCN204" s="2"/>
      <c r="UCO204" s="2"/>
      <c r="UCP204" s="2"/>
      <c r="UCQ204" s="2"/>
      <c r="UCR204" s="2"/>
      <c r="UCS204" s="2"/>
      <c r="UCT204" s="2"/>
      <c r="UCU204" s="2"/>
      <c r="UCV204" s="2"/>
      <c r="UCW204" s="2"/>
      <c r="UCX204" s="2"/>
      <c r="UCY204" s="2"/>
      <c r="UCZ204" s="2"/>
      <c r="UDA204" s="2"/>
      <c r="UDB204" s="2"/>
      <c r="UDC204" s="2"/>
      <c r="UDD204" s="2"/>
      <c r="UDE204" s="2"/>
      <c r="UDF204" s="2"/>
      <c r="UDG204" s="2"/>
      <c r="UDH204" s="2"/>
      <c r="UDI204" s="2"/>
      <c r="UDJ204" s="2"/>
      <c r="UDK204" s="2"/>
      <c r="UDL204" s="2"/>
      <c r="UDM204" s="2"/>
      <c r="UDN204" s="2"/>
      <c r="UDO204" s="2"/>
      <c r="UDP204" s="2"/>
      <c r="UDQ204" s="2"/>
      <c r="UDR204" s="2"/>
      <c r="UDS204" s="2"/>
      <c r="UDT204" s="2"/>
      <c r="UDU204" s="2"/>
      <c r="UDV204" s="2"/>
      <c r="UDW204" s="2"/>
      <c r="UDX204" s="2"/>
      <c r="UDY204" s="2"/>
      <c r="UDZ204" s="2"/>
      <c r="UEA204" s="2"/>
      <c r="UEB204" s="2"/>
      <c r="UEC204" s="2"/>
      <c r="UED204" s="2"/>
      <c r="UEE204" s="2"/>
      <c r="UEF204" s="2"/>
      <c r="UEG204" s="2"/>
      <c r="UEH204" s="2"/>
      <c r="UEI204" s="2"/>
      <c r="UEJ204" s="2"/>
      <c r="UEK204" s="2"/>
      <c r="UEL204" s="2"/>
      <c r="UEM204" s="2"/>
      <c r="UEN204" s="2"/>
      <c r="UEO204" s="2"/>
      <c r="UEP204" s="2"/>
      <c r="UEQ204" s="2"/>
      <c r="UER204" s="2"/>
      <c r="UES204" s="2"/>
      <c r="UET204" s="2"/>
      <c r="UEU204" s="2"/>
      <c r="UEV204" s="2"/>
      <c r="UEW204" s="2"/>
      <c r="UEX204" s="2"/>
      <c r="UEY204" s="2"/>
      <c r="UEZ204" s="2"/>
      <c r="UFA204" s="2"/>
      <c r="UFB204" s="2"/>
      <c r="UFC204" s="2"/>
      <c r="UFD204" s="2"/>
      <c r="UFE204" s="2"/>
      <c r="UFF204" s="2"/>
      <c r="UFG204" s="2"/>
      <c r="UFH204" s="2"/>
      <c r="UFI204" s="2"/>
      <c r="UFJ204" s="2"/>
      <c r="UFK204" s="2"/>
      <c r="UFL204" s="2"/>
      <c r="UFM204" s="2"/>
      <c r="UFN204" s="2"/>
      <c r="UFO204" s="2"/>
      <c r="UFP204" s="2"/>
      <c r="UFQ204" s="2"/>
      <c r="UFR204" s="2"/>
      <c r="UFS204" s="2"/>
      <c r="UFT204" s="2"/>
      <c r="UFU204" s="2"/>
      <c r="UFV204" s="2"/>
      <c r="UFW204" s="2"/>
      <c r="UFX204" s="2"/>
      <c r="UFY204" s="2"/>
      <c r="UFZ204" s="2"/>
      <c r="UGA204" s="2"/>
      <c r="UGB204" s="2"/>
      <c r="UGC204" s="2"/>
      <c r="UGD204" s="2"/>
      <c r="UGE204" s="2"/>
      <c r="UGF204" s="2"/>
      <c r="UGG204" s="2"/>
      <c r="UGH204" s="2"/>
      <c r="UGI204" s="2"/>
      <c r="UGJ204" s="2"/>
      <c r="UGK204" s="2"/>
      <c r="UGL204" s="2"/>
      <c r="UGM204" s="2"/>
      <c r="UGN204" s="2"/>
      <c r="UGO204" s="2"/>
      <c r="UGP204" s="2"/>
      <c r="UGQ204" s="2"/>
      <c r="UGR204" s="2"/>
      <c r="UGS204" s="2"/>
      <c r="UGT204" s="2"/>
      <c r="UGU204" s="2"/>
      <c r="UGV204" s="2"/>
      <c r="UGW204" s="2"/>
      <c r="UGX204" s="2"/>
      <c r="UGY204" s="2"/>
      <c r="UGZ204" s="2"/>
      <c r="UHA204" s="2"/>
      <c r="UHB204" s="2"/>
      <c r="UHC204" s="2"/>
      <c r="UHD204" s="2"/>
      <c r="UHE204" s="2"/>
      <c r="UHF204" s="2"/>
      <c r="UHG204" s="2"/>
      <c r="UHH204" s="2"/>
      <c r="UHI204" s="2"/>
      <c r="UHJ204" s="2"/>
      <c r="UHK204" s="2"/>
      <c r="UHL204" s="2"/>
      <c r="UHM204" s="2"/>
      <c r="UHN204" s="2"/>
      <c r="UHO204" s="2"/>
      <c r="UHP204" s="2"/>
      <c r="UHQ204" s="2"/>
      <c r="UHR204" s="2"/>
      <c r="UHS204" s="2"/>
      <c r="UHT204" s="2"/>
      <c r="UHU204" s="2"/>
      <c r="UHV204" s="2"/>
      <c r="UHW204" s="2"/>
      <c r="UHX204" s="2"/>
      <c r="UHY204" s="2"/>
      <c r="UHZ204" s="2"/>
      <c r="UIA204" s="2"/>
      <c r="UIB204" s="2"/>
      <c r="UIC204" s="2"/>
      <c r="UID204" s="2"/>
      <c r="UIE204" s="2"/>
      <c r="UIF204" s="2"/>
      <c r="UIG204" s="2"/>
      <c r="UIH204" s="2"/>
      <c r="UII204" s="2"/>
      <c r="UIJ204" s="2"/>
      <c r="UIK204" s="2"/>
      <c r="UIL204" s="2"/>
      <c r="UIM204" s="2"/>
      <c r="UIN204" s="2"/>
      <c r="UIO204" s="2"/>
      <c r="UIP204" s="2"/>
      <c r="UIQ204" s="2"/>
      <c r="UIR204" s="2"/>
      <c r="UIS204" s="2"/>
      <c r="UIT204" s="2"/>
      <c r="UIU204" s="2"/>
      <c r="UIV204" s="2"/>
      <c r="UIW204" s="2"/>
      <c r="UIX204" s="2"/>
      <c r="UIY204" s="2"/>
      <c r="UIZ204" s="2"/>
      <c r="UJA204" s="2"/>
      <c r="UJB204" s="2"/>
      <c r="UJC204" s="2"/>
      <c r="UJD204" s="2"/>
      <c r="UJE204" s="2"/>
      <c r="UJF204" s="2"/>
      <c r="UJG204" s="2"/>
      <c r="UJH204" s="2"/>
      <c r="UJI204" s="2"/>
      <c r="UJJ204" s="2"/>
      <c r="UJK204" s="2"/>
      <c r="UJL204" s="2"/>
      <c r="UJM204" s="2"/>
      <c r="UJN204" s="2"/>
      <c r="UJO204" s="2"/>
      <c r="UJP204" s="2"/>
      <c r="UJQ204" s="2"/>
      <c r="UJR204" s="2"/>
      <c r="UJS204" s="2"/>
      <c r="UJT204" s="2"/>
      <c r="UJU204" s="2"/>
      <c r="UJV204" s="2"/>
      <c r="UJW204" s="2"/>
      <c r="UJX204" s="2"/>
      <c r="UJY204" s="2"/>
      <c r="UJZ204" s="2"/>
      <c r="UKA204" s="2"/>
      <c r="UKB204" s="2"/>
      <c r="UKC204" s="2"/>
      <c r="UKD204" s="2"/>
      <c r="UKE204" s="2"/>
      <c r="UKF204" s="2"/>
      <c r="UKG204" s="2"/>
      <c r="UKH204" s="2"/>
      <c r="UKI204" s="2"/>
      <c r="UKJ204" s="2"/>
      <c r="UKK204" s="2"/>
      <c r="UKL204" s="2"/>
      <c r="UKM204" s="2"/>
      <c r="UKN204" s="2"/>
      <c r="UKO204" s="2"/>
      <c r="UKP204" s="2"/>
      <c r="UKQ204" s="2"/>
      <c r="UKR204" s="2"/>
      <c r="UKS204" s="2"/>
      <c r="UKT204" s="2"/>
      <c r="UKU204" s="2"/>
      <c r="UKV204" s="2"/>
      <c r="UKW204" s="2"/>
      <c r="UKX204" s="2"/>
      <c r="UKY204" s="2"/>
      <c r="UKZ204" s="2"/>
      <c r="ULA204" s="2"/>
      <c r="ULB204" s="2"/>
      <c r="ULC204" s="2"/>
      <c r="ULD204" s="2"/>
      <c r="ULE204" s="2"/>
      <c r="ULF204" s="2"/>
      <c r="ULG204" s="2"/>
      <c r="ULH204" s="2"/>
      <c r="ULI204" s="2"/>
      <c r="ULJ204" s="2"/>
      <c r="ULK204" s="2"/>
      <c r="ULL204" s="2"/>
      <c r="ULM204" s="2"/>
      <c r="ULN204" s="2"/>
      <c r="ULO204" s="2"/>
      <c r="ULP204" s="2"/>
      <c r="ULQ204" s="2"/>
      <c r="ULR204" s="2"/>
      <c r="ULS204" s="2"/>
      <c r="ULT204" s="2"/>
      <c r="ULU204" s="2"/>
      <c r="ULV204" s="2"/>
      <c r="ULW204" s="2"/>
      <c r="ULX204" s="2"/>
      <c r="ULY204" s="2"/>
      <c r="ULZ204" s="2"/>
      <c r="UMA204" s="2"/>
      <c r="UMB204" s="2"/>
      <c r="UMC204" s="2"/>
      <c r="UMD204" s="2"/>
      <c r="UME204" s="2"/>
      <c r="UMF204" s="2"/>
      <c r="UMG204" s="2"/>
      <c r="UMH204" s="2"/>
      <c r="UMI204" s="2"/>
      <c r="UMJ204" s="2"/>
      <c r="UMK204" s="2"/>
      <c r="UML204" s="2"/>
      <c r="UMM204" s="2"/>
      <c r="UMN204" s="2"/>
      <c r="UMO204" s="2"/>
      <c r="UMP204" s="2"/>
      <c r="UMQ204" s="2"/>
      <c r="UMR204" s="2"/>
      <c r="UMS204" s="2"/>
      <c r="UMT204" s="2"/>
      <c r="UMU204" s="2"/>
      <c r="UMV204" s="2"/>
      <c r="UMW204" s="2"/>
      <c r="UMX204" s="2"/>
      <c r="UMY204" s="2"/>
      <c r="UMZ204" s="2"/>
      <c r="UNA204" s="2"/>
      <c r="UNB204" s="2"/>
      <c r="UNC204" s="2"/>
      <c r="UND204" s="2"/>
      <c r="UNE204" s="2"/>
      <c r="UNF204" s="2"/>
      <c r="UNG204" s="2"/>
      <c r="UNH204" s="2"/>
      <c r="UNI204" s="2"/>
      <c r="UNJ204" s="2"/>
      <c r="UNK204" s="2"/>
      <c r="UNL204" s="2"/>
      <c r="UNM204" s="2"/>
      <c r="UNN204" s="2"/>
      <c r="UNO204" s="2"/>
      <c r="UNP204" s="2"/>
      <c r="UNQ204" s="2"/>
      <c r="UNR204" s="2"/>
      <c r="UNS204" s="2"/>
      <c r="UNT204" s="2"/>
      <c r="UNU204" s="2"/>
      <c r="UNV204" s="2"/>
      <c r="UNW204" s="2"/>
      <c r="UNX204" s="2"/>
      <c r="UNY204" s="2"/>
      <c r="UNZ204" s="2"/>
      <c r="UOA204" s="2"/>
      <c r="UOB204" s="2"/>
      <c r="UOC204" s="2"/>
      <c r="UOD204" s="2"/>
      <c r="UOE204" s="2"/>
      <c r="UOF204" s="2"/>
      <c r="UOG204" s="2"/>
      <c r="UOH204" s="2"/>
      <c r="UOI204" s="2"/>
      <c r="UOJ204" s="2"/>
      <c r="UOK204" s="2"/>
      <c r="UOL204" s="2"/>
      <c r="UOM204" s="2"/>
      <c r="UON204" s="2"/>
      <c r="UOO204" s="2"/>
      <c r="UOP204" s="2"/>
      <c r="UOQ204" s="2"/>
      <c r="UOR204" s="2"/>
      <c r="UOS204" s="2"/>
      <c r="UOT204" s="2"/>
      <c r="UOU204" s="2"/>
      <c r="UOV204" s="2"/>
      <c r="UOW204" s="2"/>
      <c r="UOX204" s="2"/>
      <c r="UOY204" s="2"/>
      <c r="UOZ204" s="2"/>
      <c r="UPA204" s="2"/>
      <c r="UPB204" s="2"/>
      <c r="UPC204" s="2"/>
      <c r="UPD204" s="2"/>
      <c r="UPE204" s="2"/>
      <c r="UPF204" s="2"/>
      <c r="UPG204" s="2"/>
      <c r="UPH204" s="2"/>
      <c r="UPI204" s="2"/>
      <c r="UPJ204" s="2"/>
      <c r="UPK204" s="2"/>
      <c r="UPL204" s="2"/>
      <c r="UPM204" s="2"/>
      <c r="UPN204" s="2"/>
      <c r="UPO204" s="2"/>
      <c r="UPP204" s="2"/>
      <c r="UPQ204" s="2"/>
      <c r="UPR204" s="2"/>
      <c r="UPS204" s="2"/>
      <c r="UPT204" s="2"/>
      <c r="UPU204" s="2"/>
      <c r="UPV204" s="2"/>
      <c r="UPW204" s="2"/>
      <c r="UPX204" s="2"/>
      <c r="UPY204" s="2"/>
      <c r="UPZ204" s="2"/>
      <c r="UQA204" s="2"/>
      <c r="UQB204" s="2"/>
      <c r="UQC204" s="2"/>
      <c r="UQD204" s="2"/>
      <c r="UQE204" s="2"/>
      <c r="UQF204" s="2"/>
      <c r="UQG204" s="2"/>
      <c r="UQH204" s="2"/>
      <c r="UQI204" s="2"/>
      <c r="UQJ204" s="2"/>
      <c r="UQK204" s="2"/>
      <c r="UQL204" s="2"/>
      <c r="UQM204" s="2"/>
      <c r="UQN204" s="2"/>
      <c r="UQO204" s="2"/>
      <c r="UQP204" s="2"/>
      <c r="UQQ204" s="2"/>
      <c r="UQR204" s="2"/>
      <c r="UQS204" s="2"/>
      <c r="UQT204" s="2"/>
      <c r="UQU204" s="2"/>
      <c r="UQV204" s="2"/>
      <c r="UQW204" s="2"/>
      <c r="UQX204" s="2"/>
      <c r="UQY204" s="2"/>
      <c r="UQZ204" s="2"/>
      <c r="URA204" s="2"/>
      <c r="URB204" s="2"/>
      <c r="URC204" s="2"/>
      <c r="URD204" s="2"/>
      <c r="URE204" s="2"/>
      <c r="URF204" s="2"/>
      <c r="URG204" s="2"/>
      <c r="URH204" s="2"/>
      <c r="URI204" s="2"/>
      <c r="URJ204" s="2"/>
      <c r="URK204" s="2"/>
      <c r="URL204" s="2"/>
      <c r="URM204" s="2"/>
      <c r="URN204" s="2"/>
      <c r="URO204" s="2"/>
      <c r="URP204" s="2"/>
      <c r="URQ204" s="2"/>
      <c r="URR204" s="2"/>
      <c r="URS204" s="2"/>
      <c r="URT204" s="2"/>
      <c r="URU204" s="2"/>
      <c r="URV204" s="2"/>
      <c r="URW204" s="2"/>
      <c r="URX204" s="2"/>
      <c r="URY204" s="2"/>
      <c r="URZ204" s="2"/>
      <c r="USA204" s="2"/>
      <c r="USB204" s="2"/>
      <c r="USC204" s="2"/>
      <c r="USD204" s="2"/>
      <c r="USE204" s="2"/>
      <c r="USF204" s="2"/>
      <c r="USG204" s="2"/>
      <c r="USH204" s="2"/>
      <c r="USI204" s="2"/>
      <c r="USJ204" s="2"/>
      <c r="USK204" s="2"/>
      <c r="USL204" s="2"/>
      <c r="USM204" s="2"/>
      <c r="USN204" s="2"/>
      <c r="USO204" s="2"/>
      <c r="USP204" s="2"/>
      <c r="USQ204" s="2"/>
      <c r="USR204" s="2"/>
      <c r="USS204" s="2"/>
      <c r="UST204" s="2"/>
      <c r="USU204" s="2"/>
      <c r="USV204" s="2"/>
      <c r="USW204" s="2"/>
      <c r="USX204" s="2"/>
      <c r="USY204" s="2"/>
      <c r="USZ204" s="2"/>
      <c r="UTA204" s="2"/>
      <c r="UTB204" s="2"/>
      <c r="UTC204" s="2"/>
      <c r="UTD204" s="2"/>
      <c r="UTE204" s="2"/>
      <c r="UTF204" s="2"/>
      <c r="UTG204" s="2"/>
      <c r="UTH204" s="2"/>
      <c r="UTI204" s="2"/>
      <c r="UTJ204" s="2"/>
      <c r="UTK204" s="2"/>
      <c r="UTL204" s="2"/>
      <c r="UTM204" s="2"/>
      <c r="UTN204" s="2"/>
      <c r="UTO204" s="2"/>
      <c r="UTP204" s="2"/>
      <c r="UTQ204" s="2"/>
      <c r="UTR204" s="2"/>
      <c r="UTS204" s="2"/>
      <c r="UTT204" s="2"/>
      <c r="UTU204" s="2"/>
      <c r="UTV204" s="2"/>
      <c r="UTW204" s="2"/>
      <c r="UTX204" s="2"/>
      <c r="UTY204" s="2"/>
      <c r="UTZ204" s="2"/>
      <c r="UUA204" s="2"/>
      <c r="UUB204" s="2"/>
      <c r="UUC204" s="2"/>
      <c r="UUD204" s="2"/>
      <c r="UUE204" s="2"/>
      <c r="UUF204" s="2"/>
      <c r="UUG204" s="2"/>
      <c r="UUH204" s="2"/>
      <c r="UUI204" s="2"/>
      <c r="UUJ204" s="2"/>
      <c r="UUK204" s="2"/>
      <c r="UUL204" s="2"/>
      <c r="UUM204" s="2"/>
      <c r="UUN204" s="2"/>
      <c r="UUO204" s="2"/>
      <c r="UUP204" s="2"/>
      <c r="UUQ204" s="2"/>
      <c r="UUR204" s="2"/>
      <c r="UUS204" s="2"/>
      <c r="UUT204" s="2"/>
      <c r="UUU204" s="2"/>
      <c r="UUV204" s="2"/>
      <c r="UUW204" s="2"/>
      <c r="UUX204" s="2"/>
      <c r="UUY204" s="2"/>
      <c r="UUZ204" s="2"/>
      <c r="UVA204" s="2"/>
      <c r="UVB204" s="2"/>
      <c r="UVC204" s="2"/>
      <c r="UVD204" s="2"/>
      <c r="UVE204" s="2"/>
      <c r="UVF204" s="2"/>
      <c r="UVG204" s="2"/>
      <c r="UVH204" s="2"/>
      <c r="UVI204" s="2"/>
      <c r="UVJ204" s="2"/>
      <c r="UVK204" s="2"/>
      <c r="UVL204" s="2"/>
      <c r="UVM204" s="2"/>
      <c r="UVN204" s="2"/>
      <c r="UVO204" s="2"/>
      <c r="UVP204" s="2"/>
      <c r="UVQ204" s="2"/>
      <c r="UVR204" s="2"/>
      <c r="UVS204" s="2"/>
      <c r="UVT204" s="2"/>
      <c r="UVU204" s="2"/>
      <c r="UVV204" s="2"/>
      <c r="UVW204" s="2"/>
      <c r="UVX204" s="2"/>
      <c r="UVY204" s="2"/>
      <c r="UVZ204" s="2"/>
      <c r="UWA204" s="2"/>
      <c r="UWB204" s="2"/>
      <c r="UWC204" s="2"/>
      <c r="UWD204" s="2"/>
      <c r="UWE204" s="2"/>
      <c r="UWF204" s="2"/>
      <c r="UWG204" s="2"/>
      <c r="UWH204" s="2"/>
      <c r="UWI204" s="2"/>
      <c r="UWJ204" s="2"/>
      <c r="UWK204" s="2"/>
      <c r="UWL204" s="2"/>
      <c r="UWM204" s="2"/>
      <c r="UWN204" s="2"/>
      <c r="UWO204" s="2"/>
      <c r="UWP204" s="2"/>
      <c r="UWQ204" s="2"/>
      <c r="UWR204" s="2"/>
      <c r="UWS204" s="2"/>
      <c r="UWT204" s="2"/>
      <c r="UWU204" s="2"/>
      <c r="UWV204" s="2"/>
      <c r="UWW204" s="2"/>
      <c r="UWX204" s="2"/>
      <c r="UWY204" s="2"/>
      <c r="UWZ204" s="2"/>
      <c r="UXA204" s="2"/>
      <c r="UXB204" s="2"/>
      <c r="UXC204" s="2"/>
      <c r="UXD204" s="2"/>
      <c r="UXE204" s="2"/>
      <c r="UXF204" s="2"/>
      <c r="UXG204" s="2"/>
      <c r="UXH204" s="2"/>
      <c r="UXI204" s="2"/>
      <c r="UXJ204" s="2"/>
      <c r="UXK204" s="2"/>
      <c r="UXL204" s="2"/>
      <c r="UXM204" s="2"/>
      <c r="UXN204" s="2"/>
      <c r="UXO204" s="2"/>
      <c r="UXP204" s="2"/>
      <c r="UXQ204" s="2"/>
      <c r="UXR204" s="2"/>
      <c r="UXS204" s="2"/>
      <c r="UXT204" s="2"/>
      <c r="UXU204" s="2"/>
      <c r="UXV204" s="2"/>
      <c r="UXW204" s="2"/>
      <c r="UXX204" s="2"/>
      <c r="UXY204" s="2"/>
      <c r="UXZ204" s="2"/>
      <c r="UYA204" s="2"/>
      <c r="UYB204" s="2"/>
      <c r="UYC204" s="2"/>
      <c r="UYD204" s="2"/>
      <c r="UYE204" s="2"/>
      <c r="UYF204" s="2"/>
      <c r="UYG204" s="2"/>
      <c r="UYH204" s="2"/>
      <c r="UYI204" s="2"/>
      <c r="UYJ204" s="2"/>
      <c r="UYK204" s="2"/>
      <c r="UYL204" s="2"/>
      <c r="UYM204" s="2"/>
      <c r="UYN204" s="2"/>
      <c r="UYO204" s="2"/>
      <c r="UYP204" s="2"/>
      <c r="UYQ204" s="2"/>
      <c r="UYR204" s="2"/>
      <c r="UYS204" s="2"/>
      <c r="UYT204" s="2"/>
      <c r="UYU204" s="2"/>
      <c r="UYV204" s="2"/>
      <c r="UYW204" s="2"/>
      <c r="UYX204" s="2"/>
      <c r="UYY204" s="2"/>
      <c r="UYZ204" s="2"/>
      <c r="UZA204" s="2"/>
      <c r="UZB204" s="2"/>
      <c r="UZC204" s="2"/>
      <c r="UZD204" s="2"/>
      <c r="UZE204" s="2"/>
      <c r="UZF204" s="2"/>
      <c r="UZG204" s="2"/>
      <c r="UZH204" s="2"/>
      <c r="UZI204" s="2"/>
      <c r="UZJ204" s="2"/>
      <c r="UZK204" s="2"/>
      <c r="UZL204" s="2"/>
      <c r="UZM204" s="2"/>
      <c r="UZN204" s="2"/>
      <c r="UZO204" s="2"/>
      <c r="UZP204" s="2"/>
      <c r="UZQ204" s="2"/>
      <c r="UZR204" s="2"/>
      <c r="UZS204" s="2"/>
      <c r="UZT204" s="2"/>
      <c r="UZU204" s="2"/>
      <c r="UZV204" s="2"/>
      <c r="UZW204" s="2"/>
      <c r="UZX204" s="2"/>
      <c r="UZY204" s="2"/>
      <c r="UZZ204" s="2"/>
      <c r="VAA204" s="2"/>
      <c r="VAB204" s="2"/>
      <c r="VAC204" s="2"/>
      <c r="VAD204" s="2"/>
      <c r="VAE204" s="2"/>
      <c r="VAF204" s="2"/>
      <c r="VAG204" s="2"/>
      <c r="VAH204" s="2"/>
      <c r="VAI204" s="2"/>
      <c r="VAJ204" s="2"/>
      <c r="VAK204" s="2"/>
      <c r="VAL204" s="2"/>
      <c r="VAM204" s="2"/>
      <c r="VAN204" s="2"/>
      <c r="VAO204" s="2"/>
      <c r="VAP204" s="2"/>
      <c r="VAQ204" s="2"/>
      <c r="VAR204" s="2"/>
      <c r="VAS204" s="2"/>
      <c r="VAT204" s="2"/>
      <c r="VAU204" s="2"/>
      <c r="VAV204" s="2"/>
      <c r="VAW204" s="2"/>
      <c r="VAX204" s="2"/>
      <c r="VAY204" s="2"/>
      <c r="VAZ204" s="2"/>
      <c r="VBA204" s="2"/>
      <c r="VBB204" s="2"/>
      <c r="VBC204" s="2"/>
      <c r="VBD204" s="2"/>
      <c r="VBE204" s="2"/>
      <c r="VBF204" s="2"/>
      <c r="VBG204" s="2"/>
      <c r="VBH204" s="2"/>
      <c r="VBI204" s="2"/>
      <c r="VBJ204" s="2"/>
      <c r="VBK204" s="2"/>
      <c r="VBL204" s="2"/>
      <c r="VBM204" s="2"/>
      <c r="VBN204" s="2"/>
      <c r="VBO204" s="2"/>
      <c r="VBP204" s="2"/>
      <c r="VBQ204" s="2"/>
      <c r="VBR204" s="2"/>
      <c r="VBS204" s="2"/>
      <c r="VBT204" s="2"/>
      <c r="VBU204" s="2"/>
      <c r="VBV204" s="2"/>
      <c r="VBW204" s="2"/>
      <c r="VBX204" s="2"/>
      <c r="VBY204" s="2"/>
      <c r="VBZ204" s="2"/>
      <c r="VCA204" s="2"/>
      <c r="VCB204" s="2"/>
      <c r="VCC204" s="2"/>
      <c r="VCD204" s="2"/>
      <c r="VCE204" s="2"/>
      <c r="VCF204" s="2"/>
      <c r="VCG204" s="2"/>
      <c r="VCH204" s="2"/>
      <c r="VCI204" s="2"/>
      <c r="VCJ204" s="2"/>
      <c r="VCK204" s="2"/>
      <c r="VCL204" s="2"/>
      <c r="VCM204" s="2"/>
      <c r="VCN204" s="2"/>
      <c r="VCO204" s="2"/>
      <c r="VCP204" s="2"/>
      <c r="VCQ204" s="2"/>
      <c r="VCR204" s="2"/>
      <c r="VCS204" s="2"/>
      <c r="VCT204" s="2"/>
      <c r="VCU204" s="2"/>
      <c r="VCV204" s="2"/>
      <c r="VCW204" s="2"/>
      <c r="VCX204" s="2"/>
      <c r="VCY204" s="2"/>
      <c r="VCZ204" s="2"/>
      <c r="VDA204" s="2"/>
      <c r="VDB204" s="2"/>
      <c r="VDC204" s="2"/>
      <c r="VDD204" s="2"/>
      <c r="VDE204" s="2"/>
      <c r="VDF204" s="2"/>
      <c r="VDG204" s="2"/>
      <c r="VDH204" s="2"/>
      <c r="VDI204" s="2"/>
      <c r="VDJ204" s="2"/>
      <c r="VDK204" s="2"/>
      <c r="VDL204" s="2"/>
      <c r="VDM204" s="2"/>
      <c r="VDN204" s="2"/>
      <c r="VDO204" s="2"/>
      <c r="VDP204" s="2"/>
      <c r="VDQ204" s="2"/>
      <c r="VDR204" s="2"/>
      <c r="VDS204" s="2"/>
      <c r="VDT204" s="2"/>
      <c r="VDU204" s="2"/>
      <c r="VDV204" s="2"/>
      <c r="VDW204" s="2"/>
      <c r="VDX204" s="2"/>
      <c r="VDY204" s="2"/>
      <c r="VDZ204" s="2"/>
      <c r="VEA204" s="2"/>
      <c r="VEB204" s="2"/>
      <c r="VEC204" s="2"/>
      <c r="VED204" s="2"/>
      <c r="VEE204" s="2"/>
      <c r="VEF204" s="2"/>
      <c r="VEG204" s="2"/>
      <c r="VEH204" s="2"/>
      <c r="VEI204" s="2"/>
      <c r="VEJ204" s="2"/>
      <c r="VEK204" s="2"/>
      <c r="VEL204" s="2"/>
      <c r="VEM204" s="2"/>
      <c r="VEN204" s="2"/>
      <c r="VEO204" s="2"/>
      <c r="VEP204" s="2"/>
      <c r="VEQ204" s="2"/>
      <c r="VER204" s="2"/>
      <c r="VES204" s="2"/>
      <c r="VET204" s="2"/>
      <c r="VEU204" s="2"/>
      <c r="VEV204" s="2"/>
      <c r="VEW204" s="2"/>
      <c r="VEX204" s="2"/>
      <c r="VEY204" s="2"/>
      <c r="VEZ204" s="2"/>
      <c r="VFA204" s="2"/>
      <c r="VFB204" s="2"/>
      <c r="VFC204" s="2"/>
      <c r="VFD204" s="2"/>
      <c r="VFE204" s="2"/>
      <c r="VFF204" s="2"/>
      <c r="VFG204" s="2"/>
      <c r="VFH204" s="2"/>
      <c r="VFI204" s="2"/>
      <c r="VFJ204" s="2"/>
      <c r="VFK204" s="2"/>
      <c r="VFL204" s="2"/>
      <c r="VFM204" s="2"/>
      <c r="VFN204" s="2"/>
      <c r="VFO204" s="2"/>
      <c r="VFP204" s="2"/>
      <c r="VFQ204" s="2"/>
      <c r="VFR204" s="2"/>
      <c r="VFS204" s="2"/>
      <c r="VFT204" s="2"/>
      <c r="VFU204" s="2"/>
      <c r="VFV204" s="2"/>
      <c r="VFW204" s="2"/>
      <c r="VFX204" s="2"/>
      <c r="VFY204" s="2"/>
      <c r="VFZ204" s="2"/>
      <c r="VGA204" s="2"/>
      <c r="VGB204" s="2"/>
      <c r="VGC204" s="2"/>
      <c r="VGD204" s="2"/>
      <c r="VGE204" s="2"/>
      <c r="VGF204" s="2"/>
      <c r="VGG204" s="2"/>
      <c r="VGH204" s="2"/>
      <c r="VGI204" s="2"/>
      <c r="VGJ204" s="2"/>
      <c r="VGK204" s="2"/>
      <c r="VGL204" s="2"/>
      <c r="VGM204" s="2"/>
      <c r="VGN204" s="2"/>
      <c r="VGO204" s="2"/>
      <c r="VGP204" s="2"/>
      <c r="VGQ204" s="2"/>
      <c r="VGR204" s="2"/>
      <c r="VGS204" s="2"/>
      <c r="VGT204" s="2"/>
      <c r="VGU204" s="2"/>
      <c r="VGV204" s="2"/>
      <c r="VGW204" s="2"/>
      <c r="VGX204" s="2"/>
      <c r="VGY204" s="2"/>
      <c r="VGZ204" s="2"/>
      <c r="VHA204" s="2"/>
      <c r="VHB204" s="2"/>
      <c r="VHC204" s="2"/>
      <c r="VHD204" s="2"/>
      <c r="VHE204" s="2"/>
      <c r="VHF204" s="2"/>
      <c r="VHG204" s="2"/>
      <c r="VHH204" s="2"/>
      <c r="VHI204" s="2"/>
      <c r="VHJ204" s="2"/>
      <c r="VHK204" s="2"/>
      <c r="VHL204" s="2"/>
      <c r="VHM204" s="2"/>
      <c r="VHN204" s="2"/>
      <c r="VHO204" s="2"/>
      <c r="VHP204" s="2"/>
      <c r="VHQ204" s="2"/>
      <c r="VHR204" s="2"/>
      <c r="VHS204" s="2"/>
      <c r="VHT204" s="2"/>
      <c r="VHU204" s="2"/>
      <c r="VHV204" s="2"/>
      <c r="VHW204" s="2"/>
      <c r="VHX204" s="2"/>
      <c r="VHY204" s="2"/>
      <c r="VHZ204" s="2"/>
      <c r="VIA204" s="2"/>
      <c r="VIB204" s="2"/>
      <c r="VIC204" s="2"/>
      <c r="VID204" s="2"/>
      <c r="VIE204" s="2"/>
      <c r="VIF204" s="2"/>
      <c r="VIG204" s="2"/>
      <c r="VIH204" s="2"/>
      <c r="VII204" s="2"/>
      <c r="VIJ204" s="2"/>
      <c r="VIK204" s="2"/>
      <c r="VIL204" s="2"/>
      <c r="VIM204" s="2"/>
      <c r="VIN204" s="2"/>
      <c r="VIO204" s="2"/>
      <c r="VIP204" s="2"/>
      <c r="VIQ204" s="2"/>
      <c r="VIR204" s="2"/>
      <c r="VIS204" s="2"/>
      <c r="VIT204" s="2"/>
      <c r="VIU204" s="2"/>
      <c r="VIV204" s="2"/>
      <c r="VIW204" s="2"/>
      <c r="VIX204" s="2"/>
      <c r="VIY204" s="2"/>
      <c r="VIZ204" s="2"/>
      <c r="VJA204" s="2"/>
      <c r="VJB204" s="2"/>
      <c r="VJC204" s="2"/>
      <c r="VJD204" s="2"/>
      <c r="VJE204" s="2"/>
      <c r="VJF204" s="2"/>
      <c r="VJG204" s="2"/>
      <c r="VJH204" s="2"/>
      <c r="VJI204" s="2"/>
      <c r="VJJ204" s="2"/>
      <c r="VJK204" s="2"/>
      <c r="VJL204" s="2"/>
      <c r="VJM204" s="2"/>
      <c r="VJN204" s="2"/>
      <c r="VJO204" s="2"/>
      <c r="VJP204" s="2"/>
      <c r="VJQ204" s="2"/>
      <c r="VJR204" s="2"/>
      <c r="VJS204" s="2"/>
      <c r="VJT204" s="2"/>
      <c r="VJU204" s="2"/>
      <c r="VJV204" s="2"/>
      <c r="VJW204" s="2"/>
      <c r="VJX204" s="2"/>
      <c r="VJY204" s="2"/>
      <c r="VJZ204" s="2"/>
      <c r="VKA204" s="2"/>
      <c r="VKB204" s="2"/>
      <c r="VKC204" s="2"/>
      <c r="VKD204" s="2"/>
      <c r="VKE204" s="2"/>
      <c r="VKF204" s="2"/>
      <c r="VKG204" s="2"/>
      <c r="VKH204" s="2"/>
      <c r="VKI204" s="2"/>
      <c r="VKJ204" s="2"/>
      <c r="VKK204" s="2"/>
      <c r="VKL204" s="2"/>
      <c r="VKM204" s="2"/>
      <c r="VKN204" s="2"/>
      <c r="VKO204" s="2"/>
      <c r="VKP204" s="2"/>
      <c r="VKQ204" s="2"/>
      <c r="VKR204" s="2"/>
      <c r="VKS204" s="2"/>
      <c r="VKT204" s="2"/>
      <c r="VKU204" s="2"/>
      <c r="VKV204" s="2"/>
      <c r="VKW204" s="2"/>
      <c r="VKX204" s="2"/>
      <c r="VKY204" s="2"/>
      <c r="VKZ204" s="2"/>
      <c r="VLA204" s="2"/>
      <c r="VLB204" s="2"/>
      <c r="VLC204" s="2"/>
      <c r="VLD204" s="2"/>
      <c r="VLE204" s="2"/>
      <c r="VLF204" s="2"/>
      <c r="VLG204" s="2"/>
      <c r="VLH204" s="2"/>
      <c r="VLI204" s="2"/>
      <c r="VLJ204" s="2"/>
      <c r="VLK204" s="2"/>
      <c r="VLL204" s="2"/>
      <c r="VLM204" s="2"/>
      <c r="VLN204" s="2"/>
      <c r="VLO204" s="2"/>
      <c r="VLP204" s="2"/>
      <c r="VLQ204" s="2"/>
      <c r="VLR204" s="2"/>
      <c r="VLS204" s="2"/>
      <c r="VLT204" s="2"/>
      <c r="VLU204" s="2"/>
      <c r="VLV204" s="2"/>
      <c r="VLW204" s="2"/>
      <c r="VLX204" s="2"/>
      <c r="VLY204" s="2"/>
      <c r="VLZ204" s="2"/>
      <c r="VMA204" s="2"/>
      <c r="VMB204" s="2"/>
      <c r="VMC204" s="2"/>
      <c r="VMD204" s="2"/>
      <c r="VME204" s="2"/>
      <c r="VMF204" s="2"/>
      <c r="VMG204" s="2"/>
      <c r="VMH204" s="2"/>
      <c r="VMI204" s="2"/>
      <c r="VMJ204" s="2"/>
      <c r="VMK204" s="2"/>
      <c r="VML204" s="2"/>
      <c r="VMM204" s="2"/>
      <c r="VMN204" s="2"/>
      <c r="VMO204" s="2"/>
      <c r="VMP204" s="2"/>
      <c r="VMQ204" s="2"/>
      <c r="VMR204" s="2"/>
      <c r="VMS204" s="2"/>
      <c r="VMT204" s="2"/>
      <c r="VMU204" s="2"/>
      <c r="VMV204" s="2"/>
      <c r="VMW204" s="2"/>
      <c r="VMX204" s="2"/>
      <c r="VMY204" s="2"/>
      <c r="VMZ204" s="2"/>
      <c r="VNA204" s="2"/>
      <c r="VNB204" s="2"/>
      <c r="VNC204" s="2"/>
      <c r="VND204" s="2"/>
      <c r="VNE204" s="2"/>
      <c r="VNF204" s="2"/>
      <c r="VNG204" s="2"/>
      <c r="VNH204" s="2"/>
      <c r="VNI204" s="2"/>
      <c r="VNJ204" s="2"/>
      <c r="VNK204" s="2"/>
      <c r="VNL204" s="2"/>
      <c r="VNM204" s="2"/>
      <c r="VNN204" s="2"/>
      <c r="VNO204" s="2"/>
      <c r="VNP204" s="2"/>
      <c r="VNQ204" s="2"/>
      <c r="VNR204" s="2"/>
      <c r="VNS204" s="2"/>
      <c r="VNT204" s="2"/>
      <c r="VNU204" s="2"/>
      <c r="VNV204" s="2"/>
      <c r="VNW204" s="2"/>
      <c r="VNX204" s="2"/>
      <c r="VNY204" s="2"/>
      <c r="VNZ204" s="2"/>
      <c r="VOA204" s="2"/>
      <c r="VOB204" s="2"/>
      <c r="VOC204" s="2"/>
      <c r="VOD204" s="2"/>
      <c r="VOE204" s="2"/>
      <c r="VOF204" s="2"/>
      <c r="VOG204" s="2"/>
      <c r="VOH204" s="2"/>
      <c r="VOI204" s="2"/>
      <c r="VOJ204" s="2"/>
      <c r="VOK204" s="2"/>
      <c r="VOL204" s="2"/>
      <c r="VOM204" s="2"/>
      <c r="VON204" s="2"/>
      <c r="VOO204" s="2"/>
      <c r="VOP204" s="2"/>
      <c r="VOQ204" s="2"/>
      <c r="VOR204" s="2"/>
      <c r="VOS204" s="2"/>
      <c r="VOT204" s="2"/>
      <c r="VOU204" s="2"/>
      <c r="VOV204" s="2"/>
      <c r="VOW204" s="2"/>
      <c r="VOX204" s="2"/>
      <c r="VOY204" s="2"/>
      <c r="VOZ204" s="2"/>
      <c r="VPA204" s="2"/>
      <c r="VPB204" s="2"/>
      <c r="VPC204" s="2"/>
      <c r="VPD204" s="2"/>
      <c r="VPE204" s="2"/>
      <c r="VPF204" s="2"/>
      <c r="VPG204" s="2"/>
      <c r="VPH204" s="2"/>
      <c r="VPI204" s="2"/>
      <c r="VPJ204" s="2"/>
      <c r="VPK204" s="2"/>
      <c r="VPL204" s="2"/>
      <c r="VPM204" s="2"/>
      <c r="VPN204" s="2"/>
      <c r="VPO204" s="2"/>
      <c r="VPP204" s="2"/>
      <c r="VPQ204" s="2"/>
      <c r="VPR204" s="2"/>
      <c r="VPS204" s="2"/>
      <c r="VPT204" s="2"/>
      <c r="VPU204" s="2"/>
      <c r="VPV204" s="2"/>
      <c r="VPW204" s="2"/>
      <c r="VPX204" s="2"/>
      <c r="VPY204" s="2"/>
      <c r="VPZ204" s="2"/>
      <c r="VQA204" s="2"/>
      <c r="VQB204" s="2"/>
      <c r="VQC204" s="2"/>
      <c r="VQD204" s="2"/>
      <c r="VQE204" s="2"/>
      <c r="VQF204" s="2"/>
      <c r="VQG204" s="2"/>
      <c r="VQH204" s="2"/>
      <c r="VQI204" s="2"/>
      <c r="VQJ204" s="2"/>
      <c r="VQK204" s="2"/>
      <c r="VQL204" s="2"/>
      <c r="VQM204" s="2"/>
      <c r="VQN204" s="2"/>
      <c r="VQO204" s="2"/>
      <c r="VQP204" s="2"/>
      <c r="VQQ204" s="2"/>
      <c r="VQR204" s="2"/>
      <c r="VQS204" s="2"/>
      <c r="VQT204" s="2"/>
      <c r="VQU204" s="2"/>
      <c r="VQV204" s="2"/>
      <c r="VQW204" s="2"/>
      <c r="VQX204" s="2"/>
      <c r="VQY204" s="2"/>
      <c r="VQZ204" s="2"/>
      <c r="VRA204" s="2"/>
      <c r="VRB204" s="2"/>
      <c r="VRC204" s="2"/>
      <c r="VRD204" s="2"/>
      <c r="VRE204" s="2"/>
      <c r="VRF204" s="2"/>
      <c r="VRG204" s="2"/>
      <c r="VRH204" s="2"/>
      <c r="VRI204" s="2"/>
      <c r="VRJ204" s="2"/>
      <c r="VRK204" s="2"/>
      <c r="VRL204" s="2"/>
      <c r="VRM204" s="2"/>
      <c r="VRN204" s="2"/>
      <c r="VRO204" s="2"/>
      <c r="VRP204" s="2"/>
      <c r="VRQ204" s="2"/>
      <c r="VRR204" s="2"/>
      <c r="VRS204" s="2"/>
      <c r="VRT204" s="2"/>
      <c r="VRU204" s="2"/>
      <c r="VRV204" s="2"/>
      <c r="VRW204" s="2"/>
      <c r="VRX204" s="2"/>
      <c r="VRY204" s="2"/>
      <c r="VRZ204" s="2"/>
      <c r="VSA204" s="2"/>
      <c r="VSB204" s="2"/>
      <c r="VSC204" s="2"/>
      <c r="VSD204" s="2"/>
      <c r="VSE204" s="2"/>
      <c r="VSF204" s="2"/>
      <c r="VSG204" s="2"/>
      <c r="VSH204" s="2"/>
      <c r="VSI204" s="2"/>
      <c r="VSJ204" s="2"/>
      <c r="VSK204" s="2"/>
      <c r="VSL204" s="2"/>
      <c r="VSM204" s="2"/>
      <c r="VSN204" s="2"/>
      <c r="VSO204" s="2"/>
      <c r="VSP204" s="2"/>
      <c r="VSQ204" s="2"/>
      <c r="VSR204" s="2"/>
      <c r="VSS204" s="2"/>
      <c r="VST204" s="2"/>
      <c r="VSU204" s="2"/>
      <c r="VSV204" s="2"/>
      <c r="VSW204" s="2"/>
      <c r="VSX204" s="2"/>
      <c r="VSY204" s="2"/>
      <c r="VSZ204" s="2"/>
      <c r="VTA204" s="2"/>
      <c r="VTB204" s="2"/>
      <c r="VTC204" s="2"/>
      <c r="VTD204" s="2"/>
      <c r="VTE204" s="2"/>
      <c r="VTF204" s="2"/>
      <c r="VTG204" s="2"/>
      <c r="VTH204" s="2"/>
      <c r="VTI204" s="2"/>
      <c r="VTJ204" s="2"/>
      <c r="VTK204" s="2"/>
      <c r="VTL204" s="2"/>
      <c r="VTM204" s="2"/>
      <c r="VTN204" s="2"/>
      <c r="VTO204" s="2"/>
      <c r="VTP204" s="2"/>
      <c r="VTQ204" s="2"/>
      <c r="VTR204" s="2"/>
      <c r="VTS204" s="2"/>
      <c r="VTT204" s="2"/>
      <c r="VTU204" s="2"/>
      <c r="VTV204" s="2"/>
      <c r="VTW204" s="2"/>
      <c r="VTX204" s="2"/>
      <c r="VTY204" s="2"/>
      <c r="VTZ204" s="2"/>
      <c r="VUA204" s="2"/>
      <c r="VUB204" s="2"/>
      <c r="VUC204" s="2"/>
      <c r="VUD204" s="2"/>
      <c r="VUE204" s="2"/>
      <c r="VUF204" s="2"/>
      <c r="VUG204" s="2"/>
      <c r="VUH204" s="2"/>
      <c r="VUI204" s="2"/>
      <c r="VUJ204" s="2"/>
      <c r="VUK204" s="2"/>
      <c r="VUL204" s="2"/>
      <c r="VUM204" s="2"/>
      <c r="VUN204" s="2"/>
      <c r="VUO204" s="2"/>
      <c r="VUP204" s="2"/>
      <c r="VUQ204" s="2"/>
      <c r="VUR204" s="2"/>
      <c r="VUS204" s="2"/>
      <c r="VUT204" s="2"/>
      <c r="VUU204" s="2"/>
      <c r="VUV204" s="2"/>
      <c r="VUW204" s="2"/>
      <c r="VUX204" s="2"/>
      <c r="VUY204" s="2"/>
      <c r="VUZ204" s="2"/>
      <c r="VVA204" s="2"/>
      <c r="VVB204" s="2"/>
      <c r="VVC204" s="2"/>
      <c r="VVD204" s="2"/>
      <c r="VVE204" s="2"/>
      <c r="VVF204" s="2"/>
      <c r="VVG204" s="2"/>
      <c r="VVH204" s="2"/>
      <c r="VVI204" s="2"/>
      <c r="VVJ204" s="2"/>
      <c r="VVK204" s="2"/>
      <c r="VVL204" s="2"/>
      <c r="VVM204" s="2"/>
      <c r="VVN204" s="2"/>
      <c r="VVO204" s="2"/>
      <c r="VVP204" s="2"/>
      <c r="VVQ204" s="2"/>
      <c r="VVR204" s="2"/>
      <c r="VVS204" s="2"/>
      <c r="VVT204" s="2"/>
      <c r="VVU204" s="2"/>
      <c r="VVV204" s="2"/>
      <c r="VVW204" s="2"/>
      <c r="VVX204" s="2"/>
      <c r="VVY204" s="2"/>
      <c r="VVZ204" s="2"/>
      <c r="VWA204" s="2"/>
      <c r="VWB204" s="2"/>
      <c r="VWC204" s="2"/>
      <c r="VWD204" s="2"/>
      <c r="VWE204" s="2"/>
      <c r="VWF204" s="2"/>
      <c r="VWG204" s="2"/>
      <c r="VWH204" s="2"/>
      <c r="VWI204" s="2"/>
      <c r="VWJ204" s="2"/>
      <c r="VWK204" s="2"/>
      <c r="VWL204" s="2"/>
      <c r="VWM204" s="2"/>
      <c r="VWN204" s="2"/>
      <c r="VWO204" s="2"/>
      <c r="VWP204" s="2"/>
      <c r="VWQ204" s="2"/>
      <c r="VWR204" s="2"/>
      <c r="VWS204" s="2"/>
      <c r="VWT204" s="2"/>
      <c r="VWU204" s="2"/>
      <c r="VWV204" s="2"/>
      <c r="VWW204" s="2"/>
      <c r="VWX204" s="2"/>
      <c r="VWY204" s="2"/>
      <c r="VWZ204" s="2"/>
      <c r="VXA204" s="2"/>
      <c r="VXB204" s="2"/>
      <c r="VXC204" s="2"/>
      <c r="VXD204" s="2"/>
      <c r="VXE204" s="2"/>
      <c r="VXF204" s="2"/>
      <c r="VXG204" s="2"/>
      <c r="VXH204" s="2"/>
      <c r="VXI204" s="2"/>
      <c r="VXJ204" s="2"/>
      <c r="VXK204" s="2"/>
      <c r="VXL204" s="2"/>
      <c r="VXM204" s="2"/>
      <c r="VXN204" s="2"/>
      <c r="VXO204" s="2"/>
      <c r="VXP204" s="2"/>
      <c r="VXQ204" s="2"/>
      <c r="VXR204" s="2"/>
      <c r="VXS204" s="2"/>
      <c r="VXT204" s="2"/>
      <c r="VXU204" s="2"/>
      <c r="VXV204" s="2"/>
      <c r="VXW204" s="2"/>
      <c r="VXX204" s="2"/>
      <c r="VXY204" s="2"/>
      <c r="VXZ204" s="2"/>
      <c r="VYA204" s="2"/>
      <c r="VYB204" s="2"/>
      <c r="VYC204" s="2"/>
      <c r="VYD204" s="2"/>
      <c r="VYE204" s="2"/>
      <c r="VYF204" s="2"/>
      <c r="VYG204" s="2"/>
      <c r="VYH204" s="2"/>
      <c r="VYI204" s="2"/>
      <c r="VYJ204" s="2"/>
      <c r="VYK204" s="2"/>
      <c r="VYL204" s="2"/>
      <c r="VYM204" s="2"/>
      <c r="VYN204" s="2"/>
      <c r="VYO204" s="2"/>
      <c r="VYP204" s="2"/>
      <c r="VYQ204" s="2"/>
      <c r="VYR204" s="2"/>
      <c r="VYS204" s="2"/>
      <c r="VYT204" s="2"/>
      <c r="VYU204" s="2"/>
      <c r="VYV204" s="2"/>
      <c r="VYW204" s="2"/>
      <c r="VYX204" s="2"/>
      <c r="VYY204" s="2"/>
      <c r="VYZ204" s="2"/>
      <c r="VZA204" s="2"/>
      <c r="VZB204" s="2"/>
      <c r="VZC204" s="2"/>
      <c r="VZD204" s="2"/>
      <c r="VZE204" s="2"/>
      <c r="VZF204" s="2"/>
      <c r="VZG204" s="2"/>
      <c r="VZH204" s="2"/>
      <c r="VZI204" s="2"/>
      <c r="VZJ204" s="2"/>
      <c r="VZK204" s="2"/>
      <c r="VZL204" s="2"/>
      <c r="VZM204" s="2"/>
      <c r="VZN204" s="2"/>
      <c r="VZO204" s="2"/>
      <c r="VZP204" s="2"/>
      <c r="VZQ204" s="2"/>
      <c r="VZR204" s="2"/>
      <c r="VZS204" s="2"/>
      <c r="VZT204" s="2"/>
      <c r="VZU204" s="2"/>
      <c r="VZV204" s="2"/>
      <c r="VZW204" s="2"/>
      <c r="VZX204" s="2"/>
      <c r="VZY204" s="2"/>
      <c r="VZZ204" s="2"/>
      <c r="WAA204" s="2"/>
      <c r="WAB204" s="2"/>
      <c r="WAC204" s="2"/>
      <c r="WAD204" s="2"/>
      <c r="WAE204" s="2"/>
      <c r="WAF204" s="2"/>
      <c r="WAG204" s="2"/>
      <c r="WAH204" s="2"/>
      <c r="WAI204" s="2"/>
      <c r="WAJ204" s="2"/>
      <c r="WAK204" s="2"/>
      <c r="WAL204" s="2"/>
      <c r="WAM204" s="2"/>
      <c r="WAN204" s="2"/>
      <c r="WAO204" s="2"/>
      <c r="WAP204" s="2"/>
      <c r="WAQ204" s="2"/>
      <c r="WAR204" s="2"/>
      <c r="WAS204" s="2"/>
      <c r="WAT204" s="2"/>
      <c r="WAU204" s="2"/>
      <c r="WAV204" s="2"/>
      <c r="WAW204" s="2"/>
      <c r="WAX204" s="2"/>
      <c r="WAY204" s="2"/>
      <c r="WAZ204" s="2"/>
      <c r="WBA204" s="2"/>
      <c r="WBB204" s="2"/>
      <c r="WBC204" s="2"/>
      <c r="WBD204" s="2"/>
      <c r="WBE204" s="2"/>
      <c r="WBF204" s="2"/>
      <c r="WBG204" s="2"/>
      <c r="WBH204" s="2"/>
      <c r="WBI204" s="2"/>
      <c r="WBJ204" s="2"/>
      <c r="WBK204" s="2"/>
      <c r="WBL204" s="2"/>
      <c r="WBM204" s="2"/>
      <c r="WBN204" s="2"/>
      <c r="WBO204" s="2"/>
      <c r="WBP204" s="2"/>
      <c r="WBQ204" s="2"/>
      <c r="WBR204" s="2"/>
      <c r="WBS204" s="2"/>
      <c r="WBT204" s="2"/>
      <c r="WBU204" s="2"/>
      <c r="WBV204" s="2"/>
      <c r="WBW204" s="2"/>
      <c r="WBX204" s="2"/>
      <c r="WBY204" s="2"/>
      <c r="WBZ204" s="2"/>
      <c r="WCA204" s="2"/>
      <c r="WCB204" s="2"/>
      <c r="WCC204" s="2"/>
      <c r="WCD204" s="2"/>
      <c r="WCE204" s="2"/>
      <c r="WCF204" s="2"/>
      <c r="WCG204" s="2"/>
      <c r="WCH204" s="2"/>
      <c r="WCI204" s="2"/>
      <c r="WCJ204" s="2"/>
      <c r="WCK204" s="2"/>
      <c r="WCL204" s="2"/>
      <c r="WCM204" s="2"/>
      <c r="WCN204" s="2"/>
      <c r="WCO204" s="2"/>
      <c r="WCP204" s="2"/>
      <c r="WCQ204" s="2"/>
      <c r="WCR204" s="2"/>
      <c r="WCS204" s="2"/>
      <c r="WCT204" s="2"/>
      <c r="WCU204" s="2"/>
      <c r="WCV204" s="2"/>
      <c r="WCW204" s="2"/>
      <c r="WCX204" s="2"/>
      <c r="WCY204" s="2"/>
      <c r="WCZ204" s="2"/>
      <c r="WDA204" s="2"/>
      <c r="WDB204" s="2"/>
      <c r="WDC204" s="2"/>
      <c r="WDD204" s="2"/>
      <c r="WDE204" s="2"/>
      <c r="WDF204" s="2"/>
      <c r="WDG204" s="2"/>
      <c r="WDH204" s="2"/>
      <c r="WDI204" s="2"/>
      <c r="WDJ204" s="2"/>
      <c r="WDK204" s="2"/>
      <c r="WDL204" s="2"/>
      <c r="WDM204" s="2"/>
      <c r="WDN204" s="2"/>
      <c r="WDO204" s="2"/>
      <c r="WDP204" s="2"/>
      <c r="WDQ204" s="2"/>
      <c r="WDR204" s="2"/>
      <c r="WDS204" s="2"/>
      <c r="WDT204" s="2"/>
      <c r="WDU204" s="2"/>
      <c r="WDV204" s="2"/>
      <c r="WDW204" s="2"/>
      <c r="WDX204" s="2"/>
      <c r="WDY204" s="2"/>
      <c r="WDZ204" s="2"/>
      <c r="WEA204" s="2"/>
      <c r="WEB204" s="2"/>
      <c r="WEC204" s="2"/>
      <c r="WED204" s="2"/>
      <c r="WEE204" s="2"/>
      <c r="WEF204" s="2"/>
      <c r="WEG204" s="2"/>
      <c r="WEH204" s="2"/>
      <c r="WEI204" s="2"/>
      <c r="WEJ204" s="2"/>
      <c r="WEK204" s="2"/>
      <c r="WEL204" s="2"/>
      <c r="WEM204" s="2"/>
      <c r="WEN204" s="2"/>
      <c r="WEO204" s="2"/>
      <c r="WEP204" s="2"/>
      <c r="WEQ204" s="2"/>
      <c r="WER204" s="2"/>
      <c r="WES204" s="2"/>
      <c r="WET204" s="2"/>
      <c r="WEU204" s="2"/>
      <c r="WEV204" s="2"/>
      <c r="WEW204" s="2"/>
      <c r="WEX204" s="2"/>
      <c r="WEY204" s="2"/>
      <c r="WEZ204" s="2"/>
      <c r="WFA204" s="2"/>
      <c r="WFB204" s="2"/>
      <c r="WFC204" s="2"/>
      <c r="WFD204" s="2"/>
      <c r="WFE204" s="2"/>
      <c r="WFF204" s="2"/>
      <c r="WFG204" s="2"/>
      <c r="WFH204" s="2"/>
      <c r="WFI204" s="2"/>
      <c r="WFJ204" s="2"/>
      <c r="WFK204" s="2"/>
      <c r="WFL204" s="2"/>
      <c r="WFM204" s="2"/>
      <c r="WFN204" s="2"/>
      <c r="WFO204" s="2"/>
      <c r="WFP204" s="2"/>
      <c r="WFQ204" s="2"/>
      <c r="WFR204" s="2"/>
      <c r="WFS204" s="2"/>
      <c r="WFT204" s="2"/>
      <c r="WFU204" s="2"/>
      <c r="WFV204" s="2"/>
      <c r="WFW204" s="2"/>
      <c r="WFX204" s="2"/>
      <c r="WFY204" s="2"/>
      <c r="WFZ204" s="2"/>
      <c r="WGA204" s="2"/>
      <c r="WGB204" s="2"/>
      <c r="WGC204" s="2"/>
      <c r="WGD204" s="2"/>
      <c r="WGE204" s="2"/>
      <c r="WGF204" s="2"/>
      <c r="WGG204" s="2"/>
      <c r="WGH204" s="2"/>
      <c r="WGI204" s="2"/>
      <c r="WGJ204" s="2"/>
      <c r="WGK204" s="2"/>
      <c r="WGL204" s="2"/>
      <c r="WGM204" s="2"/>
      <c r="WGN204" s="2"/>
      <c r="WGO204" s="2"/>
      <c r="WGP204" s="2"/>
      <c r="WGQ204" s="2"/>
      <c r="WGR204" s="2"/>
      <c r="WGS204" s="2"/>
      <c r="WGT204" s="2"/>
      <c r="WGU204" s="2"/>
      <c r="WGV204" s="2"/>
      <c r="WGW204" s="2"/>
      <c r="WGX204" s="2"/>
      <c r="WGY204" s="2"/>
      <c r="WGZ204" s="2"/>
      <c r="WHA204" s="2"/>
      <c r="WHB204" s="2"/>
      <c r="WHC204" s="2"/>
      <c r="WHD204" s="2"/>
      <c r="WHE204" s="2"/>
      <c r="WHF204" s="2"/>
      <c r="WHG204" s="2"/>
      <c r="WHH204" s="2"/>
      <c r="WHI204" s="2"/>
      <c r="WHJ204" s="2"/>
      <c r="WHK204" s="2"/>
      <c r="WHL204" s="2"/>
      <c r="WHM204" s="2"/>
      <c r="WHN204" s="2"/>
      <c r="WHO204" s="2"/>
      <c r="WHP204" s="2"/>
      <c r="WHQ204" s="2"/>
      <c r="WHR204" s="2"/>
      <c r="WHS204" s="2"/>
      <c r="WHT204" s="2"/>
      <c r="WHU204" s="2"/>
      <c r="WHV204" s="2"/>
      <c r="WHW204" s="2"/>
      <c r="WHX204" s="2"/>
      <c r="WHY204" s="2"/>
      <c r="WHZ204" s="2"/>
      <c r="WIA204" s="2"/>
      <c r="WIB204" s="2"/>
      <c r="WIC204" s="2"/>
      <c r="WID204" s="2"/>
      <c r="WIE204" s="2"/>
      <c r="WIF204" s="2"/>
      <c r="WIG204" s="2"/>
      <c r="WIH204" s="2"/>
      <c r="WII204" s="2"/>
      <c r="WIJ204" s="2"/>
      <c r="WIK204" s="2"/>
      <c r="WIL204" s="2"/>
      <c r="WIM204" s="2"/>
      <c r="WIN204" s="2"/>
      <c r="WIO204" s="2"/>
      <c r="WIP204" s="2"/>
      <c r="WIQ204" s="2"/>
      <c r="WIR204" s="2"/>
      <c r="WIS204" s="2"/>
      <c r="WIT204" s="2"/>
      <c r="WIU204" s="2"/>
      <c r="WIV204" s="2"/>
      <c r="WIW204" s="2"/>
      <c r="WIX204" s="2"/>
      <c r="WIY204" s="2"/>
      <c r="WIZ204" s="2"/>
      <c r="WJA204" s="2"/>
      <c r="WJB204" s="2"/>
      <c r="WJC204" s="2"/>
      <c r="WJD204" s="2"/>
      <c r="WJE204" s="2"/>
      <c r="WJF204" s="2"/>
      <c r="WJG204" s="2"/>
      <c r="WJH204" s="2"/>
      <c r="WJI204" s="2"/>
      <c r="WJJ204" s="2"/>
      <c r="WJK204" s="2"/>
      <c r="WJL204" s="2"/>
      <c r="WJM204" s="2"/>
      <c r="WJN204" s="2"/>
      <c r="WJO204" s="2"/>
      <c r="WJP204" s="2"/>
      <c r="WJQ204" s="2"/>
      <c r="WJR204" s="2"/>
      <c r="WJS204" s="2"/>
      <c r="WJT204" s="2"/>
      <c r="WJU204" s="2"/>
      <c r="WJV204" s="2"/>
      <c r="WJW204" s="2"/>
      <c r="WJX204" s="2"/>
      <c r="WJY204" s="2"/>
      <c r="WJZ204" s="2"/>
      <c r="WKA204" s="2"/>
      <c r="WKB204" s="2"/>
      <c r="WKC204" s="2"/>
      <c r="WKD204" s="2"/>
      <c r="WKE204" s="2"/>
      <c r="WKF204" s="2"/>
      <c r="WKG204" s="2"/>
      <c r="WKH204" s="2"/>
      <c r="WKI204" s="2"/>
      <c r="WKJ204" s="2"/>
      <c r="WKK204" s="2"/>
      <c r="WKL204" s="2"/>
      <c r="WKM204" s="2"/>
      <c r="WKN204" s="2"/>
      <c r="WKO204" s="2"/>
      <c r="WKP204" s="2"/>
      <c r="WKQ204" s="2"/>
      <c r="WKR204" s="2"/>
      <c r="WKS204" s="2"/>
      <c r="WKT204" s="2"/>
      <c r="WKU204" s="2"/>
      <c r="WKV204" s="2"/>
      <c r="WKW204" s="2"/>
      <c r="WKX204" s="2"/>
      <c r="WKY204" s="2"/>
      <c r="WKZ204" s="2"/>
      <c r="WLA204" s="2"/>
      <c r="WLB204" s="2"/>
      <c r="WLC204" s="2"/>
      <c r="WLD204" s="2"/>
      <c r="WLE204" s="2"/>
      <c r="WLF204" s="2"/>
      <c r="WLG204" s="2"/>
      <c r="WLH204" s="2"/>
      <c r="WLI204" s="2"/>
      <c r="WLJ204" s="2"/>
      <c r="WLK204" s="2"/>
      <c r="WLL204" s="2"/>
      <c r="WLM204" s="2"/>
      <c r="WLN204" s="2"/>
      <c r="WLO204" s="2"/>
      <c r="WLP204" s="2"/>
      <c r="WLQ204" s="2"/>
      <c r="WLR204" s="2"/>
      <c r="WLS204" s="2"/>
      <c r="WLT204" s="2"/>
      <c r="WLU204" s="2"/>
      <c r="WLV204" s="2"/>
      <c r="WLW204" s="2"/>
      <c r="WLX204" s="2"/>
      <c r="WLY204" s="2"/>
      <c r="WLZ204" s="2"/>
      <c r="WMA204" s="2"/>
      <c r="WMB204" s="2"/>
      <c r="WMC204" s="2"/>
      <c r="WMD204" s="2"/>
      <c r="WME204" s="2"/>
      <c r="WMF204" s="2"/>
      <c r="WMG204" s="2"/>
      <c r="WMH204" s="2"/>
      <c r="WMI204" s="2"/>
      <c r="WMJ204" s="2"/>
      <c r="WMK204" s="2"/>
      <c r="WML204" s="2"/>
      <c r="WMM204" s="2"/>
      <c r="WMN204" s="2"/>
      <c r="WMO204" s="2"/>
      <c r="WMP204" s="2"/>
      <c r="WMQ204" s="2"/>
      <c r="WMR204" s="2"/>
      <c r="WMS204" s="2"/>
      <c r="WMT204" s="2"/>
      <c r="WMU204" s="2"/>
      <c r="WMV204" s="2"/>
      <c r="WMW204" s="2"/>
      <c r="WMX204" s="2"/>
      <c r="WMY204" s="2"/>
      <c r="WMZ204" s="2"/>
      <c r="WNA204" s="2"/>
      <c r="WNB204" s="2"/>
      <c r="WNC204" s="2"/>
      <c r="WND204" s="2"/>
      <c r="WNE204" s="2"/>
      <c r="WNF204" s="2"/>
      <c r="WNG204" s="2"/>
      <c r="WNH204" s="2"/>
      <c r="WNI204" s="2"/>
      <c r="WNJ204" s="2"/>
      <c r="WNK204" s="2"/>
      <c r="WNL204" s="2"/>
      <c r="WNM204" s="2"/>
      <c r="WNN204" s="2"/>
      <c r="WNO204" s="2"/>
      <c r="WNP204" s="2"/>
      <c r="WNQ204" s="2"/>
      <c r="WNR204" s="2"/>
      <c r="WNS204" s="2"/>
      <c r="WNT204" s="2"/>
      <c r="WNU204" s="2"/>
      <c r="WNV204" s="2"/>
      <c r="WNW204" s="2"/>
      <c r="WNX204" s="2"/>
      <c r="WNY204" s="2"/>
      <c r="WNZ204" s="2"/>
      <c r="WOA204" s="2"/>
      <c r="WOB204" s="2"/>
      <c r="WOC204" s="2"/>
      <c r="WOD204" s="2"/>
      <c r="WOE204" s="2"/>
      <c r="WOF204" s="2"/>
      <c r="WOG204" s="2"/>
      <c r="WOH204" s="2"/>
      <c r="WOI204" s="2"/>
      <c r="WOJ204" s="2"/>
      <c r="WOK204" s="2"/>
      <c r="WOL204" s="2"/>
      <c r="WOM204" s="2"/>
      <c r="WON204" s="2"/>
      <c r="WOO204" s="2"/>
      <c r="WOP204" s="2"/>
      <c r="WOQ204" s="2"/>
      <c r="WOR204" s="2"/>
      <c r="WOS204" s="2"/>
      <c r="WOT204" s="2"/>
      <c r="WOU204" s="2"/>
      <c r="WOV204" s="2"/>
      <c r="WOW204" s="2"/>
      <c r="WOX204" s="2"/>
      <c r="WOY204" s="2"/>
      <c r="WOZ204" s="2"/>
      <c r="WPA204" s="2"/>
      <c r="WPB204" s="2"/>
      <c r="WPC204" s="2"/>
      <c r="WPD204" s="2"/>
      <c r="WPE204" s="2"/>
      <c r="WPF204" s="2"/>
      <c r="WPG204" s="2"/>
      <c r="WPH204" s="2"/>
      <c r="WPI204" s="2"/>
      <c r="WPJ204" s="2"/>
      <c r="WPK204" s="2"/>
      <c r="WPL204" s="2"/>
      <c r="WPM204" s="2"/>
      <c r="WPN204" s="2"/>
      <c r="WPO204" s="2"/>
      <c r="WPP204" s="2"/>
      <c r="WPQ204" s="2"/>
      <c r="WPR204" s="2"/>
      <c r="WPS204" s="2"/>
      <c r="WPT204" s="2"/>
      <c r="WPU204" s="2"/>
      <c r="WPV204" s="2"/>
      <c r="WPW204" s="2"/>
      <c r="WPX204" s="2"/>
      <c r="WPY204" s="2"/>
      <c r="WPZ204" s="2"/>
      <c r="WQA204" s="2"/>
      <c r="WQB204" s="2"/>
      <c r="WQC204" s="2"/>
      <c r="WQD204" s="2"/>
      <c r="WQE204" s="2"/>
      <c r="WQF204" s="2"/>
      <c r="WQG204" s="2"/>
      <c r="WQH204" s="2"/>
      <c r="WQI204" s="2"/>
      <c r="WQJ204" s="2"/>
      <c r="WQK204" s="2"/>
      <c r="WQL204" s="2"/>
      <c r="WQM204" s="2"/>
      <c r="WQN204" s="2"/>
      <c r="WQO204" s="2"/>
      <c r="WQP204" s="2"/>
      <c r="WQQ204" s="2"/>
      <c r="WQR204" s="2"/>
      <c r="WQS204" s="2"/>
      <c r="WQT204" s="2"/>
      <c r="WQU204" s="2"/>
      <c r="WQV204" s="2"/>
      <c r="WQW204" s="2"/>
      <c r="WQX204" s="2"/>
      <c r="WQY204" s="2"/>
      <c r="WQZ204" s="2"/>
      <c r="WRA204" s="2"/>
      <c r="WRB204" s="2"/>
      <c r="WRC204" s="2"/>
      <c r="WRD204" s="2"/>
      <c r="WRE204" s="2"/>
      <c r="WRF204" s="2"/>
      <c r="WRG204" s="2"/>
      <c r="WRH204" s="2"/>
      <c r="WRI204" s="2"/>
      <c r="WRJ204" s="2"/>
      <c r="WRK204" s="2"/>
      <c r="WRL204" s="2"/>
      <c r="WRM204" s="2"/>
      <c r="WRN204" s="2"/>
      <c r="WRO204" s="2"/>
      <c r="WRP204" s="2"/>
      <c r="WRQ204" s="2"/>
      <c r="WRR204" s="2"/>
      <c r="WRS204" s="2"/>
      <c r="WRT204" s="2"/>
      <c r="WRU204" s="2"/>
      <c r="WRV204" s="2"/>
      <c r="WRW204" s="2"/>
      <c r="WRX204" s="2"/>
      <c r="WRY204" s="2"/>
      <c r="WRZ204" s="2"/>
      <c r="WSA204" s="2"/>
      <c r="WSB204" s="2"/>
      <c r="WSC204" s="2"/>
      <c r="WSD204" s="2"/>
      <c r="WSE204" s="2"/>
      <c r="WSF204" s="2"/>
      <c r="WSG204" s="2"/>
      <c r="WSH204" s="2"/>
      <c r="WSI204" s="2"/>
      <c r="WSJ204" s="2"/>
      <c r="WSK204" s="2"/>
      <c r="WSL204" s="2"/>
      <c r="WSM204" s="2"/>
      <c r="WSN204" s="2"/>
      <c r="WSO204" s="2"/>
      <c r="WSP204" s="2"/>
      <c r="WSQ204" s="2"/>
      <c r="WSR204" s="2"/>
      <c r="WSS204" s="2"/>
      <c r="WST204" s="2"/>
      <c r="WSU204" s="2"/>
      <c r="WSV204" s="2"/>
      <c r="WSW204" s="2"/>
      <c r="WSX204" s="2"/>
      <c r="WSY204" s="2"/>
      <c r="WSZ204" s="2"/>
      <c r="WTA204" s="2"/>
      <c r="WTB204" s="2"/>
      <c r="WTC204" s="2"/>
      <c r="WTD204" s="2"/>
      <c r="WTE204" s="2"/>
      <c r="WTF204" s="2"/>
      <c r="WTG204" s="2"/>
      <c r="WTH204" s="2"/>
      <c r="WTI204" s="2"/>
      <c r="WTJ204" s="2"/>
      <c r="WTK204" s="2"/>
      <c r="WTL204" s="2"/>
      <c r="WTM204" s="2"/>
      <c r="WTN204" s="2"/>
      <c r="WTO204" s="2"/>
      <c r="WTP204" s="2"/>
      <c r="WTQ204" s="2"/>
      <c r="WTR204" s="2"/>
      <c r="WTS204" s="2"/>
      <c r="WTT204" s="2"/>
      <c r="WTU204" s="2"/>
      <c r="WTV204" s="2"/>
      <c r="WTW204" s="2"/>
      <c r="WTX204" s="2"/>
      <c r="WTY204" s="2"/>
      <c r="WTZ204" s="2"/>
      <c r="WUA204" s="2"/>
      <c r="WUB204" s="2"/>
      <c r="WUC204" s="2"/>
      <c r="WUD204" s="2"/>
      <c r="WUE204" s="2"/>
      <c r="WUF204" s="2"/>
      <c r="WUG204" s="2"/>
      <c r="WUH204" s="2"/>
      <c r="WUI204" s="2"/>
      <c r="WUJ204" s="2"/>
      <c r="WUK204" s="2"/>
      <c r="WUL204" s="2"/>
      <c r="WUM204" s="2"/>
      <c r="WUN204" s="2"/>
      <c r="WUO204" s="2"/>
      <c r="WUP204" s="2"/>
      <c r="WUQ204" s="2"/>
      <c r="WUR204" s="2"/>
      <c r="WUS204" s="2"/>
      <c r="WUT204" s="2"/>
      <c r="WUU204" s="2"/>
      <c r="WUV204" s="2"/>
      <c r="WUW204" s="2"/>
      <c r="WUX204" s="2"/>
      <c r="WUY204" s="2"/>
      <c r="WUZ204" s="2"/>
      <c r="WVA204" s="2"/>
      <c r="WVB204" s="2"/>
      <c r="WVC204" s="2"/>
      <c r="WVD204" s="2"/>
      <c r="WVE204" s="2"/>
      <c r="WVF204" s="2"/>
      <c r="WVG204" s="2"/>
      <c r="WVH204" s="2"/>
      <c r="WVI204" s="2"/>
      <c r="WVJ204" s="2"/>
      <c r="WVK204" s="2"/>
      <c r="WVL204" s="2"/>
      <c r="WVM204" s="2"/>
      <c r="WVN204" s="2"/>
      <c r="WVO204" s="2"/>
      <c r="WVP204" s="2"/>
      <c r="WVQ204" s="2"/>
      <c r="WVR204" s="2"/>
      <c r="WVS204" s="2"/>
      <c r="WVT204" s="2"/>
      <c r="WVU204" s="2"/>
      <c r="WVV204" s="2"/>
      <c r="WVW204" s="2"/>
      <c r="WVX204" s="2"/>
      <c r="WVY204" s="2"/>
      <c r="WVZ204" s="2"/>
      <c r="WWA204" s="2"/>
      <c r="WWB204" s="2"/>
      <c r="WWC204" s="2"/>
      <c r="WWD204" s="2"/>
      <c r="WWE204" s="2"/>
      <c r="WWF204" s="2"/>
      <c r="WWG204" s="2"/>
      <c r="WWH204" s="2"/>
      <c r="WWI204" s="2"/>
      <c r="WWJ204" s="2"/>
      <c r="WWK204" s="2"/>
      <c r="WWL204" s="2"/>
      <c r="WWM204" s="2"/>
      <c r="WWN204" s="2"/>
      <c r="WWO204" s="2"/>
      <c r="WWP204" s="2"/>
      <c r="WWQ204" s="2"/>
      <c r="WWR204" s="2"/>
      <c r="WWS204" s="2"/>
      <c r="WWT204" s="2"/>
      <c r="WWU204" s="2"/>
      <c r="WWV204" s="2"/>
      <c r="WWW204" s="2"/>
      <c r="WWX204" s="2"/>
      <c r="WWY204" s="2"/>
      <c r="WWZ204" s="2"/>
      <c r="WXA204" s="2"/>
      <c r="WXB204" s="2"/>
      <c r="WXC204" s="2"/>
      <c r="WXD204" s="2"/>
      <c r="WXE204" s="2"/>
      <c r="WXF204" s="2"/>
      <c r="WXG204" s="2"/>
      <c r="WXH204" s="2"/>
      <c r="WXI204" s="2"/>
      <c r="WXJ204" s="2"/>
      <c r="WXK204" s="2"/>
      <c r="WXL204" s="2"/>
      <c r="WXM204" s="2"/>
      <c r="WXN204" s="2"/>
      <c r="WXO204" s="2"/>
      <c r="WXP204" s="2"/>
      <c r="WXQ204" s="2"/>
      <c r="WXR204" s="2"/>
      <c r="WXS204" s="2"/>
      <c r="WXT204" s="2"/>
      <c r="WXU204" s="2"/>
      <c r="WXV204" s="2"/>
      <c r="WXW204" s="2"/>
      <c r="WXX204" s="2"/>
      <c r="WXY204" s="2"/>
      <c r="WXZ204" s="2"/>
      <c r="WYA204" s="2"/>
      <c r="WYB204" s="2"/>
      <c r="WYC204" s="2"/>
      <c r="WYD204" s="2"/>
      <c r="WYE204" s="2"/>
      <c r="WYF204" s="2"/>
      <c r="WYG204" s="2"/>
      <c r="WYH204" s="2"/>
      <c r="WYI204" s="2"/>
      <c r="WYJ204" s="2"/>
      <c r="WYK204" s="2"/>
      <c r="WYL204" s="2"/>
      <c r="WYM204" s="2"/>
      <c r="WYN204" s="2"/>
      <c r="WYO204" s="2"/>
      <c r="WYP204" s="2"/>
      <c r="WYQ204" s="2"/>
      <c r="WYR204" s="2"/>
      <c r="WYS204" s="2"/>
      <c r="WYT204" s="2"/>
      <c r="WYU204" s="2"/>
      <c r="WYV204" s="2"/>
      <c r="WYW204" s="2"/>
      <c r="WYX204" s="2"/>
      <c r="WYY204" s="2"/>
      <c r="WYZ204" s="2"/>
      <c r="WZA204" s="2"/>
      <c r="WZB204" s="2"/>
      <c r="WZC204" s="2"/>
      <c r="WZD204" s="2"/>
      <c r="WZE204" s="2"/>
      <c r="WZF204" s="2"/>
      <c r="WZG204" s="2"/>
      <c r="WZH204" s="2"/>
      <c r="WZI204" s="2"/>
      <c r="WZJ204" s="2"/>
      <c r="WZK204" s="2"/>
      <c r="WZL204" s="2"/>
      <c r="WZM204" s="2"/>
      <c r="WZN204" s="2"/>
      <c r="WZO204" s="2"/>
      <c r="WZP204" s="2"/>
      <c r="WZQ204" s="2"/>
      <c r="WZR204" s="2"/>
      <c r="WZS204" s="2"/>
      <c r="WZT204" s="2"/>
      <c r="WZU204" s="2"/>
      <c r="WZV204" s="2"/>
      <c r="WZW204" s="2"/>
      <c r="WZX204" s="2"/>
      <c r="WZY204" s="2"/>
      <c r="WZZ204" s="2"/>
      <c r="XAA204" s="2"/>
      <c r="XAB204" s="2"/>
      <c r="XAC204" s="2"/>
      <c r="XAD204" s="2"/>
      <c r="XAE204" s="2"/>
      <c r="XAF204" s="2"/>
      <c r="XAG204" s="2"/>
      <c r="XAH204" s="2"/>
      <c r="XAI204" s="2"/>
      <c r="XAJ204" s="2"/>
      <c r="XAK204" s="2"/>
      <c r="XAL204" s="2"/>
      <c r="XAM204" s="2"/>
      <c r="XAN204" s="2"/>
      <c r="XAO204" s="2"/>
      <c r="XAP204" s="2"/>
      <c r="XAQ204" s="2"/>
      <c r="XAR204" s="2"/>
      <c r="XAS204" s="2"/>
      <c r="XAT204" s="2"/>
      <c r="XAU204" s="2"/>
      <c r="XAV204" s="2"/>
      <c r="XAW204" s="2"/>
      <c r="XAX204" s="2"/>
      <c r="XAY204" s="2"/>
      <c r="XAZ204" s="2"/>
      <c r="XBA204" s="2"/>
      <c r="XBB204" s="2"/>
      <c r="XBC204" s="2"/>
      <c r="XBD204" s="2"/>
      <c r="XBE204" s="2"/>
      <c r="XBF204" s="2"/>
      <c r="XBG204" s="2"/>
      <c r="XBH204" s="2"/>
      <c r="XBI204" s="2"/>
      <c r="XBJ204" s="2"/>
      <c r="XBK204" s="2"/>
      <c r="XBL204" s="2"/>
      <c r="XBM204" s="2"/>
      <c r="XBN204" s="2"/>
      <c r="XBO204" s="2"/>
      <c r="XBP204" s="2"/>
      <c r="XBQ204" s="2"/>
      <c r="XBR204" s="2"/>
      <c r="XBS204" s="2"/>
      <c r="XBT204" s="2"/>
      <c r="XBU204" s="2"/>
      <c r="XBV204" s="2"/>
      <c r="XBW204" s="2"/>
      <c r="XBX204" s="2"/>
      <c r="XBY204" s="2"/>
      <c r="XBZ204" s="2"/>
      <c r="XCA204" s="2"/>
      <c r="XCB204" s="2"/>
      <c r="XCC204" s="2"/>
      <c r="XCD204" s="2"/>
      <c r="XCE204" s="2"/>
      <c r="XCF204" s="2"/>
      <c r="XCG204" s="2"/>
      <c r="XCH204" s="2"/>
      <c r="XCI204" s="2"/>
      <c r="XCJ204" s="2"/>
      <c r="XCK204" s="2"/>
      <c r="XCL204" s="2"/>
      <c r="XCM204" s="2"/>
      <c r="XCN204" s="2"/>
      <c r="XCO204" s="2"/>
      <c r="XCP204" s="2"/>
      <c r="XCQ204" s="2"/>
      <c r="XCR204" s="2"/>
      <c r="XCS204" s="2"/>
      <c r="XCT204" s="2"/>
      <c r="XCU204" s="2"/>
      <c r="XCV204" s="2"/>
      <c r="XCW204" s="2"/>
      <c r="XCX204" s="2"/>
      <c r="XCY204" s="2"/>
      <c r="XCZ204" s="2"/>
      <c r="XDA204" s="2"/>
      <c r="XDB204" s="2"/>
      <c r="XDC204" s="2"/>
      <c r="XDD204" s="2"/>
      <c r="XDE204" s="2"/>
      <c r="XDF204" s="2"/>
      <c r="XDG204" s="2"/>
      <c r="XDH204" s="2"/>
      <c r="XDI204" s="2"/>
      <c r="XDJ204" s="2"/>
      <c r="XDK204" s="2"/>
      <c r="XDL204" s="2"/>
      <c r="XDM204" s="2"/>
      <c r="XDN204" s="2"/>
      <c r="XDO204" s="2"/>
      <c r="XDP204" s="2"/>
      <c r="XDQ204" s="2"/>
      <c r="XDR204" s="2"/>
      <c r="XDS204" s="2"/>
      <c r="XDT204" s="2"/>
      <c r="XDU204" s="2"/>
      <c r="XDV204" s="2"/>
      <c r="XDW204" s="2"/>
      <c r="XDX204" s="2"/>
      <c r="XDY204" s="2"/>
      <c r="XDZ204" s="2"/>
      <c r="XEA204" s="2"/>
      <c r="XEB204" s="2"/>
      <c r="XEC204" s="2"/>
      <c r="XED204" s="2"/>
      <c r="XEE204" s="2"/>
      <c r="XEF204" s="2"/>
      <c r="XEG204" s="2"/>
      <c r="XEH204" s="2"/>
      <c r="XEI204" s="2"/>
      <c r="XEJ204" s="2"/>
      <c r="XEK204" s="2"/>
      <c r="XEL204" s="2"/>
      <c r="XEM204" s="2"/>
      <c r="XEN204" s="2"/>
      <c r="XEO204" s="2"/>
      <c r="XEP204" s="2"/>
      <c r="XEQ204" s="2"/>
      <c r="XER204" s="2"/>
      <c r="XES204" s="2"/>
      <c r="XET204" s="2"/>
      <c r="XEU204" s="2"/>
      <c r="XEV204" s="2"/>
      <c r="XEW204" s="2"/>
      <c r="XEX204" s="2"/>
      <c r="XEY204" s="2"/>
      <c r="XEZ204" s="2"/>
      <c r="XFA204" s="2"/>
      <c r="XFB204" s="2"/>
    </row>
    <row r="205" spans="1:16382" s="2" customFormat="1" ht="15" x14ac:dyDescent="0.2">
      <c r="A205" s="26"/>
      <c r="B205" s="26" t="s">
        <v>221</v>
      </c>
      <c r="C205" s="26" t="s">
        <v>222</v>
      </c>
      <c r="D205" s="26" t="s">
        <v>222</v>
      </c>
      <c r="E205" s="61" t="s">
        <v>225</v>
      </c>
      <c r="F205" s="26"/>
      <c r="G205" s="26" t="str">
        <f t="shared" si="17"/>
        <v xml:space="preserve">Hyaluronidase 1500 I.U. por old inj 10x  </v>
      </c>
      <c r="H205" s="26"/>
      <c r="I205" s="26" t="s">
        <v>56</v>
      </c>
      <c r="J205" s="26">
        <v>10</v>
      </c>
      <c r="K205" s="26">
        <v>1500</v>
      </c>
      <c r="L205" s="26"/>
      <c r="M205" s="26"/>
      <c r="N205" s="26"/>
      <c r="O205" s="21">
        <v>128400</v>
      </c>
      <c r="P205" s="21">
        <f t="shared" si="18"/>
        <v>12840</v>
      </c>
      <c r="Q205" s="26" t="s">
        <v>30</v>
      </c>
      <c r="R205" s="28">
        <v>44965</v>
      </c>
      <c r="S205" s="22"/>
      <c r="T205" s="34"/>
      <c r="V205" s="60"/>
    </row>
    <row r="206" spans="1:16382" s="2" customFormat="1" ht="15" x14ac:dyDescent="0.2">
      <c r="A206" s="26"/>
      <c r="B206" s="26" t="s">
        <v>386</v>
      </c>
      <c r="C206" s="26" t="s">
        <v>387</v>
      </c>
      <c r="D206" s="26" t="s">
        <v>387</v>
      </c>
      <c r="E206" s="61" t="s">
        <v>1361</v>
      </c>
      <c r="F206" s="26"/>
      <c r="G206" s="26" t="str">
        <f t="shared" si="17"/>
        <v xml:space="preserve">Nimodipino Stadafarma filmtabl 30mg 100x  </v>
      </c>
      <c r="H206" s="26"/>
      <c r="I206" s="26" t="s">
        <v>102</v>
      </c>
      <c r="J206" s="26">
        <v>100</v>
      </c>
      <c r="K206" s="26">
        <v>30</v>
      </c>
      <c r="L206" s="26"/>
      <c r="M206" s="26"/>
      <c r="N206" s="26"/>
      <c r="O206" s="21">
        <v>9800</v>
      </c>
      <c r="P206" s="21">
        <f t="shared" si="18"/>
        <v>98</v>
      </c>
      <c r="Q206" s="26" t="s">
        <v>30</v>
      </c>
      <c r="R206" s="28">
        <v>44965</v>
      </c>
      <c r="S206" s="22"/>
      <c r="T206" s="34"/>
      <c r="U206" s="57" t="s">
        <v>28</v>
      </c>
      <c r="V206" s="60"/>
    </row>
    <row r="207" spans="1:16382" s="2" customFormat="1" ht="15" x14ac:dyDescent="0.2">
      <c r="A207" s="26"/>
      <c r="B207" s="26" t="s">
        <v>386</v>
      </c>
      <c r="C207" s="26" t="s">
        <v>387</v>
      </c>
      <c r="D207" s="26" t="s">
        <v>387</v>
      </c>
      <c r="E207" s="61" t="s">
        <v>392</v>
      </c>
      <c r="F207" s="26"/>
      <c r="G207" s="26" t="str">
        <f t="shared" si="17"/>
        <v xml:space="preserve">Brainal 30mg filmtabletta 30x  </v>
      </c>
      <c r="H207" s="26"/>
      <c r="I207" s="26" t="s">
        <v>102</v>
      </c>
      <c r="J207" s="26">
        <v>30</v>
      </c>
      <c r="K207" s="26">
        <v>30</v>
      </c>
      <c r="L207" s="26" t="s">
        <v>1360</v>
      </c>
      <c r="M207" s="26" t="s">
        <v>150</v>
      </c>
      <c r="N207" s="26" t="s">
        <v>151</v>
      </c>
      <c r="O207" s="21">
        <v>3450</v>
      </c>
      <c r="P207" s="21">
        <f t="shared" si="18"/>
        <v>115</v>
      </c>
      <c r="Q207" s="26" t="s">
        <v>30</v>
      </c>
      <c r="R207" s="28">
        <v>44965</v>
      </c>
      <c r="S207" s="22"/>
      <c r="T207" s="34"/>
      <c r="U207" s="57" t="s">
        <v>28</v>
      </c>
      <c r="V207" s="60"/>
    </row>
    <row r="208" spans="1:16382" s="2" customFormat="1" ht="15" x14ac:dyDescent="0.2">
      <c r="A208" s="26"/>
      <c r="B208" s="26" t="s">
        <v>457</v>
      </c>
      <c r="C208" s="26" t="s">
        <v>458</v>
      </c>
      <c r="D208" s="26" t="s">
        <v>458</v>
      </c>
      <c r="E208" s="61" t="s">
        <v>459</v>
      </c>
      <c r="F208" s="26"/>
      <c r="G208" s="26" t="str">
        <f t="shared" si="17"/>
        <v xml:space="preserve">Atosiban Altan 6,75mg/5ml konc inf 1x  </v>
      </c>
      <c r="H208" s="26"/>
      <c r="I208" s="26" t="s">
        <v>56</v>
      </c>
      <c r="J208" s="26">
        <v>1</v>
      </c>
      <c r="K208" s="26">
        <v>6.75</v>
      </c>
      <c r="L208" s="26"/>
      <c r="M208" s="26"/>
      <c r="N208" s="26"/>
      <c r="O208" s="21">
        <v>14000</v>
      </c>
      <c r="P208" s="21">
        <f t="shared" si="18"/>
        <v>14000</v>
      </c>
      <c r="Q208" s="26" t="s">
        <v>30</v>
      </c>
      <c r="R208" s="28">
        <v>44965</v>
      </c>
      <c r="S208" s="22"/>
      <c r="T208" s="34"/>
      <c r="V208" s="60"/>
    </row>
    <row r="209" spans="1:22" s="2" customFormat="1" ht="15" x14ac:dyDescent="0.2">
      <c r="A209" s="26"/>
      <c r="B209" s="26" t="s">
        <v>531</v>
      </c>
      <c r="C209" s="26" t="s">
        <v>532</v>
      </c>
      <c r="D209" s="26" t="s">
        <v>1593</v>
      </c>
      <c r="E209" s="61" t="s">
        <v>1594</v>
      </c>
      <c r="F209" s="26"/>
      <c r="G209" s="26" t="str">
        <f t="shared" si="17"/>
        <v xml:space="preserve">Triesence 40mg/ml szuszp inj 1ml 1x  </v>
      </c>
      <c r="H209" s="26"/>
      <c r="I209" s="26" t="s">
        <v>102</v>
      </c>
      <c r="J209" s="26">
        <v>1</v>
      </c>
      <c r="K209" s="26">
        <v>40</v>
      </c>
      <c r="L209" s="26"/>
      <c r="M209" s="26" t="s">
        <v>25</v>
      </c>
      <c r="N209" s="26" t="s">
        <v>26</v>
      </c>
      <c r="O209" s="21">
        <v>117400</v>
      </c>
      <c r="P209" s="21">
        <f t="shared" si="18"/>
        <v>117400</v>
      </c>
      <c r="Q209" s="26" t="s">
        <v>30</v>
      </c>
      <c r="R209" s="28">
        <v>44965</v>
      </c>
      <c r="S209" s="22"/>
      <c r="T209" s="34"/>
      <c r="V209" s="60"/>
    </row>
    <row r="210" spans="1:22" s="2" customFormat="1" ht="15" x14ac:dyDescent="0.2">
      <c r="A210" s="26"/>
      <c r="B210" s="26" t="s">
        <v>1545</v>
      </c>
      <c r="C210" s="26" t="s">
        <v>1546</v>
      </c>
      <c r="D210" s="26" t="s">
        <v>1546</v>
      </c>
      <c r="E210" s="61" t="s">
        <v>1547</v>
      </c>
      <c r="F210" s="26"/>
      <c r="G210" s="26" t="str">
        <f t="shared" si="17"/>
        <v xml:space="preserve">Ciprobay Saft 10% gran+oldszer 1x  </v>
      </c>
      <c r="H210" s="26"/>
      <c r="I210" s="26" t="s">
        <v>102</v>
      </c>
      <c r="J210" s="26">
        <v>1</v>
      </c>
      <c r="K210" s="26">
        <v>10</v>
      </c>
      <c r="L210" s="26"/>
      <c r="M210" s="26" t="s">
        <v>1356</v>
      </c>
      <c r="N210" s="26" t="s">
        <v>37</v>
      </c>
      <c r="O210" s="21">
        <v>45990</v>
      </c>
      <c r="P210" s="21">
        <f t="shared" si="18"/>
        <v>45990</v>
      </c>
      <c r="Q210" s="26" t="s">
        <v>30</v>
      </c>
      <c r="R210" s="28">
        <v>44965</v>
      </c>
      <c r="S210" s="22"/>
      <c r="T210" s="34"/>
      <c r="V210" s="60"/>
    </row>
    <row r="211" spans="1:22" s="2" customFormat="1" ht="15" x14ac:dyDescent="0.2">
      <c r="A211" s="26"/>
      <c r="B211" s="26" t="s">
        <v>726</v>
      </c>
      <c r="C211" s="26" t="s">
        <v>1848</v>
      </c>
      <c r="D211" s="26" t="s">
        <v>1848</v>
      </c>
      <c r="E211" s="61" t="s">
        <v>729</v>
      </c>
      <c r="F211" s="26"/>
      <c r="G211" s="26" t="str">
        <f t="shared" si="17"/>
        <v xml:space="preserve">Ixiaro szuszpenziós inj 1x  </v>
      </c>
      <c r="H211" s="26"/>
      <c r="I211" s="26" t="s">
        <v>56</v>
      </c>
      <c r="J211" s="26">
        <v>1</v>
      </c>
      <c r="K211" s="26">
        <v>0.5</v>
      </c>
      <c r="L211" s="26"/>
      <c r="M211" s="26"/>
      <c r="N211" s="26"/>
      <c r="O211" s="21">
        <v>37400</v>
      </c>
      <c r="P211" s="21">
        <f t="shared" si="18"/>
        <v>37400</v>
      </c>
      <c r="Q211" s="26" t="s">
        <v>30</v>
      </c>
      <c r="R211" s="28">
        <v>44965</v>
      </c>
      <c r="S211" s="22"/>
      <c r="T211" s="34"/>
      <c r="V211" s="60"/>
    </row>
    <row r="212" spans="1:22" s="2" customFormat="1" ht="15" x14ac:dyDescent="0.2">
      <c r="A212" s="26"/>
      <c r="B212" s="26" t="s">
        <v>780</v>
      </c>
      <c r="C212" s="26" t="s">
        <v>781</v>
      </c>
      <c r="D212" s="26" t="s">
        <v>781</v>
      </c>
      <c r="E212" s="61" t="s">
        <v>783</v>
      </c>
      <c r="F212" s="26"/>
      <c r="G212" s="26" t="str">
        <f t="shared" si="17"/>
        <v xml:space="preserve">Fluorouracil Acrd 50mg/ml ij/if 100ml 1x  </v>
      </c>
      <c r="H212" s="26"/>
      <c r="I212" s="26" t="s">
        <v>56</v>
      </c>
      <c r="J212" s="26">
        <v>1</v>
      </c>
      <c r="K212" s="26">
        <v>5000</v>
      </c>
      <c r="L212" s="26" t="s">
        <v>148</v>
      </c>
      <c r="M212" s="26" t="s">
        <v>36</v>
      </c>
      <c r="N212" s="26" t="s">
        <v>37</v>
      </c>
      <c r="O212" s="21">
        <v>10790</v>
      </c>
      <c r="P212" s="21">
        <f t="shared" si="18"/>
        <v>10790</v>
      </c>
      <c r="Q212" s="26" t="s">
        <v>30</v>
      </c>
      <c r="R212" s="28">
        <v>45021</v>
      </c>
      <c r="S212" s="22"/>
      <c r="T212" s="34"/>
      <c r="U212" s="57" t="s">
        <v>28</v>
      </c>
      <c r="V212" s="60"/>
    </row>
    <row r="213" spans="1:22" s="2" customFormat="1" ht="15" x14ac:dyDescent="0.2">
      <c r="A213" s="26"/>
      <c r="B213" s="26" t="s">
        <v>785</v>
      </c>
      <c r="C213" s="26" t="s">
        <v>786</v>
      </c>
      <c r="D213" s="26" t="s">
        <v>786</v>
      </c>
      <c r="E213" s="61" t="s">
        <v>1362</v>
      </c>
      <c r="F213" s="26"/>
      <c r="G213" s="26" t="str">
        <f t="shared" si="17"/>
        <v xml:space="preserve">Exal for Inj. 10mg - vinblastine sulfate 10mg 1 ampulla   </v>
      </c>
      <c r="H213" s="26"/>
      <c r="I213" s="26" t="s">
        <v>56</v>
      </c>
      <c r="J213" s="26">
        <v>1</v>
      </c>
      <c r="K213" s="26">
        <v>10</v>
      </c>
      <c r="L213" s="26"/>
      <c r="M213" s="26" t="s">
        <v>265</v>
      </c>
      <c r="N213" s="26" t="s">
        <v>266</v>
      </c>
      <c r="O213" s="21">
        <v>29750</v>
      </c>
      <c r="P213" s="21">
        <f t="shared" si="18"/>
        <v>29750</v>
      </c>
      <c r="Q213" s="26" t="s">
        <v>30</v>
      </c>
      <c r="R213" s="28">
        <v>44965</v>
      </c>
      <c r="S213" s="22"/>
      <c r="T213" s="34"/>
      <c r="U213" s="57" t="s">
        <v>28</v>
      </c>
      <c r="V213" s="60"/>
    </row>
    <row r="214" spans="1:22" s="2" customFormat="1" ht="15" x14ac:dyDescent="0.2">
      <c r="A214" s="26"/>
      <c r="B214" s="26" t="s">
        <v>802</v>
      </c>
      <c r="C214" s="26" t="s">
        <v>803</v>
      </c>
      <c r="D214" s="26" t="s">
        <v>803</v>
      </c>
      <c r="E214" s="61" t="s">
        <v>1363</v>
      </c>
      <c r="F214" s="26"/>
      <c r="G214" s="26" t="str">
        <f t="shared" si="17"/>
        <v xml:space="preserve">Irinotecan Kabi 20mg/ml konc inf 25ml 1x  </v>
      </c>
      <c r="H214" s="26"/>
      <c r="I214" s="26" t="s">
        <v>56</v>
      </c>
      <c r="J214" s="26">
        <v>1</v>
      </c>
      <c r="K214" s="26">
        <v>500</v>
      </c>
      <c r="L214" s="26"/>
      <c r="M214" s="26"/>
      <c r="N214" s="26"/>
      <c r="O214" s="21">
        <v>42980</v>
      </c>
      <c r="P214" s="21">
        <f t="shared" si="18"/>
        <v>42980</v>
      </c>
      <c r="Q214" s="26" t="s">
        <v>30</v>
      </c>
      <c r="R214" s="28">
        <v>44965</v>
      </c>
      <c r="S214" s="22"/>
      <c r="T214" s="34"/>
      <c r="U214" s="57" t="s">
        <v>28</v>
      </c>
      <c r="V214" s="60"/>
    </row>
    <row r="215" spans="1:22" s="2" customFormat="1" ht="15" x14ac:dyDescent="0.2">
      <c r="A215" s="26"/>
      <c r="B215" s="26" t="s">
        <v>1849</v>
      </c>
      <c r="C215" s="26" t="s">
        <v>1850</v>
      </c>
      <c r="D215" s="26" t="s">
        <v>1850</v>
      </c>
      <c r="E215" s="61" t="s">
        <v>1851</v>
      </c>
      <c r="F215" s="26"/>
      <c r="G215" s="26" t="str">
        <f t="shared" si="17"/>
        <v xml:space="preserve">Hydrea 500mg kemény kapsz 100x  </v>
      </c>
      <c r="H215" s="26"/>
      <c r="I215" s="26" t="s">
        <v>56</v>
      </c>
      <c r="J215" s="26">
        <v>100</v>
      </c>
      <c r="K215" s="26">
        <v>500</v>
      </c>
      <c r="L215" s="26"/>
      <c r="M215" s="26"/>
      <c r="N215" s="26"/>
      <c r="O215" s="21">
        <v>19550</v>
      </c>
      <c r="P215" s="21">
        <f t="shared" si="18"/>
        <v>195.5</v>
      </c>
      <c r="Q215" s="26" t="s">
        <v>30</v>
      </c>
      <c r="R215" s="28">
        <v>44965</v>
      </c>
      <c r="S215" s="22"/>
      <c r="T215" s="34"/>
      <c r="V215" s="60"/>
    </row>
    <row r="216" spans="1:22" s="2" customFormat="1" ht="15" x14ac:dyDescent="0.2">
      <c r="A216" s="26"/>
      <c r="B216" s="26" t="s">
        <v>903</v>
      </c>
      <c r="C216" s="26" t="s">
        <v>904</v>
      </c>
      <c r="D216" s="26" t="s">
        <v>904</v>
      </c>
      <c r="E216" s="61" t="s">
        <v>905</v>
      </c>
      <c r="F216" s="26"/>
      <c r="G216" s="26" t="str">
        <f t="shared" si="17"/>
        <v xml:space="preserve">MIVACRON 10 mg Injektionslösung 5x  </v>
      </c>
      <c r="H216" s="26"/>
      <c r="I216" s="26" t="s">
        <v>56</v>
      </c>
      <c r="J216" s="26">
        <v>5</v>
      </c>
      <c r="K216" s="26">
        <v>10</v>
      </c>
      <c r="L216" s="26"/>
      <c r="M216" s="26" t="s">
        <v>1356</v>
      </c>
      <c r="N216" s="26" t="s">
        <v>37</v>
      </c>
      <c r="O216" s="21">
        <v>13550</v>
      </c>
      <c r="P216" s="21">
        <f t="shared" si="18"/>
        <v>2710</v>
      </c>
      <c r="Q216" s="26" t="s">
        <v>30</v>
      </c>
      <c r="R216" s="28">
        <v>44965</v>
      </c>
      <c r="S216" s="22"/>
      <c r="T216" s="34"/>
      <c r="U216" s="57" t="s">
        <v>28</v>
      </c>
      <c r="V216" s="60"/>
    </row>
    <row r="217" spans="1:22" s="2" customFormat="1" ht="15" x14ac:dyDescent="0.2">
      <c r="A217" s="26"/>
      <c r="B217" s="26" t="s">
        <v>1852</v>
      </c>
      <c r="C217" s="26" t="s">
        <v>1067</v>
      </c>
      <c r="D217" s="26" t="s">
        <v>1067</v>
      </c>
      <c r="E217" s="61" t="s">
        <v>1853</v>
      </c>
      <c r="F217" s="26"/>
      <c r="G217" s="26" t="str">
        <f t="shared" si="17"/>
        <v xml:space="preserve">Quensyl 200mg filmtabletta 30x  </v>
      </c>
      <c r="H217" s="26"/>
      <c r="I217" s="26" t="s">
        <v>102</v>
      </c>
      <c r="J217" s="26">
        <v>30</v>
      </c>
      <c r="K217" s="26">
        <v>200</v>
      </c>
      <c r="L217" s="26"/>
      <c r="M217" s="26" t="s">
        <v>1356</v>
      </c>
      <c r="N217" s="26" t="s">
        <v>37</v>
      </c>
      <c r="O217" s="21">
        <v>3980</v>
      </c>
      <c r="P217" s="21">
        <f t="shared" si="18"/>
        <v>132.66666666666666</v>
      </c>
      <c r="Q217" s="26" t="s">
        <v>30</v>
      </c>
      <c r="R217" s="28">
        <v>44965</v>
      </c>
      <c r="S217" s="22"/>
      <c r="T217" s="34"/>
      <c r="V217" s="60"/>
    </row>
    <row r="218" spans="1:22" s="2" customFormat="1" ht="15" x14ac:dyDescent="0.2">
      <c r="A218" s="26"/>
      <c r="B218" s="26" t="s">
        <v>1141</v>
      </c>
      <c r="C218" s="26" t="s">
        <v>1142</v>
      </c>
      <c r="D218" s="26" t="s">
        <v>1146</v>
      </c>
      <c r="E218" s="61" t="s">
        <v>1147</v>
      </c>
      <c r="F218" s="26"/>
      <c r="G218" s="26" t="str">
        <f t="shared" si="17"/>
        <v xml:space="preserve">Brolene szemcsepp 10ml 1x  </v>
      </c>
      <c r="H218" s="26"/>
      <c r="I218" s="26" t="s">
        <v>1145</v>
      </c>
      <c r="J218" s="26">
        <v>1</v>
      </c>
      <c r="K218" s="26">
        <v>10</v>
      </c>
      <c r="L218" s="26"/>
      <c r="M218" s="26" t="s">
        <v>63</v>
      </c>
      <c r="N218" s="26" t="s">
        <v>64</v>
      </c>
      <c r="O218" s="21">
        <v>2750</v>
      </c>
      <c r="P218" s="21">
        <f t="shared" si="18"/>
        <v>2750</v>
      </c>
      <c r="Q218" s="26" t="s">
        <v>30</v>
      </c>
      <c r="R218" s="28">
        <v>44965</v>
      </c>
      <c r="S218" s="22"/>
      <c r="T218" s="34"/>
      <c r="V218" s="60"/>
    </row>
    <row r="219" spans="1:22" s="2" customFormat="1" ht="15" x14ac:dyDescent="0.2">
      <c r="A219" s="26"/>
      <c r="B219" s="26" t="s">
        <v>1854</v>
      </c>
      <c r="C219" s="26" t="s">
        <v>409</v>
      </c>
      <c r="D219" s="26" t="s">
        <v>409</v>
      </c>
      <c r="E219" s="61" t="s">
        <v>1855</v>
      </c>
      <c r="F219" s="26"/>
      <c r="G219" s="26" t="str">
        <f t="shared" si="17"/>
        <v xml:space="preserve">Betadine 5% szemészeti oldat 30ml 1x  </v>
      </c>
      <c r="H219" s="26"/>
      <c r="I219" s="26" t="s">
        <v>1856</v>
      </c>
      <c r="J219" s="26">
        <v>1</v>
      </c>
      <c r="K219" s="26">
        <v>1.5</v>
      </c>
      <c r="L219" s="26"/>
      <c r="M219" s="26" t="s">
        <v>25</v>
      </c>
      <c r="N219" s="26" t="s">
        <v>26</v>
      </c>
      <c r="O219" s="21">
        <v>7485</v>
      </c>
      <c r="P219" s="21">
        <f t="shared" si="18"/>
        <v>7485</v>
      </c>
      <c r="Q219" s="26" t="s">
        <v>30</v>
      </c>
      <c r="R219" s="28">
        <v>44965</v>
      </c>
      <c r="S219" s="22"/>
      <c r="T219" s="34"/>
      <c r="V219" s="60"/>
    </row>
    <row r="220" spans="1:22" s="2" customFormat="1" ht="15" x14ac:dyDescent="0.2">
      <c r="A220" s="26"/>
      <c r="B220" s="26" t="s">
        <v>1857</v>
      </c>
      <c r="C220" s="26" t="s">
        <v>1858</v>
      </c>
      <c r="D220" s="26" t="s">
        <v>247</v>
      </c>
      <c r="E220" s="61" t="s">
        <v>248</v>
      </c>
      <c r="F220" s="26"/>
      <c r="G220" s="26" t="str">
        <f t="shared" si="17"/>
        <v xml:space="preserve">Digifab 40mg por old inf Digoxin Imm 1x  </v>
      </c>
      <c r="H220" s="26"/>
      <c r="I220" s="26" t="s">
        <v>56</v>
      </c>
      <c r="J220" s="26">
        <v>1</v>
      </c>
      <c r="K220" s="26">
        <v>40</v>
      </c>
      <c r="L220" s="26"/>
      <c r="M220" s="26"/>
      <c r="N220" s="26"/>
      <c r="O220" s="21">
        <v>639900</v>
      </c>
      <c r="P220" s="21">
        <f t="shared" si="18"/>
        <v>639900</v>
      </c>
      <c r="Q220" s="26" t="s">
        <v>30</v>
      </c>
      <c r="R220" s="28">
        <v>44965</v>
      </c>
      <c r="S220" s="22"/>
      <c r="T220" s="34"/>
      <c r="V220" s="60"/>
    </row>
    <row r="221" spans="1:22" s="2" customFormat="1" ht="15" x14ac:dyDescent="0.2">
      <c r="A221" s="6">
        <v>122</v>
      </c>
      <c r="B221" s="6" t="s">
        <v>95</v>
      </c>
      <c r="C221" s="6" t="s">
        <v>96</v>
      </c>
      <c r="D221" s="6" t="s">
        <v>1859</v>
      </c>
      <c r="E221" s="6" t="s">
        <v>1860</v>
      </c>
      <c r="F221" s="6" t="s">
        <v>1861</v>
      </c>
      <c r="G221" s="61" t="str">
        <f t="shared" si="17"/>
        <v>Diarönt Mono 95mg tbl.</v>
      </c>
      <c r="H221" s="6" t="s">
        <v>116</v>
      </c>
      <c r="I221" s="6" t="s">
        <v>102</v>
      </c>
      <c r="J221" s="6">
        <v>20</v>
      </c>
      <c r="K221" s="6">
        <v>95</v>
      </c>
      <c r="L221" s="6"/>
      <c r="M221" s="6" t="s">
        <v>36</v>
      </c>
      <c r="N221" s="6" t="s">
        <v>37</v>
      </c>
      <c r="O221" s="27">
        <v>14500</v>
      </c>
      <c r="P221" s="27">
        <f t="shared" si="18"/>
        <v>725</v>
      </c>
      <c r="Q221" s="6" t="s">
        <v>46</v>
      </c>
      <c r="R221" s="28">
        <v>44839</v>
      </c>
      <c r="S221" s="22"/>
      <c r="T221" s="24"/>
      <c r="V221" s="60"/>
    </row>
    <row r="222" spans="1:22" s="2" customFormat="1" ht="15" x14ac:dyDescent="0.2">
      <c r="A222" s="6">
        <v>174</v>
      </c>
      <c r="B222" s="6" t="s">
        <v>1862</v>
      </c>
      <c r="C222" s="6" t="s">
        <v>1863</v>
      </c>
      <c r="D222" s="6" t="s">
        <v>1863</v>
      </c>
      <c r="E222" s="6" t="s">
        <v>1864</v>
      </c>
      <c r="F222" s="6" t="s">
        <v>1865</v>
      </c>
      <c r="G222" s="61" t="str">
        <f t="shared" si="17"/>
        <v>Flolan 0,5 mg 1x inj.</v>
      </c>
      <c r="H222" s="6" t="s">
        <v>55</v>
      </c>
      <c r="I222" s="6" t="s">
        <v>56</v>
      </c>
      <c r="J222" s="6">
        <v>1</v>
      </c>
      <c r="K222" s="6">
        <v>0.5</v>
      </c>
      <c r="L222" s="6"/>
      <c r="M222" s="6" t="s">
        <v>302</v>
      </c>
      <c r="N222" s="6" t="s">
        <v>303</v>
      </c>
      <c r="O222" s="27">
        <v>26500</v>
      </c>
      <c r="P222" s="27">
        <f t="shared" si="18"/>
        <v>26500</v>
      </c>
      <c r="Q222" s="6" t="s">
        <v>46</v>
      </c>
      <c r="R222" s="28">
        <v>44839</v>
      </c>
      <c r="S222" s="22"/>
      <c r="T222" s="24"/>
      <c r="V222" s="60"/>
    </row>
    <row r="223" spans="1:22" s="2" customFormat="1" ht="15" x14ac:dyDescent="0.2">
      <c r="A223" s="6">
        <v>173</v>
      </c>
      <c r="B223" s="6" t="s">
        <v>1862</v>
      </c>
      <c r="C223" s="6" t="s">
        <v>1863</v>
      </c>
      <c r="D223" s="6" t="s">
        <v>1863</v>
      </c>
      <c r="E223" s="6" t="s">
        <v>1864</v>
      </c>
      <c r="F223" s="6" t="s">
        <v>1866</v>
      </c>
      <c r="G223" s="61" t="str">
        <f t="shared" si="17"/>
        <v>Flolan 1.5 mg 1x inj.</v>
      </c>
      <c r="H223" s="6" t="s">
        <v>55</v>
      </c>
      <c r="I223" s="6" t="s">
        <v>56</v>
      </c>
      <c r="J223" s="6">
        <v>1</v>
      </c>
      <c r="K223" s="6">
        <v>1.5</v>
      </c>
      <c r="L223" s="6"/>
      <c r="M223" s="6" t="s">
        <v>302</v>
      </c>
      <c r="N223" s="6" t="s">
        <v>303</v>
      </c>
      <c r="O223" s="27">
        <v>39000</v>
      </c>
      <c r="P223" s="27">
        <f t="shared" si="18"/>
        <v>39000</v>
      </c>
      <c r="Q223" s="6" t="s">
        <v>46</v>
      </c>
      <c r="R223" s="28">
        <v>44839</v>
      </c>
      <c r="S223" s="22"/>
      <c r="T223" s="24"/>
      <c r="V223" s="60"/>
    </row>
    <row r="224" spans="1:22" s="2" customFormat="1" ht="15" x14ac:dyDescent="0.2">
      <c r="A224" s="6">
        <v>2</v>
      </c>
      <c r="B224" s="6" t="s">
        <v>1665</v>
      </c>
      <c r="C224" s="6" t="s">
        <v>1666</v>
      </c>
      <c r="D224" s="6" t="s">
        <v>1666</v>
      </c>
      <c r="E224" s="6" t="s">
        <v>1867</v>
      </c>
      <c r="F224" s="6" t="s">
        <v>1868</v>
      </c>
      <c r="G224" s="61" t="str">
        <f t="shared" si="17"/>
        <v>Actylise Cathflo  2g 5x inj.</v>
      </c>
      <c r="H224" s="6" t="s">
        <v>55</v>
      </c>
      <c r="I224" s="6" t="s">
        <v>56</v>
      </c>
      <c r="J224" s="6">
        <v>5</v>
      </c>
      <c r="K224" s="6">
        <v>2000</v>
      </c>
      <c r="L224" s="6"/>
      <c r="M224" s="6" t="s">
        <v>36</v>
      </c>
      <c r="N224" s="6" t="s">
        <v>37</v>
      </c>
      <c r="O224" s="27">
        <v>79900</v>
      </c>
      <c r="P224" s="27">
        <f t="shared" si="18"/>
        <v>15980</v>
      </c>
      <c r="Q224" s="6" t="s">
        <v>46</v>
      </c>
      <c r="R224" s="28">
        <v>44839</v>
      </c>
      <c r="S224" s="22" t="s">
        <v>1869</v>
      </c>
      <c r="T224" s="24"/>
      <c r="V224" s="60"/>
    </row>
    <row r="225" spans="1:22" s="2" customFormat="1" ht="75" x14ac:dyDescent="0.2">
      <c r="A225" s="6"/>
      <c r="B225" s="6" t="s">
        <v>1870</v>
      </c>
      <c r="C225" s="6" t="s">
        <v>1871</v>
      </c>
      <c r="D225" s="6" t="s">
        <v>1871</v>
      </c>
      <c r="E225" s="32" t="s">
        <v>1872</v>
      </c>
      <c r="F225" s="6"/>
      <c r="G225" s="62" t="str">
        <f t="shared" si="17"/>
        <v xml:space="preserve">Glycophos, concentraat voor oplossing voor intraveneuze infusie 20 ml 20x  </v>
      </c>
      <c r="H225" s="6"/>
      <c r="I225" s="6" t="s">
        <v>56</v>
      </c>
      <c r="J225" s="6">
        <v>20</v>
      </c>
      <c r="K225" s="6">
        <v>20</v>
      </c>
      <c r="L225" s="6"/>
      <c r="M225" s="6" t="s">
        <v>302</v>
      </c>
      <c r="N225" s="6" t="s">
        <v>303</v>
      </c>
      <c r="O225" s="27">
        <v>49500</v>
      </c>
      <c r="P225" s="27">
        <f t="shared" si="18"/>
        <v>2475</v>
      </c>
      <c r="Q225" s="6" t="s">
        <v>46</v>
      </c>
      <c r="R225" s="28">
        <v>44945</v>
      </c>
      <c r="S225" s="22"/>
      <c r="T225" s="24"/>
      <c r="V225" s="60"/>
    </row>
    <row r="226" spans="1:22" s="2" customFormat="1" ht="15" x14ac:dyDescent="0.2">
      <c r="A226" s="6">
        <v>6</v>
      </c>
      <c r="B226" s="6" t="s">
        <v>282</v>
      </c>
      <c r="C226" s="6" t="s">
        <v>283</v>
      </c>
      <c r="D226" s="6" t="s">
        <v>1873</v>
      </c>
      <c r="E226" s="6" t="s">
        <v>1874</v>
      </c>
      <c r="F226" s="6" t="s">
        <v>1875</v>
      </c>
      <c r="G226" s="61" t="str">
        <f t="shared" si="17"/>
        <v>Aleudrina 0,2mg/1ml 6x inj.</v>
      </c>
      <c r="H226" s="6" t="s">
        <v>55</v>
      </c>
      <c r="I226" s="6" t="s">
        <v>56</v>
      </c>
      <c r="J226" s="6">
        <v>6</v>
      </c>
      <c r="K226" s="6">
        <v>0.2</v>
      </c>
      <c r="L226" s="6"/>
      <c r="M226" s="6" t="s">
        <v>150</v>
      </c>
      <c r="N226" s="6" t="s">
        <v>151</v>
      </c>
      <c r="O226" s="27">
        <v>4270</v>
      </c>
      <c r="P226" s="27">
        <f t="shared" si="18"/>
        <v>711.66666666666663</v>
      </c>
      <c r="Q226" s="6" t="s">
        <v>46</v>
      </c>
      <c r="R226" s="28">
        <v>44839</v>
      </c>
      <c r="S226" s="22" t="s">
        <v>1876</v>
      </c>
      <c r="T226" s="24"/>
      <c r="V226" s="60"/>
    </row>
    <row r="227" spans="1:22" s="2" customFormat="1" ht="15" x14ac:dyDescent="0.2">
      <c r="A227" s="6">
        <v>70</v>
      </c>
      <c r="B227" s="6" t="s">
        <v>331</v>
      </c>
      <c r="C227" s="6" t="s">
        <v>332</v>
      </c>
      <c r="D227" s="6" t="s">
        <v>332</v>
      </c>
      <c r="E227" s="6" t="s">
        <v>1760</v>
      </c>
      <c r="F227" s="6" t="s">
        <v>1073</v>
      </c>
      <c r="G227" s="61" t="str">
        <f t="shared" si="17"/>
        <v>Chloortalidon SANDOZ 25mg 30x tbl.</v>
      </c>
      <c r="H227" s="6" t="s">
        <v>116</v>
      </c>
      <c r="I227" s="6" t="s">
        <v>102</v>
      </c>
      <c r="J227" s="6">
        <v>30</v>
      </c>
      <c r="K227" s="6">
        <v>25</v>
      </c>
      <c r="L227" s="6"/>
      <c r="M227" s="6" t="s">
        <v>302</v>
      </c>
      <c r="N227" s="6" t="s">
        <v>303</v>
      </c>
      <c r="O227" s="27">
        <v>1750</v>
      </c>
      <c r="P227" s="27">
        <f t="shared" si="18"/>
        <v>58.333333333333336</v>
      </c>
      <c r="Q227" s="6" t="s">
        <v>46</v>
      </c>
      <c r="R227" s="28">
        <v>44839</v>
      </c>
      <c r="S227" s="22"/>
      <c r="T227" s="24"/>
      <c r="V227" s="60"/>
    </row>
    <row r="228" spans="1:22" s="2" customFormat="1" ht="15" x14ac:dyDescent="0.2">
      <c r="A228" s="6">
        <v>399</v>
      </c>
      <c r="B228" s="6" t="s">
        <v>371</v>
      </c>
      <c r="C228" s="6" t="s">
        <v>372</v>
      </c>
      <c r="D228" s="6" t="s">
        <v>1877</v>
      </c>
      <c r="E228" s="6" t="s">
        <v>1878</v>
      </c>
      <c r="F228" s="6" t="s">
        <v>1879</v>
      </c>
      <c r="G228" s="61" t="str">
        <f t="shared" si="17"/>
        <v>Sotalol I.V Carino 40mg 5x inj.</v>
      </c>
      <c r="H228" s="6" t="s">
        <v>55</v>
      </c>
      <c r="I228" s="6" t="s">
        <v>56</v>
      </c>
      <c r="J228" s="6">
        <v>5</v>
      </c>
      <c r="K228" s="6">
        <v>40</v>
      </c>
      <c r="L228" s="6"/>
      <c r="M228" s="6" t="s">
        <v>36</v>
      </c>
      <c r="N228" s="6" t="s">
        <v>37</v>
      </c>
      <c r="O228" s="27">
        <v>16250</v>
      </c>
      <c r="P228" s="27">
        <f t="shared" si="18"/>
        <v>3250</v>
      </c>
      <c r="Q228" s="6" t="s">
        <v>46</v>
      </c>
      <c r="R228" s="28">
        <v>44839</v>
      </c>
      <c r="S228" s="22" t="s">
        <v>98</v>
      </c>
      <c r="T228" s="24">
        <v>15750</v>
      </c>
      <c r="V228" s="60"/>
    </row>
    <row r="229" spans="1:22" s="2" customFormat="1" ht="15" x14ac:dyDescent="0.2">
      <c r="A229" s="6">
        <v>400</v>
      </c>
      <c r="B229" s="6" t="s">
        <v>371</v>
      </c>
      <c r="C229" s="6" t="s">
        <v>372</v>
      </c>
      <c r="D229" s="6" t="s">
        <v>1877</v>
      </c>
      <c r="E229" s="6" t="s">
        <v>1880</v>
      </c>
      <c r="F229" s="6" t="s">
        <v>1881</v>
      </c>
      <c r="G229" s="61" t="str">
        <f t="shared" si="17"/>
        <v>Sotalol HCL Sandoz 80mg 30x tbl.</v>
      </c>
      <c r="H229" s="6" t="s">
        <v>116</v>
      </c>
      <c r="I229" s="6" t="s">
        <v>102</v>
      </c>
      <c r="J229" s="6">
        <v>30</v>
      </c>
      <c r="K229" s="6">
        <v>80</v>
      </c>
      <c r="L229" s="6"/>
      <c r="M229" s="6" t="s">
        <v>302</v>
      </c>
      <c r="N229" s="6" t="s">
        <v>303</v>
      </c>
      <c r="O229" s="27">
        <v>1500</v>
      </c>
      <c r="P229" s="27">
        <f t="shared" si="18"/>
        <v>50</v>
      </c>
      <c r="Q229" s="6" t="s">
        <v>46</v>
      </c>
      <c r="R229" s="28">
        <v>44839</v>
      </c>
      <c r="S229" s="22"/>
      <c r="T229" s="24"/>
      <c r="V229" s="60"/>
    </row>
    <row r="230" spans="1:22" s="2" customFormat="1" ht="15" x14ac:dyDescent="0.2">
      <c r="A230" s="6">
        <v>172</v>
      </c>
      <c r="B230" s="6" t="s">
        <v>1882</v>
      </c>
      <c r="C230" s="6" t="s">
        <v>1883</v>
      </c>
      <c r="D230" s="6" t="s">
        <v>1883</v>
      </c>
      <c r="E230" s="6" t="s">
        <v>1884</v>
      </c>
      <c r="F230" s="6" t="s">
        <v>1609</v>
      </c>
      <c r="G230" s="61" t="str">
        <f t="shared" si="17"/>
        <v>Flammacérium 500mg 1x krém</v>
      </c>
      <c r="H230" s="6" t="s">
        <v>884</v>
      </c>
      <c r="I230" s="6" t="s">
        <v>425</v>
      </c>
      <c r="J230" s="6">
        <v>1</v>
      </c>
      <c r="K230" s="6">
        <v>500</v>
      </c>
      <c r="L230" s="6"/>
      <c r="M230" s="6" t="s">
        <v>1885</v>
      </c>
      <c r="N230" s="6" t="s">
        <v>1886</v>
      </c>
      <c r="O230" s="27">
        <v>15000</v>
      </c>
      <c r="P230" s="27">
        <f t="shared" si="18"/>
        <v>15000</v>
      </c>
      <c r="Q230" s="6" t="s">
        <v>46</v>
      </c>
      <c r="R230" s="28">
        <v>44839</v>
      </c>
      <c r="S230" s="22"/>
      <c r="T230" s="24"/>
      <c r="V230" s="60"/>
    </row>
    <row r="231" spans="1:22" s="2" customFormat="1" ht="15" x14ac:dyDescent="0.2">
      <c r="A231" s="6"/>
      <c r="B231" s="6" t="s">
        <v>587</v>
      </c>
      <c r="C231" s="6" t="s">
        <v>588</v>
      </c>
      <c r="D231" s="6" t="s">
        <v>588</v>
      </c>
      <c r="E231" s="6" t="s">
        <v>1887</v>
      </c>
      <c r="F231" s="6"/>
      <c r="G231" s="61" t="str">
        <f t="shared" si="17"/>
        <v xml:space="preserve">GOBEMICINA 1G INJ 100x  </v>
      </c>
      <c r="H231" s="6"/>
      <c r="I231" s="6" t="s">
        <v>56</v>
      </c>
      <c r="J231" s="6">
        <v>100</v>
      </c>
      <c r="K231" s="6">
        <v>1000</v>
      </c>
      <c r="L231" s="6"/>
      <c r="M231" s="6"/>
      <c r="N231" s="6"/>
      <c r="O231" s="27">
        <v>35500</v>
      </c>
      <c r="P231" s="27">
        <f t="shared" si="18"/>
        <v>355</v>
      </c>
      <c r="Q231" s="6" t="s">
        <v>46</v>
      </c>
      <c r="R231" s="28">
        <v>44944</v>
      </c>
      <c r="S231" s="22"/>
      <c r="T231" s="24"/>
      <c r="V231" s="60"/>
    </row>
    <row r="232" spans="1:22" s="2" customFormat="1" ht="15" x14ac:dyDescent="0.2">
      <c r="A232" s="6"/>
      <c r="B232" s="6" t="s">
        <v>626</v>
      </c>
      <c r="C232" s="6" t="s">
        <v>627</v>
      </c>
      <c r="D232" s="6" t="s">
        <v>633</v>
      </c>
      <c r="E232" s="6" t="s">
        <v>1888</v>
      </c>
      <c r="F232" s="6"/>
      <c r="G232" s="61" t="str">
        <f t="shared" si="17"/>
        <v xml:space="preserve">Bactrimel 480 mg/5 ml 10x inj.  </v>
      </c>
      <c r="H232" s="6"/>
      <c r="I232" s="6" t="s">
        <v>56</v>
      </c>
      <c r="J232" s="6">
        <v>10</v>
      </c>
      <c r="K232" s="6">
        <v>480</v>
      </c>
      <c r="L232" s="6" t="s">
        <v>92</v>
      </c>
      <c r="M232" s="6" t="s">
        <v>302</v>
      </c>
      <c r="N232" s="6" t="s">
        <v>303</v>
      </c>
      <c r="O232" s="27">
        <v>22500</v>
      </c>
      <c r="P232" s="27">
        <f t="shared" si="18"/>
        <v>2250</v>
      </c>
      <c r="Q232" s="6" t="s">
        <v>46</v>
      </c>
      <c r="R232" s="28">
        <v>44881</v>
      </c>
      <c r="S232" s="22"/>
      <c r="T232" s="24"/>
      <c r="V232" s="60"/>
    </row>
    <row r="233" spans="1:22" s="2" customFormat="1" ht="15" x14ac:dyDescent="0.2">
      <c r="A233" s="6">
        <v>385</v>
      </c>
      <c r="B233" s="6" t="s">
        <v>1364</v>
      </c>
      <c r="C233" s="6" t="s">
        <v>1365</v>
      </c>
      <c r="D233" s="6" t="s">
        <v>1366</v>
      </c>
      <c r="E233" s="6" t="s">
        <v>1367</v>
      </c>
      <c r="F233" s="6"/>
      <c r="G233" s="61" t="str">
        <f t="shared" si="17"/>
        <v>Septopal MiniKetten 10  Minikette</v>
      </c>
      <c r="H233" s="6" t="s">
        <v>1369</v>
      </c>
      <c r="I233" s="6" t="s">
        <v>1370</v>
      </c>
      <c r="J233" s="6">
        <v>1</v>
      </c>
      <c r="K233" s="6">
        <v>10</v>
      </c>
      <c r="L233" s="6"/>
      <c r="M233" s="6" t="s">
        <v>36</v>
      </c>
      <c r="N233" s="6" t="s">
        <v>37</v>
      </c>
      <c r="O233" s="27">
        <v>67500</v>
      </c>
      <c r="P233" s="27">
        <f t="shared" si="18"/>
        <v>67500</v>
      </c>
      <c r="Q233" s="6" t="s">
        <v>46</v>
      </c>
      <c r="R233" s="28">
        <v>44839</v>
      </c>
      <c r="S233" s="22"/>
      <c r="T233" s="24"/>
      <c r="U233" s="57" t="s">
        <v>28</v>
      </c>
      <c r="V233" s="60"/>
    </row>
    <row r="234" spans="1:22" s="2" customFormat="1" ht="15" x14ac:dyDescent="0.2">
      <c r="A234" s="6">
        <v>383</v>
      </c>
      <c r="B234" s="6" t="s">
        <v>1364</v>
      </c>
      <c r="C234" s="6" t="s">
        <v>1365</v>
      </c>
      <c r="D234" s="6" t="s">
        <v>1366</v>
      </c>
      <c r="E234" s="6" t="s">
        <v>1889</v>
      </c>
      <c r="F234" s="6"/>
      <c r="G234" s="61" t="str">
        <f t="shared" si="17"/>
        <v>Septopal Ketten 30  Kette</v>
      </c>
      <c r="H234" s="6" t="s">
        <v>1413</v>
      </c>
      <c r="I234" s="6" t="s">
        <v>1370</v>
      </c>
      <c r="J234" s="6">
        <v>1</v>
      </c>
      <c r="K234" s="6">
        <v>30</v>
      </c>
      <c r="L234" s="6"/>
      <c r="M234" s="6" t="s">
        <v>36</v>
      </c>
      <c r="N234" s="6" t="s">
        <v>37</v>
      </c>
      <c r="O234" s="27">
        <v>82500</v>
      </c>
      <c r="P234" s="27">
        <f t="shared" si="18"/>
        <v>82500</v>
      </c>
      <c r="Q234" s="6" t="s">
        <v>46</v>
      </c>
      <c r="R234" s="28">
        <v>44839</v>
      </c>
      <c r="S234" s="22"/>
      <c r="T234" s="24"/>
      <c r="V234" s="60"/>
    </row>
    <row r="235" spans="1:22" s="2" customFormat="1" ht="15" x14ac:dyDescent="0.2">
      <c r="A235" s="6">
        <v>251</v>
      </c>
      <c r="B235" s="6" t="s">
        <v>1400</v>
      </c>
      <c r="C235" s="6" t="s">
        <v>1401</v>
      </c>
      <c r="D235" s="6" t="s">
        <v>1890</v>
      </c>
      <c r="E235" s="6" t="s">
        <v>1891</v>
      </c>
      <c r="F235" s="6" t="s">
        <v>1892</v>
      </c>
      <c r="G235" s="61" t="str">
        <f t="shared" si="17"/>
        <v>Leukeran  2 mg 25x Tab</v>
      </c>
      <c r="H235" s="6" t="s">
        <v>307</v>
      </c>
      <c r="I235" s="6" t="s">
        <v>102</v>
      </c>
      <c r="J235" s="6">
        <v>25</v>
      </c>
      <c r="K235" s="6">
        <v>2</v>
      </c>
      <c r="L235" s="6"/>
      <c r="M235" s="6" t="s">
        <v>302</v>
      </c>
      <c r="N235" s="6" t="s">
        <v>303</v>
      </c>
      <c r="O235" s="27">
        <v>26000</v>
      </c>
      <c r="P235" s="27">
        <f t="shared" si="18"/>
        <v>1040</v>
      </c>
      <c r="Q235" s="6" t="s">
        <v>46</v>
      </c>
      <c r="R235" s="28">
        <v>44839</v>
      </c>
      <c r="S235" s="22"/>
      <c r="T235" s="24"/>
      <c r="V235" s="60"/>
    </row>
    <row r="236" spans="1:22" s="2" customFormat="1" ht="15" x14ac:dyDescent="0.2">
      <c r="A236" s="6"/>
      <c r="B236" s="6" t="s">
        <v>773</v>
      </c>
      <c r="C236" s="6" t="s">
        <v>774</v>
      </c>
      <c r="D236" s="6" t="s">
        <v>774</v>
      </c>
      <c r="E236" s="6" t="s">
        <v>1371</v>
      </c>
      <c r="F236" s="6"/>
      <c r="G236" s="61" t="str">
        <f t="shared" si="17"/>
        <v xml:space="preserve">Cytarabine Hospira 1.000mg/10ml 1X  </v>
      </c>
      <c r="H236" s="6"/>
      <c r="I236" s="6" t="s">
        <v>56</v>
      </c>
      <c r="J236" s="6">
        <v>1</v>
      </c>
      <c r="K236" s="6">
        <v>1000</v>
      </c>
      <c r="L236" s="6"/>
      <c r="M236" s="6" t="s">
        <v>302</v>
      </c>
      <c r="N236" s="6" t="s">
        <v>303</v>
      </c>
      <c r="O236" s="27">
        <v>19750</v>
      </c>
      <c r="P236" s="27">
        <f t="shared" si="18"/>
        <v>19750</v>
      </c>
      <c r="Q236" s="6" t="s">
        <v>46</v>
      </c>
      <c r="R236" s="28">
        <v>44952</v>
      </c>
      <c r="S236" s="22"/>
      <c r="T236" s="24"/>
      <c r="U236" s="57" t="s">
        <v>28</v>
      </c>
      <c r="V236" s="60"/>
    </row>
    <row r="237" spans="1:22" s="2" customFormat="1" ht="15" x14ac:dyDescent="0.2">
      <c r="A237" s="6"/>
      <c r="B237" s="6" t="s">
        <v>773</v>
      </c>
      <c r="C237" s="6" t="s">
        <v>774</v>
      </c>
      <c r="D237" s="6" t="s">
        <v>774</v>
      </c>
      <c r="E237" s="6" t="s">
        <v>1372</v>
      </c>
      <c r="F237" s="6"/>
      <c r="G237" s="61" t="str">
        <f t="shared" ref="G237:G265" si="19">CONCATENATE(E237," ",F237," ",H237)</f>
        <v xml:space="preserve">Alexan inj. 1000mg/20ml 1X   </v>
      </c>
      <c r="H237" s="6"/>
      <c r="I237" s="6" t="s">
        <v>56</v>
      </c>
      <c r="J237" s="6">
        <v>1</v>
      </c>
      <c r="K237" s="6">
        <v>1000</v>
      </c>
      <c r="L237" s="6"/>
      <c r="M237" s="6" t="s">
        <v>705</v>
      </c>
      <c r="N237" s="6" t="s">
        <v>706</v>
      </c>
      <c r="O237" s="27">
        <v>19750</v>
      </c>
      <c r="P237" s="27">
        <f>O237/J237</f>
        <v>19750</v>
      </c>
      <c r="Q237" s="6" t="s">
        <v>46</v>
      </c>
      <c r="R237" s="28">
        <v>44952</v>
      </c>
      <c r="S237" s="22"/>
      <c r="T237" s="24"/>
      <c r="U237" s="57" t="s">
        <v>28</v>
      </c>
      <c r="V237" s="60"/>
    </row>
    <row r="238" spans="1:22" s="2" customFormat="1" ht="15" x14ac:dyDescent="0.2">
      <c r="A238" s="6">
        <v>268</v>
      </c>
      <c r="B238" s="6" t="s">
        <v>871</v>
      </c>
      <c r="C238" s="6" t="s">
        <v>872</v>
      </c>
      <c r="D238" s="6" t="s">
        <v>876</v>
      </c>
      <c r="E238" s="6" t="s">
        <v>1893</v>
      </c>
      <c r="F238" s="6" t="s">
        <v>1894</v>
      </c>
      <c r="G238" s="61" t="str">
        <f t="shared" si="19"/>
        <v>Metalcaptase 150 mg 50x Tbl</v>
      </c>
      <c r="H238" s="6" t="s">
        <v>517</v>
      </c>
      <c r="I238" s="6" t="s">
        <v>102</v>
      </c>
      <c r="J238" s="6">
        <v>50</v>
      </c>
      <c r="K238" s="6">
        <v>150</v>
      </c>
      <c r="L238" s="6"/>
      <c r="M238" s="6" t="s">
        <v>36</v>
      </c>
      <c r="N238" s="6" t="s">
        <v>37</v>
      </c>
      <c r="O238" s="27" t="s">
        <v>20</v>
      </c>
      <c r="P238" s="27" t="s">
        <v>20</v>
      </c>
      <c r="Q238" s="6" t="s">
        <v>46</v>
      </c>
      <c r="R238" s="28">
        <v>44839</v>
      </c>
      <c r="S238" s="22"/>
      <c r="T238" s="24"/>
      <c r="V238" s="60"/>
    </row>
    <row r="239" spans="1:22" s="2" customFormat="1" ht="15" x14ac:dyDescent="0.2">
      <c r="A239" s="6">
        <v>269</v>
      </c>
      <c r="B239" s="6" t="s">
        <v>871</v>
      </c>
      <c r="C239" s="6" t="s">
        <v>872</v>
      </c>
      <c r="D239" s="6" t="s">
        <v>876</v>
      </c>
      <c r="E239" s="6" t="s">
        <v>878</v>
      </c>
      <c r="F239" s="6" t="s">
        <v>879</v>
      </c>
      <c r="G239" s="61" t="str">
        <f t="shared" si="19"/>
        <v>Metalcaptase  300mg 50x Tbl</v>
      </c>
      <c r="H239" s="6" t="s">
        <v>517</v>
      </c>
      <c r="I239" s="6" t="s">
        <v>102</v>
      </c>
      <c r="J239" s="6">
        <v>50</v>
      </c>
      <c r="K239" s="6">
        <v>300</v>
      </c>
      <c r="L239" s="6"/>
      <c r="M239" s="6" t="s">
        <v>36</v>
      </c>
      <c r="N239" s="6" t="s">
        <v>37</v>
      </c>
      <c r="O239" s="27">
        <v>24500</v>
      </c>
      <c r="P239" s="27">
        <f t="shared" ref="P239:P253" si="20">O239/J239</f>
        <v>490</v>
      </c>
      <c r="Q239" s="6" t="s">
        <v>46</v>
      </c>
      <c r="R239" s="28">
        <v>44839</v>
      </c>
      <c r="S239" s="22"/>
      <c r="T239" s="24"/>
      <c r="U239" s="57" t="s">
        <v>28</v>
      </c>
      <c r="V239" s="60"/>
    </row>
    <row r="240" spans="1:22" s="2" customFormat="1" ht="15" x14ac:dyDescent="0.2">
      <c r="A240" s="6"/>
      <c r="B240" s="6" t="s">
        <v>945</v>
      </c>
      <c r="C240" s="6" t="s">
        <v>946</v>
      </c>
      <c r="D240" s="6" t="s">
        <v>946</v>
      </c>
      <c r="E240" s="6" t="s">
        <v>1895</v>
      </c>
      <c r="F240" s="6"/>
      <c r="G240" s="61" t="str">
        <f t="shared" si="19"/>
        <v xml:space="preserve">Mepinaest Purum 1% inj. 5x5ml  </v>
      </c>
      <c r="H240" s="6"/>
      <c r="I240" s="6" t="s">
        <v>56</v>
      </c>
      <c r="J240" s="6">
        <v>5</v>
      </c>
      <c r="K240" s="6">
        <v>5</v>
      </c>
      <c r="L240" s="6"/>
      <c r="M240" s="6"/>
      <c r="N240" s="6"/>
      <c r="O240" s="27">
        <v>1680</v>
      </c>
      <c r="P240" s="27">
        <f t="shared" si="20"/>
        <v>336</v>
      </c>
      <c r="Q240" s="6" t="s">
        <v>46</v>
      </c>
      <c r="R240" s="28">
        <v>44886</v>
      </c>
      <c r="S240" s="22" t="s">
        <v>1896</v>
      </c>
      <c r="T240" s="24">
        <v>2100</v>
      </c>
      <c r="V240" s="60"/>
    </row>
    <row r="241" spans="1:22" s="2" customFormat="1" ht="15" x14ac:dyDescent="0.2">
      <c r="A241" s="6"/>
      <c r="B241" s="6" t="s">
        <v>1480</v>
      </c>
      <c r="C241" s="6" t="s">
        <v>1897</v>
      </c>
      <c r="D241" s="6" t="s">
        <v>1897</v>
      </c>
      <c r="E241" s="6" t="s">
        <v>1898</v>
      </c>
      <c r="F241" s="6"/>
      <c r="G241" s="61" t="str">
        <f t="shared" si="19"/>
        <v xml:space="preserve">Morphin hameln 10mg inj. 10x  </v>
      </c>
      <c r="H241" s="6"/>
      <c r="I241" s="6" t="s">
        <v>56</v>
      </c>
      <c r="J241" s="6">
        <v>10</v>
      </c>
      <c r="K241" s="6">
        <v>10</v>
      </c>
      <c r="L241" s="6"/>
      <c r="M241" s="6" t="s">
        <v>36</v>
      </c>
      <c r="N241" s="6" t="s">
        <v>37</v>
      </c>
      <c r="O241" s="27">
        <v>4150</v>
      </c>
      <c r="P241" s="27">
        <f t="shared" si="20"/>
        <v>415</v>
      </c>
      <c r="Q241" s="6" t="s">
        <v>46</v>
      </c>
      <c r="R241" s="28">
        <v>44950</v>
      </c>
      <c r="S241" s="22"/>
      <c r="T241" s="24"/>
      <c r="V241" s="60"/>
    </row>
    <row r="242" spans="1:22" s="2" customFormat="1" ht="15" x14ac:dyDescent="0.2">
      <c r="A242" s="6"/>
      <c r="B242" s="6" t="s">
        <v>1899</v>
      </c>
      <c r="C242" s="6" t="s">
        <v>1900</v>
      </c>
      <c r="D242" s="6" t="s">
        <v>1900</v>
      </c>
      <c r="E242" s="6" t="s">
        <v>1901</v>
      </c>
      <c r="F242" s="6" t="s">
        <v>1902</v>
      </c>
      <c r="G242" s="61" t="str">
        <f t="shared" si="19"/>
        <v>Pethidine-hameln 50mg/ml- 2ml 5x inj.</v>
      </c>
      <c r="H242" s="6" t="s">
        <v>55</v>
      </c>
      <c r="I242" s="6" t="s">
        <v>56</v>
      </c>
      <c r="J242" s="6">
        <v>5</v>
      </c>
      <c r="K242" s="6">
        <v>100</v>
      </c>
      <c r="L242" s="6"/>
      <c r="M242" s="6"/>
      <c r="N242" s="6"/>
      <c r="O242" s="27">
        <v>4520</v>
      </c>
      <c r="P242" s="27">
        <f t="shared" si="20"/>
        <v>904</v>
      </c>
      <c r="Q242" s="6" t="s">
        <v>46</v>
      </c>
      <c r="R242" s="28">
        <v>44839</v>
      </c>
      <c r="S242" s="22"/>
      <c r="T242" s="24"/>
      <c r="V242" s="60"/>
    </row>
    <row r="243" spans="1:22" s="2" customFormat="1" ht="15" x14ac:dyDescent="0.2">
      <c r="A243" s="6">
        <v>403</v>
      </c>
      <c r="B243" s="6" t="s">
        <v>1093</v>
      </c>
      <c r="C243" s="6" t="s">
        <v>1094</v>
      </c>
      <c r="D243" s="6" t="s">
        <v>1094</v>
      </c>
      <c r="E243" s="6" t="s">
        <v>1903</v>
      </c>
      <c r="F243" s="6" t="s">
        <v>1904</v>
      </c>
      <c r="G243" s="61" t="str">
        <f t="shared" si="19"/>
        <v>Stromectol 3mg 4x tbl.</v>
      </c>
      <c r="H243" s="6" t="s">
        <v>116</v>
      </c>
      <c r="I243" s="6" t="s">
        <v>102</v>
      </c>
      <c r="J243" s="6">
        <v>4</v>
      </c>
      <c r="K243" s="6">
        <v>3</v>
      </c>
      <c r="L243" s="6"/>
      <c r="M243" s="6" t="s">
        <v>349</v>
      </c>
      <c r="N243" s="6" t="s">
        <v>350</v>
      </c>
      <c r="O243" s="27">
        <v>7850</v>
      </c>
      <c r="P243" s="27">
        <f t="shared" si="20"/>
        <v>1962.5</v>
      </c>
      <c r="Q243" s="6" t="s">
        <v>46</v>
      </c>
      <c r="R243" s="28">
        <v>44839</v>
      </c>
      <c r="S243" s="22"/>
      <c r="T243" s="24"/>
      <c r="V243" s="60"/>
    </row>
    <row r="244" spans="1:22" s="2" customFormat="1" ht="15" x14ac:dyDescent="0.2">
      <c r="A244" s="6">
        <v>98</v>
      </c>
      <c r="B244" s="6" t="s">
        <v>1233</v>
      </c>
      <c r="C244" s="6" t="s">
        <v>1234</v>
      </c>
      <c r="D244" s="6" t="s">
        <v>1234</v>
      </c>
      <c r="E244" s="6" t="s">
        <v>1235</v>
      </c>
      <c r="F244" s="6" t="s">
        <v>1905</v>
      </c>
      <c r="G244" s="61" t="str">
        <f t="shared" si="19"/>
        <v>CRH Ferring  100mcg 5x inj.</v>
      </c>
      <c r="H244" s="6" t="s">
        <v>55</v>
      </c>
      <c r="I244" s="6" t="s">
        <v>56</v>
      </c>
      <c r="J244" s="6">
        <v>5</v>
      </c>
      <c r="K244" s="6">
        <v>100</v>
      </c>
      <c r="L244" s="6"/>
      <c r="M244" s="6" t="s">
        <v>36</v>
      </c>
      <c r="N244" s="6" t="s">
        <v>37</v>
      </c>
      <c r="O244" s="27">
        <v>232500</v>
      </c>
      <c r="P244" s="27">
        <f t="shared" si="20"/>
        <v>46500</v>
      </c>
      <c r="Q244" s="6" t="s">
        <v>46</v>
      </c>
      <c r="R244" s="28">
        <v>44839</v>
      </c>
      <c r="S244" s="22"/>
      <c r="T244" s="27"/>
      <c r="V244" s="60"/>
    </row>
    <row r="245" spans="1:22" s="2" customFormat="1" ht="15" x14ac:dyDescent="0.2">
      <c r="A245" s="6">
        <v>7</v>
      </c>
      <c r="B245" s="6" t="s">
        <v>731</v>
      </c>
      <c r="C245" s="6" t="s">
        <v>732</v>
      </c>
      <c r="D245" s="6" t="s">
        <v>734</v>
      </c>
      <c r="E245" s="6" t="s">
        <v>735</v>
      </c>
      <c r="F245" s="6" t="s">
        <v>1892</v>
      </c>
      <c r="G245" s="6" t="str">
        <f t="shared" si="19"/>
        <v>Alkeran  2 mg 25x Tbl</v>
      </c>
      <c r="H245" s="6" t="s">
        <v>517</v>
      </c>
      <c r="I245" s="6" t="s">
        <v>102</v>
      </c>
      <c r="J245" s="6">
        <v>25</v>
      </c>
      <c r="K245" s="6">
        <v>2</v>
      </c>
      <c r="L245" s="6"/>
      <c r="M245" s="6" t="s">
        <v>302</v>
      </c>
      <c r="N245" s="6" t="s">
        <v>303</v>
      </c>
      <c r="O245" s="27">
        <v>17850</v>
      </c>
      <c r="P245" s="27">
        <f t="shared" si="20"/>
        <v>714</v>
      </c>
      <c r="Q245" s="6" t="s">
        <v>46</v>
      </c>
      <c r="R245" s="28">
        <v>44886</v>
      </c>
      <c r="S245" s="22"/>
      <c r="T245" s="24"/>
      <c r="V245" s="60"/>
    </row>
    <row r="246" spans="1:22" s="2" customFormat="1" ht="15" x14ac:dyDescent="0.2">
      <c r="A246" s="6">
        <v>406</v>
      </c>
      <c r="B246" s="6" t="s">
        <v>1106</v>
      </c>
      <c r="C246" s="6" t="s">
        <v>1107</v>
      </c>
      <c r="D246" s="6" t="s">
        <v>1108</v>
      </c>
      <c r="E246" s="6" t="s">
        <v>1109</v>
      </c>
      <c r="F246" s="6" t="s">
        <v>1373</v>
      </c>
      <c r="G246" s="61" t="str">
        <f t="shared" si="19"/>
        <v>Sultanol Forte 2,5mg/2,5ml 40x Inh</v>
      </c>
      <c r="H246" s="6" t="s">
        <v>1111</v>
      </c>
      <c r="I246" s="6" t="s">
        <v>23</v>
      </c>
      <c r="J246" s="6">
        <v>40</v>
      </c>
      <c r="K246" s="6">
        <v>2.5</v>
      </c>
      <c r="L246" s="6"/>
      <c r="M246" s="6" t="s">
        <v>36</v>
      </c>
      <c r="N246" s="6" t="s">
        <v>37</v>
      </c>
      <c r="O246" s="27">
        <v>2650</v>
      </c>
      <c r="P246" s="27">
        <f t="shared" si="20"/>
        <v>66.25</v>
      </c>
      <c r="Q246" s="6" t="s">
        <v>46</v>
      </c>
      <c r="R246" s="28">
        <v>44839</v>
      </c>
      <c r="S246" s="22"/>
      <c r="T246" s="24">
        <v>1650</v>
      </c>
      <c r="U246" s="57" t="s">
        <v>28</v>
      </c>
      <c r="V246" s="60"/>
    </row>
    <row r="247" spans="1:22" s="2" customFormat="1" ht="15" x14ac:dyDescent="0.2">
      <c r="A247" s="6">
        <v>455</v>
      </c>
      <c r="B247" s="6" t="s">
        <v>1374</v>
      </c>
      <c r="C247" s="6" t="s">
        <v>1375</v>
      </c>
      <c r="D247" s="6" t="s">
        <v>1376</v>
      </c>
      <c r="E247" s="6" t="s">
        <v>1377</v>
      </c>
      <c r="F247" s="6" t="s">
        <v>1378</v>
      </c>
      <c r="G247" s="6" t="str">
        <f t="shared" si="19"/>
        <v>Verdye  5mg/ml 5x inj.</v>
      </c>
      <c r="H247" s="6" t="s">
        <v>55</v>
      </c>
      <c r="I247" s="6" t="s">
        <v>56</v>
      </c>
      <c r="J247" s="6">
        <v>5</v>
      </c>
      <c r="K247" s="6">
        <v>5</v>
      </c>
      <c r="L247" s="6"/>
      <c r="M247" s="6" t="s">
        <v>36</v>
      </c>
      <c r="N247" s="6" t="s">
        <v>37</v>
      </c>
      <c r="O247" s="27">
        <v>185000</v>
      </c>
      <c r="P247" s="27">
        <f t="shared" si="20"/>
        <v>37000</v>
      </c>
      <c r="Q247" s="6" t="s">
        <v>46</v>
      </c>
      <c r="R247" s="28">
        <v>44839</v>
      </c>
      <c r="S247" s="22"/>
      <c r="T247" s="24">
        <v>178000</v>
      </c>
      <c r="U247" s="57" t="s">
        <v>28</v>
      </c>
      <c r="V247" s="60"/>
    </row>
    <row r="248" spans="1:22" s="2" customFormat="1" ht="45" x14ac:dyDescent="0.2">
      <c r="A248" s="4"/>
      <c r="B248" s="4" t="s">
        <v>137</v>
      </c>
      <c r="C248" s="3" t="s">
        <v>138</v>
      </c>
      <c r="D248" s="3" t="s">
        <v>139</v>
      </c>
      <c r="E248" s="3" t="s">
        <v>1906</v>
      </c>
      <c r="F248" s="3"/>
      <c r="G248" s="62" t="str">
        <f t="shared" si="19"/>
        <v xml:space="preserve">PERSANTIN 10 mg/2 ml soluzione per infusione 10x  </v>
      </c>
      <c r="H248" s="3"/>
      <c r="I248" s="4"/>
      <c r="J248" s="3">
        <v>10</v>
      </c>
      <c r="K248" s="3">
        <v>10</v>
      </c>
      <c r="L248" s="3"/>
      <c r="M248" s="3" t="s">
        <v>87</v>
      </c>
      <c r="N248" s="3" t="s">
        <v>88</v>
      </c>
      <c r="O248" s="25">
        <v>4760</v>
      </c>
      <c r="P248" s="25">
        <f t="shared" si="20"/>
        <v>476</v>
      </c>
      <c r="Q248" s="4" t="s">
        <v>1380</v>
      </c>
      <c r="R248" s="28">
        <v>45030</v>
      </c>
      <c r="S248" s="42" t="s">
        <v>1381</v>
      </c>
      <c r="T248" s="24">
        <v>3980</v>
      </c>
      <c r="U248" s="22"/>
    </row>
    <row r="249" spans="1:22" s="2" customFormat="1" ht="30" x14ac:dyDescent="0.2">
      <c r="A249" s="4"/>
      <c r="B249" s="4" t="s">
        <v>226</v>
      </c>
      <c r="C249" s="3" t="s">
        <v>227</v>
      </c>
      <c r="D249" s="3" t="s">
        <v>230</v>
      </c>
      <c r="E249" s="3" t="s">
        <v>1379</v>
      </c>
      <c r="F249" s="3"/>
      <c r="G249" s="62" t="str">
        <f t="shared" si="19"/>
        <v xml:space="preserve">Digitoxin AWD 007MG TABL 100x  </v>
      </c>
      <c r="H249" s="3"/>
      <c r="I249" s="4" t="s">
        <v>102</v>
      </c>
      <c r="J249" s="3">
        <v>100</v>
      </c>
      <c r="K249" s="3">
        <v>7.0000000000000007E-2</v>
      </c>
      <c r="L249" s="3"/>
      <c r="M249" s="3"/>
      <c r="N249" s="3"/>
      <c r="O249" s="25">
        <v>2480</v>
      </c>
      <c r="P249" s="25">
        <f t="shared" si="20"/>
        <v>24.8</v>
      </c>
      <c r="Q249" s="4" t="s">
        <v>1380</v>
      </c>
      <c r="R249" s="28">
        <v>45017</v>
      </c>
      <c r="S249" s="42" t="s">
        <v>1381</v>
      </c>
      <c r="T249" s="24"/>
      <c r="U249" s="57" t="s">
        <v>28</v>
      </c>
    </row>
    <row r="250" spans="1:22" s="2" customFormat="1" ht="30" x14ac:dyDescent="0.2">
      <c r="A250" s="4" t="s">
        <v>1907</v>
      </c>
      <c r="B250" s="4" t="s">
        <v>386</v>
      </c>
      <c r="C250" s="3" t="s">
        <v>387</v>
      </c>
      <c r="D250" s="3" t="s">
        <v>388</v>
      </c>
      <c r="E250" s="3" t="s">
        <v>1908</v>
      </c>
      <c r="F250" s="3"/>
      <c r="G250" s="62" t="str">
        <f t="shared" si="19"/>
        <v xml:space="preserve">Brainal 30mg filmtabletta 30x   </v>
      </c>
      <c r="H250" s="3"/>
      <c r="I250" s="4" t="s">
        <v>102</v>
      </c>
      <c r="J250" s="3">
        <v>30</v>
      </c>
      <c r="K250" s="3">
        <v>30</v>
      </c>
      <c r="L250" s="3"/>
      <c r="M250" s="3" t="s">
        <v>150</v>
      </c>
      <c r="N250" s="3" t="s">
        <v>151</v>
      </c>
      <c r="O250" s="43">
        <v>2280</v>
      </c>
      <c r="P250" s="25">
        <f t="shared" si="20"/>
        <v>76</v>
      </c>
      <c r="Q250" s="4" t="s">
        <v>1380</v>
      </c>
      <c r="R250" s="28">
        <v>45017</v>
      </c>
      <c r="S250" s="42" t="s">
        <v>1381</v>
      </c>
      <c r="T250" s="24"/>
    </row>
    <row r="251" spans="1:22" s="2" customFormat="1" ht="30" x14ac:dyDescent="0.2">
      <c r="A251" s="4" t="s">
        <v>1909</v>
      </c>
      <c r="B251" s="4" t="s">
        <v>386</v>
      </c>
      <c r="C251" s="3" t="s">
        <v>387</v>
      </c>
      <c r="D251" s="3" t="s">
        <v>388</v>
      </c>
      <c r="E251" s="3" t="s">
        <v>1796</v>
      </c>
      <c r="F251" s="3"/>
      <c r="G251" s="62" t="str">
        <f t="shared" si="19"/>
        <v xml:space="preserve">Brainal 30mg filmtabletta 100x  </v>
      </c>
      <c r="H251" s="3"/>
      <c r="I251" s="4" t="s">
        <v>102</v>
      </c>
      <c r="J251" s="3">
        <v>100</v>
      </c>
      <c r="K251" s="3">
        <v>30</v>
      </c>
      <c r="L251" s="3"/>
      <c r="M251" s="3" t="s">
        <v>150</v>
      </c>
      <c r="N251" s="3" t="s">
        <v>151</v>
      </c>
      <c r="O251" s="43">
        <v>7600</v>
      </c>
      <c r="P251" s="25">
        <f t="shared" si="20"/>
        <v>76</v>
      </c>
      <c r="Q251" s="4" t="s">
        <v>1380</v>
      </c>
      <c r="R251" s="28">
        <v>45017</v>
      </c>
      <c r="S251" s="42" t="s">
        <v>1381</v>
      </c>
      <c r="T251" s="24"/>
    </row>
    <row r="252" spans="1:22" s="2" customFormat="1" ht="45" x14ac:dyDescent="0.2">
      <c r="A252" s="4" t="s">
        <v>511</v>
      </c>
      <c r="B252" s="4" t="s">
        <v>505</v>
      </c>
      <c r="C252" s="3" t="s">
        <v>506</v>
      </c>
      <c r="D252" s="3" t="s">
        <v>506</v>
      </c>
      <c r="E252" s="3" t="s">
        <v>1382</v>
      </c>
      <c r="F252" s="3"/>
      <c r="G252" s="62" t="str">
        <f t="shared" si="19"/>
        <v xml:space="preserve">Dexamethason 0,5mg Jenapharm tabletta 100x  </v>
      </c>
      <c r="H252" s="3"/>
      <c r="I252" s="4" t="s">
        <v>102</v>
      </c>
      <c r="J252" s="3">
        <v>100</v>
      </c>
      <c r="K252" s="3">
        <v>0.5</v>
      </c>
      <c r="L252" s="3"/>
      <c r="M252" s="3" t="s">
        <v>1356</v>
      </c>
      <c r="N252" s="3" t="s">
        <v>37</v>
      </c>
      <c r="O252" s="25">
        <v>3500</v>
      </c>
      <c r="P252" s="25">
        <f t="shared" si="20"/>
        <v>35</v>
      </c>
      <c r="Q252" s="4" t="s">
        <v>1380</v>
      </c>
      <c r="R252" s="28">
        <v>45017</v>
      </c>
      <c r="S252" s="42" t="s">
        <v>1381</v>
      </c>
      <c r="T252" s="24"/>
      <c r="U252" s="57" t="s">
        <v>28</v>
      </c>
    </row>
    <row r="253" spans="1:22" s="2" customFormat="1" ht="30" x14ac:dyDescent="0.2">
      <c r="A253" s="4"/>
      <c r="B253" s="4" t="s">
        <v>587</v>
      </c>
      <c r="C253" s="3" t="s">
        <v>588</v>
      </c>
      <c r="D253" s="3" t="s">
        <v>588</v>
      </c>
      <c r="E253" s="3" t="s">
        <v>1383</v>
      </c>
      <c r="F253" s="3"/>
      <c r="G253" s="62" t="str">
        <f t="shared" si="19"/>
        <v xml:space="preserve">Ampicilina ATB 1000mg inj, 50x  </v>
      </c>
      <c r="H253" s="3"/>
      <c r="I253" s="4" t="s">
        <v>56</v>
      </c>
      <c r="J253" s="3">
        <v>50</v>
      </c>
      <c r="K253" s="3">
        <v>1000</v>
      </c>
      <c r="L253" s="3"/>
      <c r="M253" s="3"/>
      <c r="N253" s="3"/>
      <c r="O253" s="25">
        <v>16750</v>
      </c>
      <c r="P253" s="25">
        <f t="shared" si="20"/>
        <v>335</v>
      </c>
      <c r="Q253" s="4" t="s">
        <v>1380</v>
      </c>
      <c r="R253" s="28">
        <v>45017</v>
      </c>
      <c r="S253" s="42" t="s">
        <v>1381</v>
      </c>
      <c r="T253" s="24"/>
      <c r="U253" s="57" t="s">
        <v>28</v>
      </c>
    </row>
    <row r="254" spans="1:22" s="2" customFormat="1" ht="60" x14ac:dyDescent="0.2">
      <c r="A254" s="4"/>
      <c r="B254" s="4" t="s">
        <v>1384</v>
      </c>
      <c r="C254" s="3" t="s">
        <v>1385</v>
      </c>
      <c r="D254" s="3" t="s">
        <v>1385</v>
      </c>
      <c r="E254" s="3" t="s">
        <v>1386</v>
      </c>
      <c r="F254" s="3"/>
      <c r="G254" s="62" t="str">
        <f t="shared" si="19"/>
        <v xml:space="preserve">Amoxicillina Aurobindo Italia 500 mg compresse dispersibili 12x  </v>
      </c>
      <c r="H254" s="3"/>
      <c r="I254" s="4" t="s">
        <v>102</v>
      </c>
      <c r="J254" s="3">
        <v>12</v>
      </c>
      <c r="K254" s="3">
        <v>500</v>
      </c>
      <c r="L254" s="3"/>
      <c r="M254" s="3" t="s">
        <v>87</v>
      </c>
      <c r="N254" s="3" t="s">
        <v>88</v>
      </c>
      <c r="O254" s="25">
        <v>1090</v>
      </c>
      <c r="P254" s="25">
        <f>O254/K254</f>
        <v>2.1800000000000002</v>
      </c>
      <c r="Q254" s="4" t="s">
        <v>1380</v>
      </c>
      <c r="R254" s="28">
        <v>45017</v>
      </c>
      <c r="S254" s="42" t="s">
        <v>1381</v>
      </c>
      <c r="T254" s="24"/>
      <c r="U254" s="57" t="s">
        <v>28</v>
      </c>
    </row>
    <row r="255" spans="1:22" s="2" customFormat="1" ht="75" x14ac:dyDescent="0.2">
      <c r="A255" s="4"/>
      <c r="B255" s="4" t="s">
        <v>1384</v>
      </c>
      <c r="C255" s="3" t="s">
        <v>1385</v>
      </c>
      <c r="D255" s="3" t="s">
        <v>1385</v>
      </c>
      <c r="E255" s="3" t="s">
        <v>1387</v>
      </c>
      <c r="F255" s="3"/>
      <c r="G255" s="62" t="str">
        <f t="shared" si="19"/>
        <v xml:space="preserve">Amoxicilina Aurovitas 500 mg comprimidos recubiertos con película EFG 30x  </v>
      </c>
      <c r="H255" s="3"/>
      <c r="I255" s="4" t="s">
        <v>102</v>
      </c>
      <c r="J255" s="3">
        <v>30</v>
      </c>
      <c r="K255" s="3">
        <v>500</v>
      </c>
      <c r="L255" s="3"/>
      <c r="M255" s="3" t="s">
        <v>150</v>
      </c>
      <c r="N255" s="3" t="s">
        <v>151</v>
      </c>
      <c r="O255" s="25">
        <v>1590</v>
      </c>
      <c r="P255" s="25">
        <f>O255/K255</f>
        <v>3.18</v>
      </c>
      <c r="Q255" s="4" t="s">
        <v>1380</v>
      </c>
      <c r="R255" s="28">
        <v>45017</v>
      </c>
      <c r="S255" s="42" t="s">
        <v>1381</v>
      </c>
      <c r="T255" s="24"/>
      <c r="U255" s="57" t="s">
        <v>28</v>
      </c>
    </row>
    <row r="256" spans="1:22" s="2" customFormat="1" ht="75" x14ac:dyDescent="0.2">
      <c r="A256" s="4"/>
      <c r="B256" s="4" t="s">
        <v>1384</v>
      </c>
      <c r="C256" s="3" t="s">
        <v>1385</v>
      </c>
      <c r="D256" s="3" t="s">
        <v>1385</v>
      </c>
      <c r="E256" s="3" t="s">
        <v>1388</v>
      </c>
      <c r="F256" s="3"/>
      <c r="G256" s="62" t="str">
        <f t="shared" si="19"/>
        <v xml:space="preserve">Amoxicilina Aurovitas 750 mg comprimidos recubiertos con película EFG 30x  </v>
      </c>
      <c r="H256" s="3"/>
      <c r="I256" s="4" t="s">
        <v>102</v>
      </c>
      <c r="J256" s="3">
        <v>30</v>
      </c>
      <c r="K256" s="3">
        <v>750</v>
      </c>
      <c r="L256" s="3"/>
      <c r="M256" s="3" t="s">
        <v>150</v>
      </c>
      <c r="N256" s="3" t="s">
        <v>151</v>
      </c>
      <c r="O256" s="25">
        <v>2350</v>
      </c>
      <c r="P256" s="25">
        <f>O256/K256</f>
        <v>3.1333333333333333</v>
      </c>
      <c r="Q256" s="4" t="s">
        <v>1380</v>
      </c>
      <c r="R256" s="28">
        <v>45017</v>
      </c>
      <c r="S256" s="42" t="s">
        <v>1381</v>
      </c>
      <c r="T256" s="24"/>
      <c r="U256" s="57" t="s">
        <v>28</v>
      </c>
    </row>
    <row r="257" spans="1:16383" s="2" customFormat="1" ht="75" x14ac:dyDescent="0.2">
      <c r="A257" s="4"/>
      <c r="B257" s="4" t="s">
        <v>1384</v>
      </c>
      <c r="C257" s="3" t="s">
        <v>1385</v>
      </c>
      <c r="D257" s="3" t="s">
        <v>1385</v>
      </c>
      <c r="E257" s="3" t="s">
        <v>1389</v>
      </c>
      <c r="F257" s="3"/>
      <c r="G257" s="62" t="str">
        <f t="shared" si="19"/>
        <v xml:space="preserve">Amoxicilina Aurovitas 1000 mg comprimidos recubiertos con película EFG 30x  </v>
      </c>
      <c r="H257" s="3"/>
      <c r="I257" s="4" t="s">
        <v>102</v>
      </c>
      <c r="J257" s="3">
        <v>30</v>
      </c>
      <c r="K257" s="3">
        <v>1000</v>
      </c>
      <c r="L257" s="3"/>
      <c r="M257" s="3" t="s">
        <v>150</v>
      </c>
      <c r="N257" s="3" t="s">
        <v>151</v>
      </c>
      <c r="O257" s="25">
        <v>2950</v>
      </c>
      <c r="P257" s="25">
        <f>O257/K257</f>
        <v>2.95</v>
      </c>
      <c r="Q257" s="4" t="s">
        <v>1380</v>
      </c>
      <c r="R257" s="28">
        <v>45017</v>
      </c>
      <c r="S257" s="42" t="s">
        <v>1381</v>
      </c>
      <c r="T257" s="24"/>
      <c r="U257" s="57" t="s">
        <v>28</v>
      </c>
    </row>
    <row r="258" spans="1:16383" s="2" customFormat="1" ht="75" x14ac:dyDescent="0.2">
      <c r="A258" s="4" t="s">
        <v>630</v>
      </c>
      <c r="B258" s="4" t="s">
        <v>626</v>
      </c>
      <c r="C258" s="3" t="s">
        <v>627</v>
      </c>
      <c r="D258" s="3" t="s">
        <v>631</v>
      </c>
      <c r="E258" s="3" t="s">
        <v>632</v>
      </c>
      <c r="F258" s="3"/>
      <c r="G258" s="62" t="str">
        <f t="shared" si="19"/>
        <v xml:space="preserve">Cotrim-ratiopharm 400mg+80mg/5ml koncentrátum oldatos infúzióhoz 5x5ml  </v>
      </c>
      <c r="H258" s="3"/>
      <c r="I258" s="4" t="s">
        <v>56</v>
      </c>
      <c r="J258" s="3">
        <v>5</v>
      </c>
      <c r="K258" s="3">
        <v>480</v>
      </c>
      <c r="L258" s="3"/>
      <c r="M258" s="3" t="s">
        <v>1356</v>
      </c>
      <c r="N258" s="3" t="s">
        <v>37</v>
      </c>
      <c r="O258" s="25">
        <v>4890</v>
      </c>
      <c r="P258" s="25">
        <f t="shared" ref="P258:P265" si="21">O258/J258</f>
        <v>978</v>
      </c>
      <c r="Q258" s="4" t="s">
        <v>1380</v>
      </c>
      <c r="R258" s="28">
        <v>45017</v>
      </c>
      <c r="S258" s="42" t="s">
        <v>1381</v>
      </c>
      <c r="T258" s="24"/>
      <c r="U258" s="57" t="s">
        <v>28</v>
      </c>
    </row>
    <row r="259" spans="1:16383" s="2" customFormat="1" ht="75" x14ac:dyDescent="0.2">
      <c r="A259" s="4" t="s">
        <v>1910</v>
      </c>
      <c r="B259" s="4" t="s">
        <v>626</v>
      </c>
      <c r="C259" s="3" t="s">
        <v>627</v>
      </c>
      <c r="D259" s="3" t="s">
        <v>631</v>
      </c>
      <c r="E259" s="3" t="s">
        <v>1390</v>
      </c>
      <c r="F259" s="3"/>
      <c r="G259" s="62" t="str">
        <f t="shared" si="19"/>
        <v xml:space="preserve">Bactrim perfúzió 400mg/5ml+80mg/5ml koncentrátum oldatos infúzióhoz 5x5ml  </v>
      </c>
      <c r="H259" s="3"/>
      <c r="I259" s="4" t="s">
        <v>56</v>
      </c>
      <c r="J259" s="3">
        <v>5</v>
      </c>
      <c r="K259" s="3">
        <v>480</v>
      </c>
      <c r="L259" s="3"/>
      <c r="M259" s="3" t="s">
        <v>87</v>
      </c>
      <c r="N259" s="3" t="s">
        <v>88</v>
      </c>
      <c r="O259" s="25">
        <v>9100</v>
      </c>
      <c r="P259" s="25">
        <f t="shared" si="21"/>
        <v>1820</v>
      </c>
      <c r="Q259" s="4" t="s">
        <v>1380</v>
      </c>
      <c r="R259" s="28">
        <v>45017</v>
      </c>
      <c r="S259" s="42" t="s">
        <v>1381</v>
      </c>
      <c r="T259" s="24"/>
      <c r="U259" s="57" t="s">
        <v>28</v>
      </c>
    </row>
    <row r="260" spans="1:16383" s="2" customFormat="1" ht="30" x14ac:dyDescent="0.2">
      <c r="A260" s="4" t="s">
        <v>1911</v>
      </c>
      <c r="B260" s="4" t="s">
        <v>766</v>
      </c>
      <c r="C260" s="3" t="s">
        <v>767</v>
      </c>
      <c r="D260" s="3" t="s">
        <v>767</v>
      </c>
      <c r="E260" s="3" t="s">
        <v>1912</v>
      </c>
      <c r="F260" s="3"/>
      <c r="G260" s="62" t="str">
        <f t="shared" si="19"/>
        <v xml:space="preserve">Lanvis 40mg tabletta 25x  </v>
      </c>
      <c r="H260" s="3"/>
      <c r="I260" s="4" t="s">
        <v>102</v>
      </c>
      <c r="J260" s="3">
        <v>25</v>
      </c>
      <c r="K260" s="3">
        <v>40</v>
      </c>
      <c r="L260" s="3"/>
      <c r="M260" s="3" t="s">
        <v>302</v>
      </c>
      <c r="N260" s="3" t="s">
        <v>303</v>
      </c>
      <c r="O260" s="25">
        <v>68500</v>
      </c>
      <c r="P260" s="25">
        <f t="shared" si="21"/>
        <v>2740</v>
      </c>
      <c r="Q260" s="4" t="s">
        <v>1380</v>
      </c>
      <c r="R260" s="28">
        <v>45017</v>
      </c>
      <c r="S260" s="42" t="s">
        <v>1381</v>
      </c>
      <c r="T260" s="24"/>
    </row>
    <row r="261" spans="1:16383" s="2" customFormat="1" ht="75" x14ac:dyDescent="0.2">
      <c r="A261" s="4"/>
      <c r="B261" s="4" t="s">
        <v>1811</v>
      </c>
      <c r="C261" s="3" t="s">
        <v>1812</v>
      </c>
      <c r="D261" s="3" t="s">
        <v>1812</v>
      </c>
      <c r="E261" s="3" t="s">
        <v>1913</v>
      </c>
      <c r="F261" s="3"/>
      <c r="G261" s="62" t="str">
        <f t="shared" si="19"/>
        <v xml:space="preserve">Docetaxel Hikma 80 mg/4 ml, concentrato per soluzione per infusione 1x  </v>
      </c>
      <c r="H261" s="3"/>
      <c r="I261" s="4" t="s">
        <v>56</v>
      </c>
      <c r="J261" s="3">
        <v>1</v>
      </c>
      <c r="K261" s="3">
        <v>80</v>
      </c>
      <c r="L261" s="3"/>
      <c r="M261" s="3" t="s">
        <v>87</v>
      </c>
      <c r="N261" s="3" t="s">
        <v>88</v>
      </c>
      <c r="O261" s="25">
        <v>59900</v>
      </c>
      <c r="P261" s="25">
        <f t="shared" si="21"/>
        <v>59900</v>
      </c>
      <c r="Q261" s="4" t="s">
        <v>1380</v>
      </c>
      <c r="R261" s="28">
        <v>45017</v>
      </c>
      <c r="S261" s="42" t="s">
        <v>1381</v>
      </c>
      <c r="T261" s="24"/>
    </row>
    <row r="262" spans="1:16383" s="2" customFormat="1" ht="105" x14ac:dyDescent="0.2">
      <c r="A262" s="4"/>
      <c r="B262" s="4" t="s">
        <v>1811</v>
      </c>
      <c r="C262" s="3" t="s">
        <v>1812</v>
      </c>
      <c r="D262" s="3" t="s">
        <v>1812</v>
      </c>
      <c r="E262" s="3" t="s">
        <v>1914</v>
      </c>
      <c r="F262" s="3"/>
      <c r="G262" s="62" t="str">
        <f t="shared" si="19"/>
        <v xml:space="preserve">DOCETAXEL AUROBINDO 20 mg/ml concentrato per soluzione per infusione 1 FLACONCINO MONODOSE DA 4 ML  </v>
      </c>
      <c r="H262" s="3"/>
      <c r="I262" s="4" t="s">
        <v>56</v>
      </c>
      <c r="J262" s="3">
        <v>1</v>
      </c>
      <c r="K262" s="3">
        <v>80</v>
      </c>
      <c r="L262" s="3"/>
      <c r="M262" s="3" t="s">
        <v>87</v>
      </c>
      <c r="N262" s="3" t="s">
        <v>88</v>
      </c>
      <c r="O262" s="25">
        <v>81200</v>
      </c>
      <c r="P262" s="25">
        <f t="shared" si="21"/>
        <v>81200</v>
      </c>
      <c r="Q262" s="4" t="s">
        <v>1380</v>
      </c>
      <c r="R262" s="28">
        <v>45017</v>
      </c>
      <c r="S262" s="42" t="s">
        <v>1381</v>
      </c>
      <c r="T262" s="24"/>
    </row>
    <row r="263" spans="1:16383" s="2" customFormat="1" ht="105" x14ac:dyDescent="0.2">
      <c r="A263" s="4"/>
      <c r="B263" s="4" t="s">
        <v>1811</v>
      </c>
      <c r="C263" s="3" t="s">
        <v>1812</v>
      </c>
      <c r="D263" s="3" t="s">
        <v>1812</v>
      </c>
      <c r="E263" s="3" t="s">
        <v>1915</v>
      </c>
      <c r="F263" s="3"/>
      <c r="G263" s="62" t="str">
        <f t="shared" si="19"/>
        <v xml:space="preserve">DOCETAXEL AUROBINDO 20 mg/ml concentrato per soluzione per infusione 1 FLACONCINO MONODOSE DA 8 ML  </v>
      </c>
      <c r="H263" s="3"/>
      <c r="I263" s="4" t="s">
        <v>56</v>
      </c>
      <c r="J263" s="3">
        <v>1</v>
      </c>
      <c r="K263" s="3">
        <v>160</v>
      </c>
      <c r="L263" s="3"/>
      <c r="M263" s="3" t="s">
        <v>87</v>
      </c>
      <c r="N263" s="3" t="s">
        <v>88</v>
      </c>
      <c r="O263" s="25">
        <v>162400</v>
      </c>
      <c r="P263" s="25">
        <f t="shared" si="21"/>
        <v>162400</v>
      </c>
      <c r="Q263" s="4" t="s">
        <v>1380</v>
      </c>
      <c r="R263" s="28">
        <v>45017</v>
      </c>
      <c r="S263" s="42" t="s">
        <v>1381</v>
      </c>
      <c r="T263" s="24"/>
    </row>
    <row r="264" spans="1:16383" s="2" customFormat="1" ht="60" x14ac:dyDescent="0.2">
      <c r="A264" s="4"/>
      <c r="B264" s="4" t="s">
        <v>1224</v>
      </c>
      <c r="C264" s="3" t="s">
        <v>1225</v>
      </c>
      <c r="D264" s="3" t="s">
        <v>1225</v>
      </c>
      <c r="E264" s="3" t="s">
        <v>1391</v>
      </c>
      <c r="F264" s="3"/>
      <c r="G264" s="62" t="str">
        <f t="shared" si="19"/>
        <v xml:space="preserve">FOLINATO CALCICO TEVA EFG 50 MG (10 MG/ML) 1 AMPOLLA 5 ML  </v>
      </c>
      <c r="H264" s="3"/>
      <c r="I264" s="4" t="s">
        <v>56</v>
      </c>
      <c r="J264" s="3">
        <v>1</v>
      </c>
      <c r="K264" s="3">
        <v>50</v>
      </c>
      <c r="L264" s="3"/>
      <c r="M264" s="3" t="s">
        <v>150</v>
      </c>
      <c r="N264" s="3" t="s">
        <v>1392</v>
      </c>
      <c r="O264" s="25">
        <v>3250</v>
      </c>
      <c r="P264" s="25">
        <f t="shared" si="21"/>
        <v>3250</v>
      </c>
      <c r="Q264" s="4" t="s">
        <v>1380</v>
      </c>
      <c r="R264" s="28">
        <v>45017</v>
      </c>
      <c r="S264" s="42" t="s">
        <v>1381</v>
      </c>
      <c r="T264" s="24"/>
      <c r="U264" s="57" t="s">
        <v>28</v>
      </c>
    </row>
    <row r="265" spans="1:16383" s="2" customFormat="1" ht="45" x14ac:dyDescent="0.2">
      <c r="A265" s="4"/>
      <c r="B265" s="4" t="s">
        <v>1393</v>
      </c>
      <c r="C265" s="3" t="s">
        <v>1394</v>
      </c>
      <c r="D265" s="3" t="s">
        <v>1394</v>
      </c>
      <c r="E265" s="3" t="s">
        <v>1395</v>
      </c>
      <c r="F265" s="3"/>
      <c r="G265" s="62" t="str">
        <f t="shared" si="19"/>
        <v xml:space="preserve">Microtrast Ösophaguspaste 1x150 g  </v>
      </c>
      <c r="H265" s="3"/>
      <c r="I265" s="4" t="s">
        <v>102</v>
      </c>
      <c r="J265" s="3">
        <v>1</v>
      </c>
      <c r="K265" s="3">
        <v>150</v>
      </c>
      <c r="L265" s="3"/>
      <c r="M265" s="3" t="s">
        <v>36</v>
      </c>
      <c r="N265" s="3" t="s">
        <v>37</v>
      </c>
      <c r="O265" s="25">
        <v>7160</v>
      </c>
      <c r="P265" s="25">
        <f t="shared" si="21"/>
        <v>7160</v>
      </c>
      <c r="Q265" s="4" t="s">
        <v>1380</v>
      </c>
      <c r="R265" s="28">
        <v>45017</v>
      </c>
      <c r="S265" s="42" t="s">
        <v>1381</v>
      </c>
      <c r="T265" s="24"/>
      <c r="U265" s="57" t="s">
        <v>28</v>
      </c>
    </row>
    <row r="266" spans="1:16383" ht="60" x14ac:dyDescent="0.2">
      <c r="A266" s="4" t="s">
        <v>639</v>
      </c>
      <c r="B266" s="4" t="s">
        <v>639</v>
      </c>
      <c r="C266" s="3" t="s">
        <v>640</v>
      </c>
      <c r="D266" s="3" t="s">
        <v>640</v>
      </c>
      <c r="E266" s="3" t="s">
        <v>1396</v>
      </c>
      <c r="F266" s="3"/>
      <c r="G266" s="62" t="str">
        <f>CONCATENATE(E266," ",F266," ",H266)</f>
        <v xml:space="preserve">Erythromycin Rotexmedica 1g por oldatos infúzióhoz 10x  </v>
      </c>
      <c r="H266" s="3"/>
      <c r="I266" s="4" t="s">
        <v>56</v>
      </c>
      <c r="J266" s="3">
        <v>10</v>
      </c>
      <c r="K266" s="3">
        <v>1000</v>
      </c>
      <c r="L266" s="3" t="s">
        <v>69</v>
      </c>
      <c r="M266" s="3" t="s">
        <v>1356</v>
      </c>
      <c r="N266" s="3" t="s">
        <v>37</v>
      </c>
      <c r="O266" s="25">
        <v>34600</v>
      </c>
      <c r="P266" s="25">
        <f>O266/J266</f>
        <v>3460</v>
      </c>
      <c r="Q266" s="4" t="s">
        <v>1380</v>
      </c>
      <c r="R266" s="28">
        <v>45017</v>
      </c>
      <c r="S266" s="42"/>
      <c r="T266" s="24"/>
      <c r="U266" s="57" t="s">
        <v>28</v>
      </c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  <c r="IX266" s="2"/>
      <c r="IY266" s="2"/>
      <c r="IZ266" s="2"/>
      <c r="JA266" s="2"/>
      <c r="JB266" s="2"/>
      <c r="JC266" s="2"/>
      <c r="JD266" s="2"/>
      <c r="JE266" s="2"/>
      <c r="JF266" s="2"/>
      <c r="JG266" s="2"/>
      <c r="JH266" s="2"/>
      <c r="JI266" s="2"/>
      <c r="JJ266" s="2"/>
      <c r="JK266" s="2"/>
      <c r="JL266" s="2"/>
      <c r="JM266" s="2"/>
      <c r="JN266" s="2"/>
      <c r="JO266" s="2"/>
      <c r="JP266" s="2"/>
      <c r="JQ266" s="2"/>
      <c r="JR266" s="2"/>
      <c r="JS266" s="2"/>
      <c r="JT266" s="2"/>
      <c r="JU266" s="2"/>
      <c r="JV266" s="2"/>
      <c r="JW266" s="2"/>
      <c r="JX266" s="2"/>
      <c r="JY266" s="2"/>
      <c r="JZ266" s="2"/>
      <c r="KA266" s="2"/>
      <c r="KB266" s="2"/>
      <c r="KC266" s="2"/>
      <c r="KD266" s="2"/>
      <c r="KE266" s="2"/>
      <c r="KF266" s="2"/>
      <c r="KG266" s="2"/>
      <c r="KH266" s="2"/>
      <c r="KI266" s="2"/>
      <c r="KJ266" s="2"/>
      <c r="KK266" s="2"/>
      <c r="KL266" s="2"/>
      <c r="KM266" s="2"/>
      <c r="KN266" s="2"/>
      <c r="KO266" s="2"/>
      <c r="KP266" s="2"/>
      <c r="KQ266" s="2"/>
      <c r="KR266" s="2"/>
      <c r="KS266" s="2"/>
      <c r="KT266" s="2"/>
      <c r="KU266" s="2"/>
      <c r="KV266" s="2"/>
      <c r="KW266" s="2"/>
      <c r="KX266" s="2"/>
      <c r="KY266" s="2"/>
      <c r="KZ266" s="2"/>
      <c r="LA266" s="2"/>
      <c r="LB266" s="2"/>
      <c r="LC266" s="2"/>
      <c r="LD266" s="2"/>
      <c r="LE266" s="2"/>
      <c r="LF266" s="2"/>
      <c r="LG266" s="2"/>
      <c r="LH266" s="2"/>
      <c r="LI266" s="2"/>
      <c r="LJ266" s="2"/>
      <c r="LK266" s="2"/>
      <c r="LL266" s="2"/>
      <c r="LM266" s="2"/>
      <c r="LN266" s="2"/>
      <c r="LO266" s="2"/>
      <c r="LP266" s="2"/>
      <c r="LQ266" s="2"/>
      <c r="LR266" s="2"/>
      <c r="LS266" s="2"/>
      <c r="LT266" s="2"/>
      <c r="LU266" s="2"/>
      <c r="LV266" s="2"/>
      <c r="LW266" s="2"/>
      <c r="LX266" s="2"/>
      <c r="LY266" s="2"/>
      <c r="LZ266" s="2"/>
      <c r="MA266" s="2"/>
      <c r="MB266" s="2"/>
      <c r="MC266" s="2"/>
      <c r="MD266" s="2"/>
      <c r="ME266" s="2"/>
      <c r="MF266" s="2"/>
      <c r="MG266" s="2"/>
      <c r="MH266" s="2"/>
      <c r="MI266" s="2"/>
      <c r="MJ266" s="2"/>
      <c r="MK266" s="2"/>
      <c r="ML266" s="2"/>
      <c r="MM266" s="2"/>
      <c r="MN266" s="2"/>
      <c r="MO266" s="2"/>
      <c r="MP266" s="2"/>
      <c r="MQ266" s="2"/>
      <c r="MR266" s="2"/>
      <c r="MS266" s="2"/>
      <c r="MT266" s="2"/>
      <c r="MU266" s="2"/>
      <c r="MV266" s="2"/>
      <c r="MW266" s="2"/>
      <c r="MX266" s="2"/>
      <c r="MY266" s="2"/>
      <c r="MZ266" s="2"/>
      <c r="NA266" s="2"/>
      <c r="NB266" s="2"/>
      <c r="NC266" s="2"/>
      <c r="ND266" s="2"/>
      <c r="NE266" s="2"/>
      <c r="NF266" s="2"/>
      <c r="NG266" s="2"/>
      <c r="NH266" s="2"/>
      <c r="NI266" s="2"/>
      <c r="NJ266" s="2"/>
      <c r="NK266" s="2"/>
      <c r="NL266" s="2"/>
      <c r="NM266" s="2"/>
      <c r="NN266" s="2"/>
      <c r="NO266" s="2"/>
      <c r="NP266" s="2"/>
      <c r="NQ266" s="2"/>
      <c r="NR266" s="2"/>
      <c r="NS266" s="2"/>
      <c r="NT266" s="2"/>
      <c r="NU266" s="2"/>
      <c r="NV266" s="2"/>
      <c r="NW266" s="2"/>
      <c r="NX266" s="2"/>
      <c r="NY266" s="2"/>
      <c r="NZ266" s="2"/>
      <c r="OA266" s="2"/>
      <c r="OB266" s="2"/>
      <c r="OC266" s="2"/>
      <c r="OD266" s="2"/>
      <c r="OE266" s="2"/>
      <c r="OF266" s="2"/>
      <c r="OG266" s="2"/>
      <c r="OH266" s="2"/>
      <c r="OI266" s="2"/>
      <c r="OJ266" s="2"/>
      <c r="OK266" s="2"/>
      <c r="OL266" s="2"/>
      <c r="OM266" s="2"/>
      <c r="ON266" s="2"/>
      <c r="OO266" s="2"/>
      <c r="OP266" s="2"/>
      <c r="OQ266" s="2"/>
      <c r="OR266" s="2"/>
      <c r="OS266" s="2"/>
      <c r="OT266" s="2"/>
      <c r="OU266" s="2"/>
      <c r="OV266" s="2"/>
      <c r="OW266" s="2"/>
      <c r="OX266" s="2"/>
      <c r="OY266" s="2"/>
      <c r="OZ266" s="2"/>
      <c r="PA266" s="2"/>
      <c r="PB266" s="2"/>
      <c r="PC266" s="2"/>
      <c r="PD266" s="2"/>
      <c r="PE266" s="2"/>
      <c r="PF266" s="2"/>
      <c r="PG266" s="2"/>
      <c r="PH266" s="2"/>
      <c r="PI266" s="2"/>
      <c r="PJ266" s="2"/>
      <c r="PK266" s="2"/>
      <c r="PL266" s="2"/>
      <c r="PM266" s="2"/>
      <c r="PN266" s="2"/>
      <c r="PO266" s="2"/>
      <c r="PP266" s="2"/>
      <c r="PQ266" s="2"/>
      <c r="PR266" s="2"/>
      <c r="PS266" s="2"/>
      <c r="PT266" s="2"/>
      <c r="PU266" s="2"/>
      <c r="PV266" s="2"/>
      <c r="PW266" s="2"/>
      <c r="PX266" s="2"/>
      <c r="PY266" s="2"/>
      <c r="PZ266" s="2"/>
      <c r="QA266" s="2"/>
      <c r="QB266" s="2"/>
      <c r="QC266" s="2"/>
      <c r="QD266" s="2"/>
      <c r="QE266" s="2"/>
      <c r="QF266" s="2"/>
      <c r="QG266" s="2"/>
      <c r="QH266" s="2"/>
      <c r="QI266" s="2"/>
      <c r="QJ266" s="2"/>
      <c r="QK266" s="2"/>
      <c r="QL266" s="2"/>
      <c r="QM266" s="2"/>
      <c r="QN266" s="2"/>
      <c r="QO266" s="2"/>
      <c r="QP266" s="2"/>
      <c r="QQ266" s="2"/>
      <c r="QR266" s="2"/>
      <c r="QS266" s="2"/>
      <c r="QT266" s="2"/>
      <c r="QU266" s="2"/>
      <c r="QV266" s="2"/>
      <c r="QW266" s="2"/>
      <c r="QX266" s="2"/>
      <c r="QY266" s="2"/>
      <c r="QZ266" s="2"/>
      <c r="RA266" s="2"/>
      <c r="RB266" s="2"/>
      <c r="RC266" s="2"/>
      <c r="RD266" s="2"/>
      <c r="RE266" s="2"/>
      <c r="RF266" s="2"/>
      <c r="RG266" s="2"/>
      <c r="RH266" s="2"/>
      <c r="RI266" s="2"/>
      <c r="RJ266" s="2"/>
      <c r="RK266" s="2"/>
      <c r="RL266" s="2"/>
      <c r="RM266" s="2"/>
      <c r="RN266" s="2"/>
      <c r="RO266" s="2"/>
      <c r="RP266" s="2"/>
      <c r="RQ266" s="2"/>
      <c r="RR266" s="2"/>
      <c r="RS266" s="2"/>
      <c r="RT266" s="2"/>
      <c r="RU266" s="2"/>
      <c r="RV266" s="2"/>
      <c r="RW266" s="2"/>
      <c r="RX266" s="2"/>
      <c r="RY266" s="2"/>
      <c r="RZ266" s="2"/>
      <c r="SA266" s="2"/>
      <c r="SB266" s="2"/>
      <c r="SC266" s="2"/>
      <c r="SD266" s="2"/>
      <c r="SE266" s="2"/>
      <c r="SF266" s="2"/>
      <c r="SG266" s="2"/>
      <c r="SH266" s="2"/>
      <c r="SI266" s="2"/>
      <c r="SJ266" s="2"/>
      <c r="SK266" s="2"/>
      <c r="SL266" s="2"/>
      <c r="SM266" s="2"/>
      <c r="SN266" s="2"/>
      <c r="SO266" s="2"/>
      <c r="SP266" s="2"/>
      <c r="SQ266" s="2"/>
      <c r="SR266" s="2"/>
      <c r="SS266" s="2"/>
      <c r="ST266" s="2"/>
      <c r="SU266" s="2"/>
      <c r="SV266" s="2"/>
      <c r="SW266" s="2"/>
      <c r="SX266" s="2"/>
      <c r="SY266" s="2"/>
      <c r="SZ266" s="2"/>
      <c r="TA266" s="2"/>
      <c r="TB266" s="2"/>
      <c r="TC266" s="2"/>
      <c r="TD266" s="2"/>
      <c r="TE266" s="2"/>
      <c r="TF266" s="2"/>
      <c r="TG266" s="2"/>
      <c r="TH266" s="2"/>
      <c r="TI266" s="2"/>
      <c r="TJ266" s="2"/>
      <c r="TK266" s="2"/>
      <c r="TL266" s="2"/>
      <c r="TM266" s="2"/>
      <c r="TN266" s="2"/>
      <c r="TO266" s="2"/>
      <c r="TP266" s="2"/>
      <c r="TQ266" s="2"/>
      <c r="TR266" s="2"/>
      <c r="TS266" s="2"/>
      <c r="TT266" s="2"/>
      <c r="TU266" s="2"/>
      <c r="TV266" s="2"/>
      <c r="TW266" s="2"/>
      <c r="TX266" s="2"/>
      <c r="TY266" s="2"/>
      <c r="TZ266" s="2"/>
      <c r="UA266" s="2"/>
      <c r="UB266" s="2"/>
      <c r="UC266" s="2"/>
      <c r="UD266" s="2"/>
      <c r="UE266" s="2"/>
      <c r="UF266" s="2"/>
      <c r="UG266" s="2"/>
      <c r="UH266" s="2"/>
      <c r="UI266" s="2"/>
      <c r="UJ266" s="2"/>
      <c r="UK266" s="2"/>
      <c r="UL266" s="2"/>
      <c r="UM266" s="2"/>
      <c r="UN266" s="2"/>
      <c r="UO266" s="2"/>
      <c r="UP266" s="2"/>
      <c r="UQ266" s="2"/>
      <c r="UR266" s="2"/>
      <c r="US266" s="2"/>
      <c r="UT266" s="2"/>
      <c r="UU266" s="2"/>
      <c r="UV266" s="2"/>
      <c r="UW266" s="2"/>
      <c r="UX266" s="2"/>
      <c r="UY266" s="2"/>
      <c r="UZ266" s="2"/>
      <c r="VA266" s="2"/>
      <c r="VB266" s="2"/>
      <c r="VC266" s="2"/>
      <c r="VD266" s="2"/>
      <c r="VE266" s="2"/>
      <c r="VF266" s="2"/>
      <c r="VG266" s="2"/>
      <c r="VH266" s="2"/>
      <c r="VI266" s="2"/>
      <c r="VJ266" s="2"/>
      <c r="VK266" s="2"/>
      <c r="VL266" s="2"/>
      <c r="VM266" s="2"/>
      <c r="VN266" s="2"/>
      <c r="VO266" s="2"/>
      <c r="VP266" s="2"/>
      <c r="VQ266" s="2"/>
      <c r="VR266" s="2"/>
      <c r="VS266" s="2"/>
      <c r="VT266" s="2"/>
      <c r="VU266" s="2"/>
      <c r="VV266" s="2"/>
      <c r="VW266" s="2"/>
      <c r="VX266" s="2"/>
      <c r="VY266" s="2"/>
      <c r="VZ266" s="2"/>
      <c r="WA266" s="2"/>
      <c r="WB266" s="2"/>
      <c r="WC266" s="2"/>
      <c r="WD266" s="2"/>
      <c r="WE266" s="2"/>
      <c r="WF266" s="2"/>
      <c r="WG266" s="2"/>
      <c r="WH266" s="2"/>
      <c r="WI266" s="2"/>
      <c r="WJ266" s="2"/>
      <c r="WK266" s="2"/>
      <c r="WL266" s="2"/>
      <c r="WM266" s="2"/>
      <c r="WN266" s="2"/>
      <c r="WO266" s="2"/>
      <c r="WP266" s="2"/>
      <c r="WQ266" s="2"/>
      <c r="WR266" s="2"/>
      <c r="WS266" s="2"/>
      <c r="WT266" s="2"/>
      <c r="WU266" s="2"/>
      <c r="WV266" s="2"/>
      <c r="WW266" s="2"/>
      <c r="WX266" s="2"/>
      <c r="WY266" s="2"/>
      <c r="WZ266" s="2"/>
      <c r="XA266" s="2"/>
      <c r="XB266" s="2"/>
      <c r="XC266" s="2"/>
      <c r="XD266" s="2"/>
      <c r="XE266" s="2"/>
      <c r="XF266" s="2"/>
      <c r="XG266" s="2"/>
      <c r="XH266" s="2"/>
      <c r="XI266" s="2"/>
      <c r="XJ266" s="2"/>
      <c r="XK266" s="2"/>
      <c r="XL266" s="2"/>
      <c r="XM266" s="2"/>
      <c r="XN266" s="2"/>
      <c r="XO266" s="2"/>
      <c r="XP266" s="2"/>
      <c r="XQ266" s="2"/>
      <c r="XR266" s="2"/>
      <c r="XS266" s="2"/>
      <c r="XT266" s="2"/>
      <c r="XU266" s="2"/>
      <c r="XV266" s="2"/>
      <c r="XW266" s="2"/>
      <c r="XX266" s="2"/>
      <c r="XY266" s="2"/>
      <c r="XZ266" s="2"/>
      <c r="YA266" s="2"/>
      <c r="YB266" s="2"/>
      <c r="YC266" s="2"/>
      <c r="YD266" s="2"/>
      <c r="YE266" s="2"/>
      <c r="YF266" s="2"/>
      <c r="YG266" s="2"/>
      <c r="YH266" s="2"/>
      <c r="YI266" s="2"/>
      <c r="YJ266" s="2"/>
      <c r="YK266" s="2"/>
      <c r="YL266" s="2"/>
      <c r="YM266" s="2"/>
      <c r="YN266" s="2"/>
      <c r="YO266" s="2"/>
      <c r="YP266" s="2"/>
      <c r="YQ266" s="2"/>
      <c r="YR266" s="2"/>
      <c r="YS266" s="2"/>
      <c r="YT266" s="2"/>
      <c r="YU266" s="2"/>
      <c r="YV266" s="2"/>
      <c r="YW266" s="2"/>
      <c r="YX266" s="2"/>
      <c r="YY266" s="2"/>
      <c r="YZ266" s="2"/>
      <c r="ZA266" s="2"/>
      <c r="ZB266" s="2"/>
      <c r="ZC266" s="2"/>
      <c r="ZD266" s="2"/>
      <c r="ZE266" s="2"/>
      <c r="ZF266" s="2"/>
      <c r="ZG266" s="2"/>
      <c r="ZH266" s="2"/>
      <c r="ZI266" s="2"/>
      <c r="ZJ266" s="2"/>
      <c r="ZK266" s="2"/>
      <c r="ZL266" s="2"/>
      <c r="ZM266" s="2"/>
      <c r="ZN266" s="2"/>
      <c r="ZO266" s="2"/>
      <c r="ZP266" s="2"/>
      <c r="ZQ266" s="2"/>
      <c r="ZR266" s="2"/>
      <c r="ZS266" s="2"/>
      <c r="ZT266" s="2"/>
      <c r="ZU266" s="2"/>
      <c r="ZV266" s="2"/>
      <c r="ZW266" s="2"/>
      <c r="ZX266" s="2"/>
      <c r="ZY266" s="2"/>
      <c r="ZZ266" s="2"/>
      <c r="AAA266" s="2"/>
      <c r="AAB266" s="2"/>
      <c r="AAC266" s="2"/>
      <c r="AAD266" s="2"/>
      <c r="AAE266" s="2"/>
      <c r="AAF266" s="2"/>
      <c r="AAG266" s="2"/>
      <c r="AAH266" s="2"/>
      <c r="AAI266" s="2"/>
      <c r="AAJ266" s="2"/>
      <c r="AAK266" s="2"/>
      <c r="AAL266" s="2"/>
      <c r="AAM266" s="2"/>
      <c r="AAN266" s="2"/>
      <c r="AAO266" s="2"/>
      <c r="AAP266" s="2"/>
      <c r="AAQ266" s="2"/>
      <c r="AAR266" s="2"/>
      <c r="AAS266" s="2"/>
      <c r="AAT266" s="2"/>
      <c r="AAU266" s="2"/>
      <c r="AAV266" s="2"/>
      <c r="AAW266" s="2"/>
      <c r="AAX266" s="2"/>
      <c r="AAY266" s="2"/>
      <c r="AAZ266" s="2"/>
      <c r="ABA266" s="2"/>
      <c r="ABB266" s="2"/>
      <c r="ABC266" s="2"/>
      <c r="ABD266" s="2"/>
      <c r="ABE266" s="2"/>
      <c r="ABF266" s="2"/>
      <c r="ABG266" s="2"/>
      <c r="ABH266" s="2"/>
      <c r="ABI266" s="2"/>
      <c r="ABJ266" s="2"/>
      <c r="ABK266" s="2"/>
      <c r="ABL266" s="2"/>
      <c r="ABM266" s="2"/>
      <c r="ABN266" s="2"/>
      <c r="ABO266" s="2"/>
      <c r="ABP266" s="2"/>
      <c r="ABQ266" s="2"/>
      <c r="ABR266" s="2"/>
      <c r="ABS266" s="2"/>
      <c r="ABT266" s="2"/>
      <c r="ABU266" s="2"/>
      <c r="ABV266" s="2"/>
      <c r="ABW266" s="2"/>
      <c r="ABX266" s="2"/>
      <c r="ABY266" s="2"/>
      <c r="ABZ266" s="2"/>
      <c r="ACA266" s="2"/>
      <c r="ACB266" s="2"/>
      <c r="ACC266" s="2"/>
      <c r="ACD266" s="2"/>
      <c r="ACE266" s="2"/>
      <c r="ACF266" s="2"/>
      <c r="ACG266" s="2"/>
      <c r="ACH266" s="2"/>
      <c r="ACI266" s="2"/>
      <c r="ACJ266" s="2"/>
      <c r="ACK266" s="2"/>
      <c r="ACL266" s="2"/>
      <c r="ACM266" s="2"/>
      <c r="ACN266" s="2"/>
      <c r="ACO266" s="2"/>
      <c r="ACP266" s="2"/>
      <c r="ACQ266" s="2"/>
      <c r="ACR266" s="2"/>
      <c r="ACS266" s="2"/>
      <c r="ACT266" s="2"/>
      <c r="ACU266" s="2"/>
      <c r="ACV266" s="2"/>
      <c r="ACW266" s="2"/>
      <c r="ACX266" s="2"/>
      <c r="ACY266" s="2"/>
      <c r="ACZ266" s="2"/>
      <c r="ADA266" s="2"/>
      <c r="ADB266" s="2"/>
      <c r="ADC266" s="2"/>
      <c r="ADD266" s="2"/>
      <c r="ADE266" s="2"/>
      <c r="ADF266" s="2"/>
      <c r="ADG266" s="2"/>
      <c r="ADH266" s="2"/>
      <c r="ADI266" s="2"/>
      <c r="ADJ266" s="2"/>
      <c r="ADK266" s="2"/>
      <c r="ADL266" s="2"/>
      <c r="ADM266" s="2"/>
      <c r="ADN266" s="2"/>
      <c r="ADO266" s="2"/>
      <c r="ADP266" s="2"/>
      <c r="ADQ266" s="2"/>
      <c r="ADR266" s="2"/>
      <c r="ADS266" s="2"/>
      <c r="ADT266" s="2"/>
      <c r="ADU266" s="2"/>
      <c r="ADV266" s="2"/>
      <c r="ADW266" s="2"/>
      <c r="ADX266" s="2"/>
      <c r="ADY266" s="2"/>
      <c r="ADZ266" s="2"/>
      <c r="AEA266" s="2"/>
      <c r="AEB266" s="2"/>
      <c r="AEC266" s="2"/>
      <c r="AED266" s="2"/>
      <c r="AEE266" s="2"/>
      <c r="AEF266" s="2"/>
      <c r="AEG266" s="2"/>
      <c r="AEH266" s="2"/>
      <c r="AEI266" s="2"/>
      <c r="AEJ266" s="2"/>
      <c r="AEK266" s="2"/>
      <c r="AEL266" s="2"/>
      <c r="AEM266" s="2"/>
      <c r="AEN266" s="2"/>
      <c r="AEO266" s="2"/>
      <c r="AEP266" s="2"/>
      <c r="AEQ266" s="2"/>
      <c r="AER266" s="2"/>
      <c r="AES266" s="2"/>
      <c r="AET266" s="2"/>
      <c r="AEU266" s="2"/>
      <c r="AEV266" s="2"/>
      <c r="AEW266" s="2"/>
      <c r="AEX266" s="2"/>
      <c r="AEY266" s="2"/>
      <c r="AEZ266" s="2"/>
      <c r="AFA266" s="2"/>
      <c r="AFB266" s="2"/>
      <c r="AFC266" s="2"/>
      <c r="AFD266" s="2"/>
      <c r="AFE266" s="2"/>
      <c r="AFF266" s="2"/>
      <c r="AFG266" s="2"/>
      <c r="AFH266" s="2"/>
      <c r="AFI266" s="2"/>
      <c r="AFJ266" s="2"/>
      <c r="AFK266" s="2"/>
      <c r="AFL266" s="2"/>
      <c r="AFM266" s="2"/>
      <c r="AFN266" s="2"/>
      <c r="AFO266" s="2"/>
      <c r="AFP266" s="2"/>
      <c r="AFQ266" s="2"/>
      <c r="AFR266" s="2"/>
      <c r="AFS266" s="2"/>
      <c r="AFT266" s="2"/>
      <c r="AFU266" s="2"/>
      <c r="AFV266" s="2"/>
      <c r="AFW266" s="2"/>
      <c r="AFX266" s="2"/>
      <c r="AFY266" s="2"/>
      <c r="AFZ266" s="2"/>
      <c r="AGA266" s="2"/>
      <c r="AGB266" s="2"/>
      <c r="AGC266" s="2"/>
      <c r="AGD266" s="2"/>
      <c r="AGE266" s="2"/>
      <c r="AGF266" s="2"/>
      <c r="AGG266" s="2"/>
      <c r="AGH266" s="2"/>
      <c r="AGI266" s="2"/>
      <c r="AGJ266" s="2"/>
      <c r="AGK266" s="2"/>
      <c r="AGL266" s="2"/>
      <c r="AGM266" s="2"/>
      <c r="AGN266" s="2"/>
      <c r="AGO266" s="2"/>
      <c r="AGP266" s="2"/>
      <c r="AGQ266" s="2"/>
      <c r="AGR266" s="2"/>
      <c r="AGS266" s="2"/>
      <c r="AGT266" s="2"/>
      <c r="AGU266" s="2"/>
      <c r="AGV266" s="2"/>
      <c r="AGW266" s="2"/>
      <c r="AGX266" s="2"/>
      <c r="AGY266" s="2"/>
      <c r="AGZ266" s="2"/>
      <c r="AHA266" s="2"/>
      <c r="AHB266" s="2"/>
      <c r="AHC266" s="2"/>
      <c r="AHD266" s="2"/>
      <c r="AHE266" s="2"/>
      <c r="AHF266" s="2"/>
      <c r="AHG266" s="2"/>
      <c r="AHH266" s="2"/>
      <c r="AHI266" s="2"/>
      <c r="AHJ266" s="2"/>
      <c r="AHK266" s="2"/>
      <c r="AHL266" s="2"/>
      <c r="AHM266" s="2"/>
      <c r="AHN266" s="2"/>
      <c r="AHO266" s="2"/>
      <c r="AHP266" s="2"/>
      <c r="AHQ266" s="2"/>
      <c r="AHR266" s="2"/>
      <c r="AHS266" s="2"/>
      <c r="AHT266" s="2"/>
      <c r="AHU266" s="2"/>
      <c r="AHV266" s="2"/>
      <c r="AHW266" s="2"/>
      <c r="AHX266" s="2"/>
      <c r="AHY266" s="2"/>
      <c r="AHZ266" s="2"/>
      <c r="AIA266" s="2"/>
      <c r="AIB266" s="2"/>
      <c r="AIC266" s="2"/>
      <c r="AID266" s="2"/>
      <c r="AIE266" s="2"/>
      <c r="AIF266" s="2"/>
      <c r="AIG266" s="2"/>
      <c r="AIH266" s="2"/>
      <c r="AII266" s="2"/>
      <c r="AIJ266" s="2"/>
      <c r="AIK266" s="2"/>
      <c r="AIL266" s="2"/>
      <c r="AIM266" s="2"/>
      <c r="AIN266" s="2"/>
      <c r="AIO266" s="2"/>
      <c r="AIP266" s="2"/>
      <c r="AIQ266" s="2"/>
      <c r="AIR266" s="2"/>
      <c r="AIS266" s="2"/>
      <c r="AIT266" s="2"/>
      <c r="AIU266" s="2"/>
      <c r="AIV266" s="2"/>
      <c r="AIW266" s="2"/>
      <c r="AIX266" s="2"/>
      <c r="AIY266" s="2"/>
      <c r="AIZ266" s="2"/>
      <c r="AJA266" s="2"/>
      <c r="AJB266" s="2"/>
      <c r="AJC266" s="2"/>
      <c r="AJD266" s="2"/>
      <c r="AJE266" s="2"/>
      <c r="AJF266" s="2"/>
      <c r="AJG266" s="2"/>
      <c r="AJH266" s="2"/>
      <c r="AJI266" s="2"/>
      <c r="AJJ266" s="2"/>
      <c r="AJK266" s="2"/>
      <c r="AJL266" s="2"/>
      <c r="AJM266" s="2"/>
      <c r="AJN266" s="2"/>
      <c r="AJO266" s="2"/>
      <c r="AJP266" s="2"/>
      <c r="AJQ266" s="2"/>
      <c r="AJR266" s="2"/>
      <c r="AJS266" s="2"/>
      <c r="AJT266" s="2"/>
      <c r="AJU266" s="2"/>
      <c r="AJV266" s="2"/>
      <c r="AJW266" s="2"/>
      <c r="AJX266" s="2"/>
      <c r="AJY266" s="2"/>
      <c r="AJZ266" s="2"/>
      <c r="AKA266" s="2"/>
      <c r="AKB266" s="2"/>
      <c r="AKC266" s="2"/>
      <c r="AKD266" s="2"/>
      <c r="AKE266" s="2"/>
      <c r="AKF266" s="2"/>
      <c r="AKG266" s="2"/>
      <c r="AKH266" s="2"/>
      <c r="AKI266" s="2"/>
      <c r="AKJ266" s="2"/>
      <c r="AKK266" s="2"/>
      <c r="AKL266" s="2"/>
      <c r="AKM266" s="2"/>
      <c r="AKN266" s="2"/>
      <c r="AKO266" s="2"/>
      <c r="AKP266" s="2"/>
      <c r="AKQ266" s="2"/>
      <c r="AKR266" s="2"/>
      <c r="AKS266" s="2"/>
      <c r="AKT266" s="2"/>
      <c r="AKU266" s="2"/>
      <c r="AKV266" s="2"/>
      <c r="AKW266" s="2"/>
      <c r="AKX266" s="2"/>
      <c r="AKY266" s="2"/>
      <c r="AKZ266" s="2"/>
      <c r="ALA266" s="2"/>
      <c r="ALB266" s="2"/>
      <c r="ALC266" s="2"/>
      <c r="ALD266" s="2"/>
      <c r="ALE266" s="2"/>
      <c r="ALF266" s="2"/>
      <c r="ALG266" s="2"/>
      <c r="ALH266" s="2"/>
      <c r="ALI266" s="2"/>
      <c r="ALJ266" s="2"/>
      <c r="ALK266" s="2"/>
      <c r="ALL266" s="2"/>
      <c r="ALM266" s="2"/>
      <c r="ALN266" s="2"/>
      <c r="ALO266" s="2"/>
      <c r="ALP266" s="2"/>
      <c r="ALQ266" s="2"/>
      <c r="ALR266" s="2"/>
      <c r="ALS266" s="2"/>
      <c r="ALT266" s="2"/>
      <c r="ALU266" s="2"/>
      <c r="ALV266" s="2"/>
      <c r="ALW266" s="2"/>
      <c r="ALX266" s="2"/>
      <c r="ALY266" s="2"/>
      <c r="ALZ266" s="2"/>
      <c r="AMA266" s="2"/>
      <c r="AMB266" s="2"/>
      <c r="AMC266" s="2"/>
      <c r="AMD266" s="2"/>
      <c r="AME266" s="2"/>
      <c r="AMF266" s="2"/>
      <c r="AMG266" s="2"/>
      <c r="AMH266" s="2"/>
      <c r="AMI266" s="2"/>
      <c r="AMJ266" s="2"/>
      <c r="AMK266" s="2"/>
      <c r="AML266" s="2"/>
      <c r="AMM266" s="2"/>
      <c r="AMN266" s="2"/>
      <c r="AMO266" s="2"/>
      <c r="AMP266" s="2"/>
      <c r="AMQ266" s="2"/>
      <c r="AMR266" s="2"/>
      <c r="AMS266" s="2"/>
      <c r="AMT266" s="2"/>
      <c r="AMU266" s="2"/>
      <c r="AMV266" s="2"/>
      <c r="AMW266" s="2"/>
      <c r="AMX266" s="2"/>
      <c r="AMY266" s="2"/>
      <c r="AMZ266" s="2"/>
      <c r="ANA266" s="2"/>
      <c r="ANB266" s="2"/>
      <c r="ANC266" s="2"/>
      <c r="AND266" s="2"/>
      <c r="ANE266" s="2"/>
      <c r="ANF266" s="2"/>
      <c r="ANG266" s="2"/>
      <c r="ANH266" s="2"/>
      <c r="ANI266" s="2"/>
      <c r="ANJ266" s="2"/>
      <c r="ANK266" s="2"/>
      <c r="ANL266" s="2"/>
      <c r="ANM266" s="2"/>
      <c r="ANN266" s="2"/>
      <c r="ANO266" s="2"/>
      <c r="ANP266" s="2"/>
      <c r="ANQ266" s="2"/>
      <c r="ANR266" s="2"/>
      <c r="ANS266" s="2"/>
      <c r="ANT266" s="2"/>
      <c r="ANU266" s="2"/>
      <c r="ANV266" s="2"/>
      <c r="ANW266" s="2"/>
      <c r="ANX266" s="2"/>
      <c r="ANY266" s="2"/>
      <c r="ANZ266" s="2"/>
      <c r="AOA266" s="2"/>
      <c r="AOB266" s="2"/>
      <c r="AOC266" s="2"/>
      <c r="AOD266" s="2"/>
      <c r="AOE266" s="2"/>
      <c r="AOF266" s="2"/>
      <c r="AOG266" s="2"/>
      <c r="AOH266" s="2"/>
      <c r="AOI266" s="2"/>
      <c r="AOJ266" s="2"/>
      <c r="AOK266" s="2"/>
      <c r="AOL266" s="2"/>
      <c r="AOM266" s="2"/>
      <c r="AON266" s="2"/>
      <c r="AOO266" s="2"/>
      <c r="AOP266" s="2"/>
      <c r="AOQ266" s="2"/>
      <c r="AOR266" s="2"/>
      <c r="AOS266" s="2"/>
      <c r="AOT266" s="2"/>
      <c r="AOU266" s="2"/>
      <c r="AOV266" s="2"/>
      <c r="AOW266" s="2"/>
      <c r="AOX266" s="2"/>
      <c r="AOY266" s="2"/>
      <c r="AOZ266" s="2"/>
      <c r="APA266" s="2"/>
      <c r="APB266" s="2"/>
      <c r="APC266" s="2"/>
      <c r="APD266" s="2"/>
      <c r="APE266" s="2"/>
      <c r="APF266" s="2"/>
      <c r="APG266" s="2"/>
      <c r="APH266" s="2"/>
      <c r="API266" s="2"/>
      <c r="APJ266" s="2"/>
      <c r="APK266" s="2"/>
      <c r="APL266" s="2"/>
      <c r="APM266" s="2"/>
      <c r="APN266" s="2"/>
      <c r="APO266" s="2"/>
      <c r="APP266" s="2"/>
      <c r="APQ266" s="2"/>
      <c r="APR266" s="2"/>
      <c r="APS266" s="2"/>
      <c r="APT266" s="2"/>
      <c r="APU266" s="2"/>
      <c r="APV266" s="2"/>
      <c r="APW266" s="2"/>
      <c r="APX266" s="2"/>
      <c r="APY266" s="2"/>
      <c r="APZ266" s="2"/>
      <c r="AQA266" s="2"/>
      <c r="AQB266" s="2"/>
      <c r="AQC266" s="2"/>
      <c r="AQD266" s="2"/>
      <c r="AQE266" s="2"/>
      <c r="AQF266" s="2"/>
      <c r="AQG266" s="2"/>
      <c r="AQH266" s="2"/>
      <c r="AQI266" s="2"/>
      <c r="AQJ266" s="2"/>
      <c r="AQK266" s="2"/>
      <c r="AQL266" s="2"/>
      <c r="AQM266" s="2"/>
      <c r="AQN266" s="2"/>
      <c r="AQO266" s="2"/>
      <c r="AQP266" s="2"/>
      <c r="AQQ266" s="2"/>
      <c r="AQR266" s="2"/>
      <c r="AQS266" s="2"/>
      <c r="AQT266" s="2"/>
      <c r="AQU266" s="2"/>
      <c r="AQV266" s="2"/>
      <c r="AQW266" s="2"/>
      <c r="AQX266" s="2"/>
      <c r="AQY266" s="2"/>
      <c r="AQZ266" s="2"/>
      <c r="ARA266" s="2"/>
      <c r="ARB266" s="2"/>
      <c r="ARC266" s="2"/>
      <c r="ARD266" s="2"/>
      <c r="ARE266" s="2"/>
      <c r="ARF266" s="2"/>
      <c r="ARG266" s="2"/>
      <c r="ARH266" s="2"/>
      <c r="ARI266" s="2"/>
      <c r="ARJ266" s="2"/>
      <c r="ARK266" s="2"/>
      <c r="ARL266" s="2"/>
      <c r="ARM266" s="2"/>
      <c r="ARN266" s="2"/>
      <c r="ARO266" s="2"/>
      <c r="ARP266" s="2"/>
      <c r="ARQ266" s="2"/>
      <c r="ARR266" s="2"/>
      <c r="ARS266" s="2"/>
      <c r="ART266" s="2"/>
      <c r="ARU266" s="2"/>
      <c r="ARV266" s="2"/>
      <c r="ARW266" s="2"/>
      <c r="ARX266" s="2"/>
      <c r="ARY266" s="2"/>
      <c r="ARZ266" s="2"/>
      <c r="ASA266" s="2"/>
      <c r="ASB266" s="2"/>
      <c r="ASC266" s="2"/>
      <c r="ASD266" s="2"/>
      <c r="ASE266" s="2"/>
      <c r="ASF266" s="2"/>
      <c r="ASG266" s="2"/>
      <c r="ASH266" s="2"/>
      <c r="ASI266" s="2"/>
      <c r="ASJ266" s="2"/>
      <c r="ASK266" s="2"/>
      <c r="ASL266" s="2"/>
      <c r="ASM266" s="2"/>
      <c r="ASN266" s="2"/>
      <c r="ASO266" s="2"/>
      <c r="ASP266" s="2"/>
      <c r="ASQ266" s="2"/>
      <c r="ASR266" s="2"/>
      <c r="ASS266" s="2"/>
      <c r="AST266" s="2"/>
      <c r="ASU266" s="2"/>
      <c r="ASV266" s="2"/>
      <c r="ASW266" s="2"/>
      <c r="ASX266" s="2"/>
      <c r="ASY266" s="2"/>
      <c r="ASZ266" s="2"/>
      <c r="ATA266" s="2"/>
      <c r="ATB266" s="2"/>
      <c r="ATC266" s="2"/>
      <c r="ATD266" s="2"/>
      <c r="ATE266" s="2"/>
      <c r="ATF266" s="2"/>
      <c r="ATG266" s="2"/>
      <c r="ATH266" s="2"/>
      <c r="ATI266" s="2"/>
      <c r="ATJ266" s="2"/>
      <c r="ATK266" s="2"/>
      <c r="ATL266" s="2"/>
      <c r="ATM266" s="2"/>
      <c r="ATN266" s="2"/>
      <c r="ATO266" s="2"/>
      <c r="ATP266" s="2"/>
      <c r="ATQ266" s="2"/>
      <c r="ATR266" s="2"/>
      <c r="ATS266" s="2"/>
      <c r="ATT266" s="2"/>
      <c r="ATU266" s="2"/>
      <c r="ATV266" s="2"/>
      <c r="ATW266" s="2"/>
      <c r="ATX266" s="2"/>
      <c r="ATY266" s="2"/>
      <c r="ATZ266" s="2"/>
      <c r="AUA266" s="2"/>
      <c r="AUB266" s="2"/>
      <c r="AUC266" s="2"/>
      <c r="AUD266" s="2"/>
      <c r="AUE266" s="2"/>
      <c r="AUF266" s="2"/>
      <c r="AUG266" s="2"/>
      <c r="AUH266" s="2"/>
      <c r="AUI266" s="2"/>
      <c r="AUJ266" s="2"/>
      <c r="AUK266" s="2"/>
      <c r="AUL266" s="2"/>
      <c r="AUM266" s="2"/>
      <c r="AUN266" s="2"/>
      <c r="AUO266" s="2"/>
      <c r="AUP266" s="2"/>
      <c r="AUQ266" s="2"/>
      <c r="AUR266" s="2"/>
      <c r="AUS266" s="2"/>
      <c r="AUT266" s="2"/>
      <c r="AUU266" s="2"/>
      <c r="AUV266" s="2"/>
      <c r="AUW266" s="2"/>
      <c r="AUX266" s="2"/>
      <c r="AUY266" s="2"/>
      <c r="AUZ266" s="2"/>
      <c r="AVA266" s="2"/>
      <c r="AVB266" s="2"/>
      <c r="AVC266" s="2"/>
      <c r="AVD266" s="2"/>
      <c r="AVE266" s="2"/>
      <c r="AVF266" s="2"/>
      <c r="AVG266" s="2"/>
      <c r="AVH266" s="2"/>
      <c r="AVI266" s="2"/>
      <c r="AVJ266" s="2"/>
      <c r="AVK266" s="2"/>
      <c r="AVL266" s="2"/>
      <c r="AVM266" s="2"/>
      <c r="AVN266" s="2"/>
      <c r="AVO266" s="2"/>
      <c r="AVP266" s="2"/>
      <c r="AVQ266" s="2"/>
      <c r="AVR266" s="2"/>
      <c r="AVS266" s="2"/>
      <c r="AVT266" s="2"/>
      <c r="AVU266" s="2"/>
      <c r="AVV266" s="2"/>
      <c r="AVW266" s="2"/>
      <c r="AVX266" s="2"/>
      <c r="AVY266" s="2"/>
      <c r="AVZ266" s="2"/>
      <c r="AWA266" s="2"/>
      <c r="AWB266" s="2"/>
      <c r="AWC266" s="2"/>
      <c r="AWD266" s="2"/>
      <c r="AWE266" s="2"/>
      <c r="AWF266" s="2"/>
      <c r="AWG266" s="2"/>
      <c r="AWH266" s="2"/>
      <c r="AWI266" s="2"/>
      <c r="AWJ266" s="2"/>
      <c r="AWK266" s="2"/>
      <c r="AWL266" s="2"/>
      <c r="AWM266" s="2"/>
      <c r="AWN266" s="2"/>
      <c r="AWO266" s="2"/>
      <c r="AWP266" s="2"/>
      <c r="AWQ266" s="2"/>
      <c r="AWR266" s="2"/>
      <c r="AWS266" s="2"/>
      <c r="AWT266" s="2"/>
      <c r="AWU266" s="2"/>
      <c r="AWV266" s="2"/>
      <c r="AWW266" s="2"/>
      <c r="AWX266" s="2"/>
      <c r="AWY266" s="2"/>
      <c r="AWZ266" s="2"/>
      <c r="AXA266" s="2"/>
      <c r="AXB266" s="2"/>
      <c r="AXC266" s="2"/>
      <c r="AXD266" s="2"/>
      <c r="AXE266" s="2"/>
      <c r="AXF266" s="2"/>
      <c r="AXG266" s="2"/>
      <c r="AXH266" s="2"/>
      <c r="AXI266" s="2"/>
      <c r="AXJ266" s="2"/>
      <c r="AXK266" s="2"/>
      <c r="AXL266" s="2"/>
      <c r="AXM266" s="2"/>
      <c r="AXN266" s="2"/>
      <c r="AXO266" s="2"/>
      <c r="AXP266" s="2"/>
      <c r="AXQ266" s="2"/>
      <c r="AXR266" s="2"/>
      <c r="AXS266" s="2"/>
      <c r="AXT266" s="2"/>
      <c r="AXU266" s="2"/>
      <c r="AXV266" s="2"/>
      <c r="AXW266" s="2"/>
      <c r="AXX266" s="2"/>
      <c r="AXY266" s="2"/>
      <c r="AXZ266" s="2"/>
      <c r="AYA266" s="2"/>
      <c r="AYB266" s="2"/>
      <c r="AYC266" s="2"/>
      <c r="AYD266" s="2"/>
      <c r="AYE266" s="2"/>
      <c r="AYF266" s="2"/>
      <c r="AYG266" s="2"/>
      <c r="AYH266" s="2"/>
      <c r="AYI266" s="2"/>
      <c r="AYJ266" s="2"/>
      <c r="AYK266" s="2"/>
      <c r="AYL266" s="2"/>
      <c r="AYM266" s="2"/>
      <c r="AYN266" s="2"/>
      <c r="AYO266" s="2"/>
      <c r="AYP266" s="2"/>
      <c r="AYQ266" s="2"/>
      <c r="AYR266" s="2"/>
      <c r="AYS266" s="2"/>
      <c r="AYT266" s="2"/>
      <c r="AYU266" s="2"/>
      <c r="AYV266" s="2"/>
      <c r="AYW266" s="2"/>
      <c r="AYX266" s="2"/>
      <c r="AYY266" s="2"/>
      <c r="AYZ266" s="2"/>
      <c r="AZA266" s="2"/>
      <c r="AZB266" s="2"/>
      <c r="AZC266" s="2"/>
      <c r="AZD266" s="2"/>
      <c r="AZE266" s="2"/>
      <c r="AZF266" s="2"/>
      <c r="AZG266" s="2"/>
      <c r="AZH266" s="2"/>
      <c r="AZI266" s="2"/>
      <c r="AZJ266" s="2"/>
      <c r="AZK266" s="2"/>
      <c r="AZL266" s="2"/>
      <c r="AZM266" s="2"/>
      <c r="AZN266" s="2"/>
      <c r="AZO266" s="2"/>
      <c r="AZP266" s="2"/>
      <c r="AZQ266" s="2"/>
      <c r="AZR266" s="2"/>
      <c r="AZS266" s="2"/>
      <c r="AZT266" s="2"/>
      <c r="AZU266" s="2"/>
      <c r="AZV266" s="2"/>
      <c r="AZW266" s="2"/>
      <c r="AZX266" s="2"/>
      <c r="AZY266" s="2"/>
      <c r="AZZ266" s="2"/>
      <c r="BAA266" s="2"/>
      <c r="BAB266" s="2"/>
      <c r="BAC266" s="2"/>
      <c r="BAD266" s="2"/>
      <c r="BAE266" s="2"/>
      <c r="BAF266" s="2"/>
      <c r="BAG266" s="2"/>
      <c r="BAH266" s="2"/>
      <c r="BAI266" s="2"/>
      <c r="BAJ266" s="2"/>
      <c r="BAK266" s="2"/>
      <c r="BAL266" s="2"/>
      <c r="BAM266" s="2"/>
      <c r="BAN266" s="2"/>
      <c r="BAO266" s="2"/>
      <c r="BAP266" s="2"/>
      <c r="BAQ266" s="2"/>
      <c r="BAR266" s="2"/>
      <c r="BAS266" s="2"/>
      <c r="BAT266" s="2"/>
      <c r="BAU266" s="2"/>
      <c r="BAV266" s="2"/>
      <c r="BAW266" s="2"/>
      <c r="BAX266" s="2"/>
      <c r="BAY266" s="2"/>
      <c r="BAZ266" s="2"/>
      <c r="BBA266" s="2"/>
      <c r="BBB266" s="2"/>
      <c r="BBC266" s="2"/>
      <c r="BBD266" s="2"/>
      <c r="BBE266" s="2"/>
      <c r="BBF266" s="2"/>
      <c r="BBG266" s="2"/>
      <c r="BBH266" s="2"/>
      <c r="BBI266" s="2"/>
      <c r="BBJ266" s="2"/>
      <c r="BBK266" s="2"/>
      <c r="BBL266" s="2"/>
      <c r="BBM266" s="2"/>
      <c r="BBN266" s="2"/>
      <c r="BBO266" s="2"/>
      <c r="BBP266" s="2"/>
      <c r="BBQ266" s="2"/>
      <c r="BBR266" s="2"/>
      <c r="BBS266" s="2"/>
      <c r="BBT266" s="2"/>
      <c r="BBU266" s="2"/>
      <c r="BBV266" s="2"/>
      <c r="BBW266" s="2"/>
      <c r="BBX266" s="2"/>
      <c r="BBY266" s="2"/>
      <c r="BBZ266" s="2"/>
      <c r="BCA266" s="2"/>
      <c r="BCB266" s="2"/>
      <c r="BCC266" s="2"/>
      <c r="BCD266" s="2"/>
      <c r="BCE266" s="2"/>
      <c r="BCF266" s="2"/>
      <c r="BCG266" s="2"/>
      <c r="BCH266" s="2"/>
      <c r="BCI266" s="2"/>
      <c r="BCJ266" s="2"/>
      <c r="BCK266" s="2"/>
      <c r="BCL266" s="2"/>
      <c r="BCM266" s="2"/>
      <c r="BCN266" s="2"/>
      <c r="BCO266" s="2"/>
      <c r="BCP266" s="2"/>
      <c r="BCQ266" s="2"/>
      <c r="BCR266" s="2"/>
      <c r="BCS266" s="2"/>
      <c r="BCT266" s="2"/>
      <c r="BCU266" s="2"/>
      <c r="BCV266" s="2"/>
      <c r="BCW266" s="2"/>
      <c r="BCX266" s="2"/>
      <c r="BCY266" s="2"/>
      <c r="BCZ266" s="2"/>
      <c r="BDA266" s="2"/>
      <c r="BDB266" s="2"/>
      <c r="BDC266" s="2"/>
      <c r="BDD266" s="2"/>
      <c r="BDE266" s="2"/>
      <c r="BDF266" s="2"/>
      <c r="BDG266" s="2"/>
      <c r="BDH266" s="2"/>
      <c r="BDI266" s="2"/>
      <c r="BDJ266" s="2"/>
      <c r="BDK266" s="2"/>
      <c r="BDL266" s="2"/>
      <c r="BDM266" s="2"/>
      <c r="BDN266" s="2"/>
      <c r="BDO266" s="2"/>
      <c r="BDP266" s="2"/>
      <c r="BDQ266" s="2"/>
      <c r="BDR266" s="2"/>
      <c r="BDS266" s="2"/>
      <c r="BDT266" s="2"/>
      <c r="BDU266" s="2"/>
      <c r="BDV266" s="2"/>
      <c r="BDW266" s="2"/>
      <c r="BDX266" s="2"/>
      <c r="BDY266" s="2"/>
      <c r="BDZ266" s="2"/>
      <c r="BEA266" s="2"/>
      <c r="BEB266" s="2"/>
      <c r="BEC266" s="2"/>
      <c r="BED266" s="2"/>
      <c r="BEE266" s="2"/>
      <c r="BEF266" s="2"/>
      <c r="BEG266" s="2"/>
      <c r="BEH266" s="2"/>
      <c r="BEI266" s="2"/>
      <c r="BEJ266" s="2"/>
      <c r="BEK266" s="2"/>
      <c r="BEL266" s="2"/>
      <c r="BEM266" s="2"/>
      <c r="BEN266" s="2"/>
      <c r="BEO266" s="2"/>
      <c r="BEP266" s="2"/>
      <c r="BEQ266" s="2"/>
      <c r="BER266" s="2"/>
      <c r="BES266" s="2"/>
      <c r="BET266" s="2"/>
      <c r="BEU266" s="2"/>
      <c r="BEV266" s="2"/>
      <c r="BEW266" s="2"/>
      <c r="BEX266" s="2"/>
      <c r="BEY266" s="2"/>
      <c r="BEZ266" s="2"/>
      <c r="BFA266" s="2"/>
      <c r="BFB266" s="2"/>
      <c r="BFC266" s="2"/>
      <c r="BFD266" s="2"/>
      <c r="BFE266" s="2"/>
      <c r="BFF266" s="2"/>
      <c r="BFG266" s="2"/>
      <c r="BFH266" s="2"/>
      <c r="BFI266" s="2"/>
      <c r="BFJ266" s="2"/>
      <c r="BFK266" s="2"/>
      <c r="BFL266" s="2"/>
      <c r="BFM266" s="2"/>
      <c r="BFN266" s="2"/>
      <c r="BFO266" s="2"/>
      <c r="BFP266" s="2"/>
      <c r="BFQ266" s="2"/>
      <c r="BFR266" s="2"/>
      <c r="BFS266" s="2"/>
      <c r="BFT266" s="2"/>
      <c r="BFU266" s="2"/>
      <c r="BFV266" s="2"/>
      <c r="BFW266" s="2"/>
      <c r="BFX266" s="2"/>
      <c r="BFY266" s="2"/>
      <c r="BFZ266" s="2"/>
      <c r="BGA266" s="2"/>
      <c r="BGB266" s="2"/>
      <c r="BGC266" s="2"/>
      <c r="BGD266" s="2"/>
      <c r="BGE266" s="2"/>
      <c r="BGF266" s="2"/>
      <c r="BGG266" s="2"/>
      <c r="BGH266" s="2"/>
      <c r="BGI266" s="2"/>
      <c r="BGJ266" s="2"/>
      <c r="BGK266" s="2"/>
      <c r="BGL266" s="2"/>
      <c r="BGM266" s="2"/>
      <c r="BGN266" s="2"/>
      <c r="BGO266" s="2"/>
      <c r="BGP266" s="2"/>
      <c r="BGQ266" s="2"/>
      <c r="BGR266" s="2"/>
      <c r="BGS266" s="2"/>
      <c r="BGT266" s="2"/>
      <c r="BGU266" s="2"/>
      <c r="BGV266" s="2"/>
      <c r="BGW266" s="2"/>
      <c r="BGX266" s="2"/>
      <c r="BGY266" s="2"/>
      <c r="BGZ266" s="2"/>
      <c r="BHA266" s="2"/>
      <c r="BHB266" s="2"/>
      <c r="BHC266" s="2"/>
      <c r="BHD266" s="2"/>
      <c r="BHE266" s="2"/>
      <c r="BHF266" s="2"/>
      <c r="BHG266" s="2"/>
      <c r="BHH266" s="2"/>
      <c r="BHI266" s="2"/>
      <c r="BHJ266" s="2"/>
      <c r="BHK266" s="2"/>
      <c r="BHL266" s="2"/>
      <c r="BHM266" s="2"/>
      <c r="BHN266" s="2"/>
      <c r="BHO266" s="2"/>
      <c r="BHP266" s="2"/>
      <c r="BHQ266" s="2"/>
      <c r="BHR266" s="2"/>
      <c r="BHS266" s="2"/>
      <c r="BHT266" s="2"/>
      <c r="BHU266" s="2"/>
      <c r="BHV266" s="2"/>
      <c r="BHW266" s="2"/>
      <c r="BHX266" s="2"/>
      <c r="BHY266" s="2"/>
      <c r="BHZ266" s="2"/>
      <c r="BIA266" s="2"/>
      <c r="BIB266" s="2"/>
      <c r="BIC266" s="2"/>
      <c r="BID266" s="2"/>
      <c r="BIE266" s="2"/>
      <c r="BIF266" s="2"/>
      <c r="BIG266" s="2"/>
      <c r="BIH266" s="2"/>
      <c r="BII266" s="2"/>
      <c r="BIJ266" s="2"/>
      <c r="BIK266" s="2"/>
      <c r="BIL266" s="2"/>
      <c r="BIM266" s="2"/>
      <c r="BIN266" s="2"/>
      <c r="BIO266" s="2"/>
      <c r="BIP266" s="2"/>
      <c r="BIQ266" s="2"/>
      <c r="BIR266" s="2"/>
      <c r="BIS266" s="2"/>
      <c r="BIT266" s="2"/>
      <c r="BIU266" s="2"/>
      <c r="BIV266" s="2"/>
      <c r="BIW266" s="2"/>
      <c r="BIX266" s="2"/>
      <c r="BIY266" s="2"/>
      <c r="BIZ266" s="2"/>
      <c r="BJA266" s="2"/>
      <c r="BJB266" s="2"/>
      <c r="BJC266" s="2"/>
      <c r="BJD266" s="2"/>
      <c r="BJE266" s="2"/>
      <c r="BJF266" s="2"/>
      <c r="BJG266" s="2"/>
      <c r="BJH266" s="2"/>
      <c r="BJI266" s="2"/>
      <c r="BJJ266" s="2"/>
      <c r="BJK266" s="2"/>
      <c r="BJL266" s="2"/>
      <c r="BJM266" s="2"/>
      <c r="BJN266" s="2"/>
      <c r="BJO266" s="2"/>
      <c r="BJP266" s="2"/>
      <c r="BJQ266" s="2"/>
      <c r="BJR266" s="2"/>
      <c r="BJS266" s="2"/>
      <c r="BJT266" s="2"/>
      <c r="BJU266" s="2"/>
      <c r="BJV266" s="2"/>
      <c r="BJW266" s="2"/>
      <c r="BJX266" s="2"/>
      <c r="BJY266" s="2"/>
      <c r="BJZ266" s="2"/>
      <c r="BKA266" s="2"/>
      <c r="BKB266" s="2"/>
      <c r="BKC266" s="2"/>
      <c r="BKD266" s="2"/>
      <c r="BKE266" s="2"/>
      <c r="BKF266" s="2"/>
      <c r="BKG266" s="2"/>
      <c r="BKH266" s="2"/>
      <c r="BKI266" s="2"/>
      <c r="BKJ266" s="2"/>
      <c r="BKK266" s="2"/>
      <c r="BKL266" s="2"/>
      <c r="BKM266" s="2"/>
      <c r="BKN266" s="2"/>
      <c r="BKO266" s="2"/>
      <c r="BKP266" s="2"/>
      <c r="BKQ266" s="2"/>
      <c r="BKR266" s="2"/>
      <c r="BKS266" s="2"/>
      <c r="BKT266" s="2"/>
      <c r="BKU266" s="2"/>
      <c r="BKV266" s="2"/>
      <c r="BKW266" s="2"/>
      <c r="BKX266" s="2"/>
      <c r="BKY266" s="2"/>
      <c r="BKZ266" s="2"/>
      <c r="BLA266" s="2"/>
      <c r="BLB266" s="2"/>
      <c r="BLC266" s="2"/>
      <c r="BLD266" s="2"/>
      <c r="BLE266" s="2"/>
      <c r="BLF266" s="2"/>
      <c r="BLG266" s="2"/>
      <c r="BLH266" s="2"/>
      <c r="BLI266" s="2"/>
      <c r="BLJ266" s="2"/>
      <c r="BLK266" s="2"/>
      <c r="BLL266" s="2"/>
      <c r="BLM266" s="2"/>
      <c r="BLN266" s="2"/>
      <c r="BLO266" s="2"/>
      <c r="BLP266" s="2"/>
      <c r="BLQ266" s="2"/>
      <c r="BLR266" s="2"/>
      <c r="BLS266" s="2"/>
      <c r="BLT266" s="2"/>
      <c r="BLU266" s="2"/>
      <c r="BLV266" s="2"/>
      <c r="BLW266" s="2"/>
      <c r="BLX266" s="2"/>
      <c r="BLY266" s="2"/>
      <c r="BLZ266" s="2"/>
      <c r="BMA266" s="2"/>
      <c r="BMB266" s="2"/>
      <c r="BMC266" s="2"/>
      <c r="BMD266" s="2"/>
      <c r="BME266" s="2"/>
      <c r="BMF266" s="2"/>
      <c r="BMG266" s="2"/>
      <c r="BMH266" s="2"/>
      <c r="BMI266" s="2"/>
      <c r="BMJ266" s="2"/>
      <c r="BMK266" s="2"/>
      <c r="BML266" s="2"/>
      <c r="BMM266" s="2"/>
      <c r="BMN266" s="2"/>
      <c r="BMO266" s="2"/>
      <c r="BMP266" s="2"/>
      <c r="BMQ266" s="2"/>
      <c r="BMR266" s="2"/>
      <c r="BMS266" s="2"/>
      <c r="BMT266" s="2"/>
      <c r="BMU266" s="2"/>
      <c r="BMV266" s="2"/>
      <c r="BMW266" s="2"/>
      <c r="BMX266" s="2"/>
      <c r="BMY266" s="2"/>
      <c r="BMZ266" s="2"/>
      <c r="BNA266" s="2"/>
      <c r="BNB266" s="2"/>
      <c r="BNC266" s="2"/>
      <c r="BND266" s="2"/>
      <c r="BNE266" s="2"/>
      <c r="BNF266" s="2"/>
      <c r="BNG266" s="2"/>
      <c r="BNH266" s="2"/>
      <c r="BNI266" s="2"/>
      <c r="BNJ266" s="2"/>
      <c r="BNK266" s="2"/>
      <c r="BNL266" s="2"/>
      <c r="BNM266" s="2"/>
      <c r="BNN266" s="2"/>
      <c r="BNO266" s="2"/>
      <c r="BNP266" s="2"/>
      <c r="BNQ266" s="2"/>
      <c r="BNR266" s="2"/>
      <c r="BNS266" s="2"/>
      <c r="BNT266" s="2"/>
      <c r="BNU266" s="2"/>
      <c r="BNV266" s="2"/>
      <c r="BNW266" s="2"/>
      <c r="BNX266" s="2"/>
      <c r="BNY266" s="2"/>
      <c r="BNZ266" s="2"/>
      <c r="BOA266" s="2"/>
      <c r="BOB266" s="2"/>
      <c r="BOC266" s="2"/>
      <c r="BOD266" s="2"/>
      <c r="BOE266" s="2"/>
      <c r="BOF266" s="2"/>
      <c r="BOG266" s="2"/>
      <c r="BOH266" s="2"/>
      <c r="BOI266" s="2"/>
      <c r="BOJ266" s="2"/>
      <c r="BOK266" s="2"/>
      <c r="BOL266" s="2"/>
      <c r="BOM266" s="2"/>
      <c r="BON266" s="2"/>
      <c r="BOO266" s="2"/>
      <c r="BOP266" s="2"/>
      <c r="BOQ266" s="2"/>
      <c r="BOR266" s="2"/>
      <c r="BOS266" s="2"/>
      <c r="BOT266" s="2"/>
      <c r="BOU266" s="2"/>
      <c r="BOV266" s="2"/>
      <c r="BOW266" s="2"/>
      <c r="BOX266" s="2"/>
      <c r="BOY266" s="2"/>
      <c r="BOZ266" s="2"/>
      <c r="BPA266" s="2"/>
      <c r="BPB266" s="2"/>
      <c r="BPC266" s="2"/>
      <c r="BPD266" s="2"/>
      <c r="BPE266" s="2"/>
      <c r="BPF266" s="2"/>
      <c r="BPG266" s="2"/>
      <c r="BPH266" s="2"/>
      <c r="BPI266" s="2"/>
      <c r="BPJ266" s="2"/>
      <c r="BPK266" s="2"/>
      <c r="BPL266" s="2"/>
      <c r="BPM266" s="2"/>
      <c r="BPN266" s="2"/>
      <c r="BPO266" s="2"/>
      <c r="BPP266" s="2"/>
      <c r="BPQ266" s="2"/>
      <c r="BPR266" s="2"/>
      <c r="BPS266" s="2"/>
      <c r="BPT266" s="2"/>
      <c r="BPU266" s="2"/>
      <c r="BPV266" s="2"/>
      <c r="BPW266" s="2"/>
      <c r="BPX266" s="2"/>
      <c r="BPY266" s="2"/>
      <c r="BPZ266" s="2"/>
      <c r="BQA266" s="2"/>
      <c r="BQB266" s="2"/>
      <c r="BQC266" s="2"/>
      <c r="BQD266" s="2"/>
      <c r="BQE266" s="2"/>
      <c r="BQF266" s="2"/>
      <c r="BQG266" s="2"/>
      <c r="BQH266" s="2"/>
      <c r="BQI266" s="2"/>
      <c r="BQJ266" s="2"/>
      <c r="BQK266" s="2"/>
      <c r="BQL266" s="2"/>
      <c r="BQM266" s="2"/>
      <c r="BQN266" s="2"/>
      <c r="BQO266" s="2"/>
      <c r="BQP266" s="2"/>
      <c r="BQQ266" s="2"/>
      <c r="BQR266" s="2"/>
      <c r="BQS266" s="2"/>
      <c r="BQT266" s="2"/>
      <c r="BQU266" s="2"/>
      <c r="BQV266" s="2"/>
      <c r="BQW266" s="2"/>
      <c r="BQX266" s="2"/>
      <c r="BQY266" s="2"/>
      <c r="BQZ266" s="2"/>
      <c r="BRA266" s="2"/>
      <c r="BRB266" s="2"/>
      <c r="BRC266" s="2"/>
      <c r="BRD266" s="2"/>
      <c r="BRE266" s="2"/>
      <c r="BRF266" s="2"/>
      <c r="BRG266" s="2"/>
      <c r="BRH266" s="2"/>
      <c r="BRI266" s="2"/>
      <c r="BRJ266" s="2"/>
      <c r="BRK266" s="2"/>
      <c r="BRL266" s="2"/>
      <c r="BRM266" s="2"/>
      <c r="BRN266" s="2"/>
      <c r="BRO266" s="2"/>
      <c r="BRP266" s="2"/>
      <c r="BRQ266" s="2"/>
      <c r="BRR266" s="2"/>
      <c r="BRS266" s="2"/>
      <c r="BRT266" s="2"/>
      <c r="BRU266" s="2"/>
      <c r="BRV266" s="2"/>
      <c r="BRW266" s="2"/>
      <c r="BRX266" s="2"/>
      <c r="BRY266" s="2"/>
      <c r="BRZ266" s="2"/>
      <c r="BSA266" s="2"/>
      <c r="BSB266" s="2"/>
      <c r="BSC266" s="2"/>
      <c r="BSD266" s="2"/>
      <c r="BSE266" s="2"/>
      <c r="BSF266" s="2"/>
      <c r="BSG266" s="2"/>
      <c r="BSH266" s="2"/>
      <c r="BSI266" s="2"/>
      <c r="BSJ266" s="2"/>
      <c r="BSK266" s="2"/>
      <c r="BSL266" s="2"/>
      <c r="BSM266" s="2"/>
      <c r="BSN266" s="2"/>
      <c r="BSO266" s="2"/>
      <c r="BSP266" s="2"/>
      <c r="BSQ266" s="2"/>
      <c r="BSR266" s="2"/>
      <c r="BSS266" s="2"/>
      <c r="BST266" s="2"/>
      <c r="BSU266" s="2"/>
      <c r="BSV266" s="2"/>
      <c r="BSW266" s="2"/>
      <c r="BSX266" s="2"/>
      <c r="BSY266" s="2"/>
      <c r="BSZ266" s="2"/>
      <c r="BTA266" s="2"/>
      <c r="BTB266" s="2"/>
      <c r="BTC266" s="2"/>
      <c r="BTD266" s="2"/>
      <c r="BTE266" s="2"/>
      <c r="BTF266" s="2"/>
      <c r="BTG266" s="2"/>
      <c r="BTH266" s="2"/>
      <c r="BTI266" s="2"/>
      <c r="BTJ266" s="2"/>
      <c r="BTK266" s="2"/>
      <c r="BTL266" s="2"/>
      <c r="BTM266" s="2"/>
      <c r="BTN266" s="2"/>
      <c r="BTO266" s="2"/>
      <c r="BTP266" s="2"/>
      <c r="BTQ266" s="2"/>
      <c r="BTR266" s="2"/>
      <c r="BTS266" s="2"/>
      <c r="BTT266" s="2"/>
      <c r="BTU266" s="2"/>
      <c r="BTV266" s="2"/>
      <c r="BTW266" s="2"/>
      <c r="BTX266" s="2"/>
      <c r="BTY266" s="2"/>
      <c r="BTZ266" s="2"/>
      <c r="BUA266" s="2"/>
      <c r="BUB266" s="2"/>
      <c r="BUC266" s="2"/>
      <c r="BUD266" s="2"/>
      <c r="BUE266" s="2"/>
      <c r="BUF266" s="2"/>
      <c r="BUG266" s="2"/>
      <c r="BUH266" s="2"/>
      <c r="BUI266" s="2"/>
      <c r="BUJ266" s="2"/>
      <c r="BUK266" s="2"/>
      <c r="BUL266" s="2"/>
      <c r="BUM266" s="2"/>
      <c r="BUN266" s="2"/>
      <c r="BUO266" s="2"/>
      <c r="BUP266" s="2"/>
      <c r="BUQ266" s="2"/>
      <c r="BUR266" s="2"/>
      <c r="BUS266" s="2"/>
      <c r="BUT266" s="2"/>
      <c r="BUU266" s="2"/>
      <c r="BUV266" s="2"/>
      <c r="BUW266" s="2"/>
      <c r="BUX266" s="2"/>
      <c r="BUY266" s="2"/>
      <c r="BUZ266" s="2"/>
      <c r="BVA266" s="2"/>
      <c r="BVB266" s="2"/>
      <c r="BVC266" s="2"/>
      <c r="BVD266" s="2"/>
      <c r="BVE266" s="2"/>
      <c r="BVF266" s="2"/>
      <c r="BVG266" s="2"/>
      <c r="BVH266" s="2"/>
      <c r="BVI266" s="2"/>
      <c r="BVJ266" s="2"/>
      <c r="BVK266" s="2"/>
      <c r="BVL266" s="2"/>
      <c r="BVM266" s="2"/>
      <c r="BVN266" s="2"/>
      <c r="BVO266" s="2"/>
      <c r="BVP266" s="2"/>
      <c r="BVQ266" s="2"/>
      <c r="BVR266" s="2"/>
      <c r="BVS266" s="2"/>
      <c r="BVT266" s="2"/>
      <c r="BVU266" s="2"/>
      <c r="BVV266" s="2"/>
      <c r="BVW266" s="2"/>
      <c r="BVX266" s="2"/>
      <c r="BVY266" s="2"/>
      <c r="BVZ266" s="2"/>
      <c r="BWA266" s="2"/>
      <c r="BWB266" s="2"/>
      <c r="BWC266" s="2"/>
      <c r="BWD266" s="2"/>
      <c r="BWE266" s="2"/>
      <c r="BWF266" s="2"/>
      <c r="BWG266" s="2"/>
      <c r="BWH266" s="2"/>
      <c r="BWI266" s="2"/>
      <c r="BWJ266" s="2"/>
      <c r="BWK266" s="2"/>
      <c r="BWL266" s="2"/>
      <c r="BWM266" s="2"/>
      <c r="BWN266" s="2"/>
      <c r="BWO266" s="2"/>
      <c r="BWP266" s="2"/>
      <c r="BWQ266" s="2"/>
      <c r="BWR266" s="2"/>
      <c r="BWS266" s="2"/>
      <c r="BWT266" s="2"/>
      <c r="BWU266" s="2"/>
      <c r="BWV266" s="2"/>
      <c r="BWW266" s="2"/>
      <c r="BWX266" s="2"/>
      <c r="BWY266" s="2"/>
      <c r="BWZ266" s="2"/>
      <c r="BXA266" s="2"/>
      <c r="BXB266" s="2"/>
      <c r="BXC266" s="2"/>
      <c r="BXD266" s="2"/>
      <c r="BXE266" s="2"/>
      <c r="BXF266" s="2"/>
      <c r="BXG266" s="2"/>
      <c r="BXH266" s="2"/>
      <c r="BXI266" s="2"/>
      <c r="BXJ266" s="2"/>
      <c r="BXK266" s="2"/>
      <c r="BXL266" s="2"/>
      <c r="BXM266" s="2"/>
      <c r="BXN266" s="2"/>
      <c r="BXO266" s="2"/>
      <c r="BXP266" s="2"/>
      <c r="BXQ266" s="2"/>
      <c r="BXR266" s="2"/>
      <c r="BXS266" s="2"/>
      <c r="BXT266" s="2"/>
      <c r="BXU266" s="2"/>
      <c r="BXV266" s="2"/>
      <c r="BXW266" s="2"/>
      <c r="BXX266" s="2"/>
      <c r="BXY266" s="2"/>
      <c r="BXZ266" s="2"/>
      <c r="BYA266" s="2"/>
      <c r="BYB266" s="2"/>
      <c r="BYC266" s="2"/>
      <c r="BYD266" s="2"/>
      <c r="BYE266" s="2"/>
      <c r="BYF266" s="2"/>
      <c r="BYG266" s="2"/>
      <c r="BYH266" s="2"/>
      <c r="BYI266" s="2"/>
      <c r="BYJ266" s="2"/>
      <c r="BYK266" s="2"/>
      <c r="BYL266" s="2"/>
      <c r="BYM266" s="2"/>
      <c r="BYN266" s="2"/>
      <c r="BYO266" s="2"/>
      <c r="BYP266" s="2"/>
      <c r="BYQ266" s="2"/>
      <c r="BYR266" s="2"/>
      <c r="BYS266" s="2"/>
      <c r="BYT266" s="2"/>
      <c r="BYU266" s="2"/>
      <c r="BYV266" s="2"/>
      <c r="BYW266" s="2"/>
      <c r="BYX266" s="2"/>
      <c r="BYY266" s="2"/>
      <c r="BYZ266" s="2"/>
      <c r="BZA266" s="2"/>
      <c r="BZB266" s="2"/>
      <c r="BZC266" s="2"/>
      <c r="BZD266" s="2"/>
      <c r="BZE266" s="2"/>
      <c r="BZF266" s="2"/>
      <c r="BZG266" s="2"/>
      <c r="BZH266" s="2"/>
      <c r="BZI266" s="2"/>
      <c r="BZJ266" s="2"/>
      <c r="BZK266" s="2"/>
      <c r="BZL266" s="2"/>
      <c r="BZM266" s="2"/>
      <c r="BZN266" s="2"/>
      <c r="BZO266" s="2"/>
      <c r="BZP266" s="2"/>
      <c r="BZQ266" s="2"/>
      <c r="BZR266" s="2"/>
      <c r="BZS266" s="2"/>
      <c r="BZT266" s="2"/>
      <c r="BZU266" s="2"/>
      <c r="BZV266" s="2"/>
      <c r="BZW266" s="2"/>
      <c r="BZX266" s="2"/>
      <c r="BZY266" s="2"/>
      <c r="BZZ266" s="2"/>
      <c r="CAA266" s="2"/>
      <c r="CAB266" s="2"/>
      <c r="CAC266" s="2"/>
      <c r="CAD266" s="2"/>
      <c r="CAE266" s="2"/>
      <c r="CAF266" s="2"/>
      <c r="CAG266" s="2"/>
      <c r="CAH266" s="2"/>
      <c r="CAI266" s="2"/>
      <c r="CAJ266" s="2"/>
      <c r="CAK266" s="2"/>
      <c r="CAL266" s="2"/>
      <c r="CAM266" s="2"/>
      <c r="CAN266" s="2"/>
      <c r="CAO266" s="2"/>
      <c r="CAP266" s="2"/>
      <c r="CAQ266" s="2"/>
      <c r="CAR266" s="2"/>
      <c r="CAS266" s="2"/>
      <c r="CAT266" s="2"/>
      <c r="CAU266" s="2"/>
      <c r="CAV266" s="2"/>
      <c r="CAW266" s="2"/>
      <c r="CAX266" s="2"/>
      <c r="CAY266" s="2"/>
      <c r="CAZ266" s="2"/>
      <c r="CBA266" s="2"/>
      <c r="CBB266" s="2"/>
      <c r="CBC266" s="2"/>
      <c r="CBD266" s="2"/>
      <c r="CBE266" s="2"/>
      <c r="CBF266" s="2"/>
      <c r="CBG266" s="2"/>
      <c r="CBH266" s="2"/>
      <c r="CBI266" s="2"/>
      <c r="CBJ266" s="2"/>
      <c r="CBK266" s="2"/>
      <c r="CBL266" s="2"/>
      <c r="CBM266" s="2"/>
      <c r="CBN266" s="2"/>
      <c r="CBO266" s="2"/>
      <c r="CBP266" s="2"/>
      <c r="CBQ266" s="2"/>
      <c r="CBR266" s="2"/>
      <c r="CBS266" s="2"/>
      <c r="CBT266" s="2"/>
      <c r="CBU266" s="2"/>
      <c r="CBV266" s="2"/>
      <c r="CBW266" s="2"/>
      <c r="CBX266" s="2"/>
      <c r="CBY266" s="2"/>
      <c r="CBZ266" s="2"/>
      <c r="CCA266" s="2"/>
      <c r="CCB266" s="2"/>
      <c r="CCC266" s="2"/>
      <c r="CCD266" s="2"/>
      <c r="CCE266" s="2"/>
      <c r="CCF266" s="2"/>
      <c r="CCG266" s="2"/>
      <c r="CCH266" s="2"/>
      <c r="CCI266" s="2"/>
      <c r="CCJ266" s="2"/>
      <c r="CCK266" s="2"/>
      <c r="CCL266" s="2"/>
      <c r="CCM266" s="2"/>
      <c r="CCN266" s="2"/>
      <c r="CCO266" s="2"/>
      <c r="CCP266" s="2"/>
      <c r="CCQ266" s="2"/>
      <c r="CCR266" s="2"/>
      <c r="CCS266" s="2"/>
      <c r="CCT266" s="2"/>
      <c r="CCU266" s="2"/>
      <c r="CCV266" s="2"/>
      <c r="CCW266" s="2"/>
      <c r="CCX266" s="2"/>
      <c r="CCY266" s="2"/>
      <c r="CCZ266" s="2"/>
      <c r="CDA266" s="2"/>
      <c r="CDB266" s="2"/>
      <c r="CDC266" s="2"/>
      <c r="CDD266" s="2"/>
      <c r="CDE266" s="2"/>
      <c r="CDF266" s="2"/>
      <c r="CDG266" s="2"/>
      <c r="CDH266" s="2"/>
      <c r="CDI266" s="2"/>
      <c r="CDJ266" s="2"/>
      <c r="CDK266" s="2"/>
      <c r="CDL266" s="2"/>
      <c r="CDM266" s="2"/>
      <c r="CDN266" s="2"/>
      <c r="CDO266" s="2"/>
      <c r="CDP266" s="2"/>
      <c r="CDQ266" s="2"/>
      <c r="CDR266" s="2"/>
      <c r="CDS266" s="2"/>
      <c r="CDT266" s="2"/>
      <c r="CDU266" s="2"/>
      <c r="CDV266" s="2"/>
      <c r="CDW266" s="2"/>
      <c r="CDX266" s="2"/>
      <c r="CDY266" s="2"/>
      <c r="CDZ266" s="2"/>
      <c r="CEA266" s="2"/>
      <c r="CEB266" s="2"/>
      <c r="CEC266" s="2"/>
      <c r="CED266" s="2"/>
      <c r="CEE266" s="2"/>
      <c r="CEF266" s="2"/>
      <c r="CEG266" s="2"/>
      <c r="CEH266" s="2"/>
      <c r="CEI266" s="2"/>
      <c r="CEJ266" s="2"/>
      <c r="CEK266" s="2"/>
      <c r="CEL266" s="2"/>
      <c r="CEM266" s="2"/>
      <c r="CEN266" s="2"/>
      <c r="CEO266" s="2"/>
      <c r="CEP266" s="2"/>
      <c r="CEQ266" s="2"/>
      <c r="CER266" s="2"/>
      <c r="CES266" s="2"/>
      <c r="CET266" s="2"/>
      <c r="CEU266" s="2"/>
      <c r="CEV266" s="2"/>
      <c r="CEW266" s="2"/>
      <c r="CEX266" s="2"/>
      <c r="CEY266" s="2"/>
      <c r="CEZ266" s="2"/>
      <c r="CFA266" s="2"/>
      <c r="CFB266" s="2"/>
      <c r="CFC266" s="2"/>
      <c r="CFD266" s="2"/>
      <c r="CFE266" s="2"/>
      <c r="CFF266" s="2"/>
      <c r="CFG266" s="2"/>
      <c r="CFH266" s="2"/>
      <c r="CFI266" s="2"/>
      <c r="CFJ266" s="2"/>
      <c r="CFK266" s="2"/>
      <c r="CFL266" s="2"/>
      <c r="CFM266" s="2"/>
      <c r="CFN266" s="2"/>
      <c r="CFO266" s="2"/>
      <c r="CFP266" s="2"/>
      <c r="CFQ266" s="2"/>
      <c r="CFR266" s="2"/>
      <c r="CFS266" s="2"/>
      <c r="CFT266" s="2"/>
      <c r="CFU266" s="2"/>
      <c r="CFV266" s="2"/>
      <c r="CFW266" s="2"/>
      <c r="CFX266" s="2"/>
      <c r="CFY266" s="2"/>
      <c r="CFZ266" s="2"/>
      <c r="CGA266" s="2"/>
      <c r="CGB266" s="2"/>
      <c r="CGC266" s="2"/>
      <c r="CGD266" s="2"/>
      <c r="CGE266" s="2"/>
      <c r="CGF266" s="2"/>
      <c r="CGG266" s="2"/>
      <c r="CGH266" s="2"/>
      <c r="CGI266" s="2"/>
      <c r="CGJ266" s="2"/>
      <c r="CGK266" s="2"/>
      <c r="CGL266" s="2"/>
      <c r="CGM266" s="2"/>
      <c r="CGN266" s="2"/>
      <c r="CGO266" s="2"/>
      <c r="CGP266" s="2"/>
      <c r="CGQ266" s="2"/>
      <c r="CGR266" s="2"/>
      <c r="CGS266" s="2"/>
      <c r="CGT266" s="2"/>
      <c r="CGU266" s="2"/>
      <c r="CGV266" s="2"/>
      <c r="CGW266" s="2"/>
      <c r="CGX266" s="2"/>
      <c r="CGY266" s="2"/>
      <c r="CGZ266" s="2"/>
      <c r="CHA266" s="2"/>
      <c r="CHB266" s="2"/>
      <c r="CHC266" s="2"/>
      <c r="CHD266" s="2"/>
      <c r="CHE266" s="2"/>
      <c r="CHF266" s="2"/>
      <c r="CHG266" s="2"/>
      <c r="CHH266" s="2"/>
      <c r="CHI266" s="2"/>
      <c r="CHJ266" s="2"/>
      <c r="CHK266" s="2"/>
      <c r="CHL266" s="2"/>
      <c r="CHM266" s="2"/>
      <c r="CHN266" s="2"/>
      <c r="CHO266" s="2"/>
      <c r="CHP266" s="2"/>
      <c r="CHQ266" s="2"/>
      <c r="CHR266" s="2"/>
      <c r="CHS266" s="2"/>
      <c r="CHT266" s="2"/>
      <c r="CHU266" s="2"/>
      <c r="CHV266" s="2"/>
      <c r="CHW266" s="2"/>
      <c r="CHX266" s="2"/>
      <c r="CHY266" s="2"/>
      <c r="CHZ266" s="2"/>
      <c r="CIA266" s="2"/>
      <c r="CIB266" s="2"/>
      <c r="CIC266" s="2"/>
      <c r="CID266" s="2"/>
      <c r="CIE266" s="2"/>
      <c r="CIF266" s="2"/>
      <c r="CIG266" s="2"/>
      <c r="CIH266" s="2"/>
      <c r="CII266" s="2"/>
      <c r="CIJ266" s="2"/>
      <c r="CIK266" s="2"/>
      <c r="CIL266" s="2"/>
      <c r="CIM266" s="2"/>
      <c r="CIN266" s="2"/>
      <c r="CIO266" s="2"/>
      <c r="CIP266" s="2"/>
      <c r="CIQ266" s="2"/>
      <c r="CIR266" s="2"/>
      <c r="CIS266" s="2"/>
      <c r="CIT266" s="2"/>
      <c r="CIU266" s="2"/>
      <c r="CIV266" s="2"/>
      <c r="CIW266" s="2"/>
      <c r="CIX266" s="2"/>
      <c r="CIY266" s="2"/>
      <c r="CIZ266" s="2"/>
      <c r="CJA266" s="2"/>
      <c r="CJB266" s="2"/>
      <c r="CJC266" s="2"/>
      <c r="CJD266" s="2"/>
      <c r="CJE266" s="2"/>
      <c r="CJF266" s="2"/>
      <c r="CJG266" s="2"/>
      <c r="CJH266" s="2"/>
      <c r="CJI266" s="2"/>
      <c r="CJJ266" s="2"/>
      <c r="CJK266" s="2"/>
      <c r="CJL266" s="2"/>
      <c r="CJM266" s="2"/>
      <c r="CJN266" s="2"/>
      <c r="CJO266" s="2"/>
      <c r="CJP266" s="2"/>
      <c r="CJQ266" s="2"/>
      <c r="CJR266" s="2"/>
      <c r="CJS266" s="2"/>
      <c r="CJT266" s="2"/>
      <c r="CJU266" s="2"/>
      <c r="CJV266" s="2"/>
      <c r="CJW266" s="2"/>
      <c r="CJX266" s="2"/>
      <c r="CJY266" s="2"/>
      <c r="CJZ266" s="2"/>
      <c r="CKA266" s="2"/>
      <c r="CKB266" s="2"/>
      <c r="CKC266" s="2"/>
      <c r="CKD266" s="2"/>
      <c r="CKE266" s="2"/>
      <c r="CKF266" s="2"/>
      <c r="CKG266" s="2"/>
      <c r="CKH266" s="2"/>
      <c r="CKI266" s="2"/>
      <c r="CKJ266" s="2"/>
      <c r="CKK266" s="2"/>
      <c r="CKL266" s="2"/>
      <c r="CKM266" s="2"/>
      <c r="CKN266" s="2"/>
      <c r="CKO266" s="2"/>
      <c r="CKP266" s="2"/>
      <c r="CKQ266" s="2"/>
      <c r="CKR266" s="2"/>
      <c r="CKS266" s="2"/>
      <c r="CKT266" s="2"/>
      <c r="CKU266" s="2"/>
      <c r="CKV266" s="2"/>
      <c r="CKW266" s="2"/>
      <c r="CKX266" s="2"/>
      <c r="CKY266" s="2"/>
      <c r="CKZ266" s="2"/>
      <c r="CLA266" s="2"/>
      <c r="CLB266" s="2"/>
      <c r="CLC266" s="2"/>
      <c r="CLD266" s="2"/>
      <c r="CLE266" s="2"/>
      <c r="CLF266" s="2"/>
      <c r="CLG266" s="2"/>
      <c r="CLH266" s="2"/>
      <c r="CLI266" s="2"/>
      <c r="CLJ266" s="2"/>
      <c r="CLK266" s="2"/>
      <c r="CLL266" s="2"/>
      <c r="CLM266" s="2"/>
      <c r="CLN266" s="2"/>
      <c r="CLO266" s="2"/>
      <c r="CLP266" s="2"/>
      <c r="CLQ266" s="2"/>
      <c r="CLR266" s="2"/>
      <c r="CLS266" s="2"/>
      <c r="CLT266" s="2"/>
      <c r="CLU266" s="2"/>
      <c r="CLV266" s="2"/>
      <c r="CLW266" s="2"/>
      <c r="CLX266" s="2"/>
      <c r="CLY266" s="2"/>
      <c r="CLZ266" s="2"/>
      <c r="CMA266" s="2"/>
      <c r="CMB266" s="2"/>
      <c r="CMC266" s="2"/>
      <c r="CMD266" s="2"/>
      <c r="CME266" s="2"/>
      <c r="CMF266" s="2"/>
      <c r="CMG266" s="2"/>
      <c r="CMH266" s="2"/>
      <c r="CMI266" s="2"/>
      <c r="CMJ266" s="2"/>
      <c r="CMK266" s="2"/>
      <c r="CML266" s="2"/>
      <c r="CMM266" s="2"/>
      <c r="CMN266" s="2"/>
      <c r="CMO266" s="2"/>
      <c r="CMP266" s="2"/>
      <c r="CMQ266" s="2"/>
      <c r="CMR266" s="2"/>
      <c r="CMS266" s="2"/>
      <c r="CMT266" s="2"/>
      <c r="CMU266" s="2"/>
      <c r="CMV266" s="2"/>
      <c r="CMW266" s="2"/>
      <c r="CMX266" s="2"/>
      <c r="CMY266" s="2"/>
      <c r="CMZ266" s="2"/>
      <c r="CNA266" s="2"/>
      <c r="CNB266" s="2"/>
      <c r="CNC266" s="2"/>
      <c r="CND266" s="2"/>
      <c r="CNE266" s="2"/>
      <c r="CNF266" s="2"/>
      <c r="CNG266" s="2"/>
      <c r="CNH266" s="2"/>
      <c r="CNI266" s="2"/>
      <c r="CNJ266" s="2"/>
      <c r="CNK266" s="2"/>
      <c r="CNL266" s="2"/>
      <c r="CNM266" s="2"/>
      <c r="CNN266" s="2"/>
      <c r="CNO266" s="2"/>
      <c r="CNP266" s="2"/>
      <c r="CNQ266" s="2"/>
      <c r="CNR266" s="2"/>
      <c r="CNS266" s="2"/>
      <c r="CNT266" s="2"/>
      <c r="CNU266" s="2"/>
      <c r="CNV266" s="2"/>
      <c r="CNW266" s="2"/>
      <c r="CNX266" s="2"/>
      <c r="CNY266" s="2"/>
      <c r="CNZ266" s="2"/>
      <c r="COA266" s="2"/>
      <c r="COB266" s="2"/>
      <c r="COC266" s="2"/>
      <c r="COD266" s="2"/>
      <c r="COE266" s="2"/>
      <c r="COF266" s="2"/>
      <c r="COG266" s="2"/>
      <c r="COH266" s="2"/>
      <c r="COI266" s="2"/>
      <c r="COJ266" s="2"/>
      <c r="COK266" s="2"/>
      <c r="COL266" s="2"/>
      <c r="COM266" s="2"/>
      <c r="CON266" s="2"/>
      <c r="COO266" s="2"/>
      <c r="COP266" s="2"/>
      <c r="COQ266" s="2"/>
      <c r="COR266" s="2"/>
      <c r="COS266" s="2"/>
      <c r="COT266" s="2"/>
      <c r="COU266" s="2"/>
      <c r="COV266" s="2"/>
      <c r="COW266" s="2"/>
      <c r="COX266" s="2"/>
      <c r="COY266" s="2"/>
      <c r="COZ266" s="2"/>
      <c r="CPA266" s="2"/>
      <c r="CPB266" s="2"/>
      <c r="CPC266" s="2"/>
      <c r="CPD266" s="2"/>
      <c r="CPE266" s="2"/>
      <c r="CPF266" s="2"/>
      <c r="CPG266" s="2"/>
      <c r="CPH266" s="2"/>
      <c r="CPI266" s="2"/>
      <c r="CPJ266" s="2"/>
      <c r="CPK266" s="2"/>
      <c r="CPL266" s="2"/>
      <c r="CPM266" s="2"/>
      <c r="CPN266" s="2"/>
      <c r="CPO266" s="2"/>
      <c r="CPP266" s="2"/>
      <c r="CPQ266" s="2"/>
      <c r="CPR266" s="2"/>
      <c r="CPS266" s="2"/>
      <c r="CPT266" s="2"/>
      <c r="CPU266" s="2"/>
      <c r="CPV266" s="2"/>
      <c r="CPW266" s="2"/>
      <c r="CPX266" s="2"/>
      <c r="CPY266" s="2"/>
      <c r="CPZ266" s="2"/>
      <c r="CQA266" s="2"/>
      <c r="CQB266" s="2"/>
      <c r="CQC266" s="2"/>
      <c r="CQD266" s="2"/>
      <c r="CQE266" s="2"/>
      <c r="CQF266" s="2"/>
      <c r="CQG266" s="2"/>
      <c r="CQH266" s="2"/>
      <c r="CQI266" s="2"/>
      <c r="CQJ266" s="2"/>
      <c r="CQK266" s="2"/>
      <c r="CQL266" s="2"/>
      <c r="CQM266" s="2"/>
      <c r="CQN266" s="2"/>
      <c r="CQO266" s="2"/>
      <c r="CQP266" s="2"/>
      <c r="CQQ266" s="2"/>
      <c r="CQR266" s="2"/>
      <c r="CQS266" s="2"/>
      <c r="CQT266" s="2"/>
      <c r="CQU266" s="2"/>
      <c r="CQV266" s="2"/>
      <c r="CQW266" s="2"/>
      <c r="CQX266" s="2"/>
      <c r="CQY266" s="2"/>
      <c r="CQZ266" s="2"/>
      <c r="CRA266" s="2"/>
      <c r="CRB266" s="2"/>
      <c r="CRC266" s="2"/>
      <c r="CRD266" s="2"/>
      <c r="CRE266" s="2"/>
      <c r="CRF266" s="2"/>
      <c r="CRG266" s="2"/>
      <c r="CRH266" s="2"/>
      <c r="CRI266" s="2"/>
      <c r="CRJ266" s="2"/>
      <c r="CRK266" s="2"/>
      <c r="CRL266" s="2"/>
      <c r="CRM266" s="2"/>
      <c r="CRN266" s="2"/>
      <c r="CRO266" s="2"/>
      <c r="CRP266" s="2"/>
      <c r="CRQ266" s="2"/>
      <c r="CRR266" s="2"/>
      <c r="CRS266" s="2"/>
      <c r="CRT266" s="2"/>
      <c r="CRU266" s="2"/>
      <c r="CRV266" s="2"/>
      <c r="CRW266" s="2"/>
      <c r="CRX266" s="2"/>
      <c r="CRY266" s="2"/>
      <c r="CRZ266" s="2"/>
      <c r="CSA266" s="2"/>
      <c r="CSB266" s="2"/>
      <c r="CSC266" s="2"/>
      <c r="CSD266" s="2"/>
      <c r="CSE266" s="2"/>
      <c r="CSF266" s="2"/>
      <c r="CSG266" s="2"/>
      <c r="CSH266" s="2"/>
      <c r="CSI266" s="2"/>
      <c r="CSJ266" s="2"/>
      <c r="CSK266" s="2"/>
      <c r="CSL266" s="2"/>
      <c r="CSM266" s="2"/>
      <c r="CSN266" s="2"/>
      <c r="CSO266" s="2"/>
      <c r="CSP266" s="2"/>
      <c r="CSQ266" s="2"/>
      <c r="CSR266" s="2"/>
      <c r="CSS266" s="2"/>
      <c r="CST266" s="2"/>
      <c r="CSU266" s="2"/>
      <c r="CSV266" s="2"/>
      <c r="CSW266" s="2"/>
      <c r="CSX266" s="2"/>
      <c r="CSY266" s="2"/>
      <c r="CSZ266" s="2"/>
      <c r="CTA266" s="2"/>
      <c r="CTB266" s="2"/>
      <c r="CTC266" s="2"/>
      <c r="CTD266" s="2"/>
      <c r="CTE266" s="2"/>
      <c r="CTF266" s="2"/>
      <c r="CTG266" s="2"/>
      <c r="CTH266" s="2"/>
      <c r="CTI266" s="2"/>
      <c r="CTJ266" s="2"/>
      <c r="CTK266" s="2"/>
      <c r="CTL266" s="2"/>
      <c r="CTM266" s="2"/>
      <c r="CTN266" s="2"/>
      <c r="CTO266" s="2"/>
      <c r="CTP266" s="2"/>
      <c r="CTQ266" s="2"/>
      <c r="CTR266" s="2"/>
      <c r="CTS266" s="2"/>
      <c r="CTT266" s="2"/>
      <c r="CTU266" s="2"/>
      <c r="CTV266" s="2"/>
      <c r="CTW266" s="2"/>
      <c r="CTX266" s="2"/>
      <c r="CTY266" s="2"/>
      <c r="CTZ266" s="2"/>
      <c r="CUA266" s="2"/>
      <c r="CUB266" s="2"/>
      <c r="CUC266" s="2"/>
      <c r="CUD266" s="2"/>
      <c r="CUE266" s="2"/>
      <c r="CUF266" s="2"/>
      <c r="CUG266" s="2"/>
      <c r="CUH266" s="2"/>
      <c r="CUI266" s="2"/>
      <c r="CUJ266" s="2"/>
      <c r="CUK266" s="2"/>
      <c r="CUL266" s="2"/>
      <c r="CUM266" s="2"/>
      <c r="CUN266" s="2"/>
      <c r="CUO266" s="2"/>
      <c r="CUP266" s="2"/>
      <c r="CUQ266" s="2"/>
      <c r="CUR266" s="2"/>
      <c r="CUS266" s="2"/>
      <c r="CUT266" s="2"/>
      <c r="CUU266" s="2"/>
      <c r="CUV266" s="2"/>
      <c r="CUW266" s="2"/>
      <c r="CUX266" s="2"/>
      <c r="CUY266" s="2"/>
      <c r="CUZ266" s="2"/>
      <c r="CVA266" s="2"/>
      <c r="CVB266" s="2"/>
      <c r="CVC266" s="2"/>
      <c r="CVD266" s="2"/>
      <c r="CVE266" s="2"/>
      <c r="CVF266" s="2"/>
      <c r="CVG266" s="2"/>
      <c r="CVH266" s="2"/>
      <c r="CVI266" s="2"/>
      <c r="CVJ266" s="2"/>
      <c r="CVK266" s="2"/>
      <c r="CVL266" s="2"/>
      <c r="CVM266" s="2"/>
      <c r="CVN266" s="2"/>
      <c r="CVO266" s="2"/>
      <c r="CVP266" s="2"/>
      <c r="CVQ266" s="2"/>
      <c r="CVR266" s="2"/>
      <c r="CVS266" s="2"/>
      <c r="CVT266" s="2"/>
      <c r="CVU266" s="2"/>
      <c r="CVV266" s="2"/>
      <c r="CVW266" s="2"/>
      <c r="CVX266" s="2"/>
      <c r="CVY266" s="2"/>
      <c r="CVZ266" s="2"/>
      <c r="CWA266" s="2"/>
      <c r="CWB266" s="2"/>
      <c r="CWC266" s="2"/>
      <c r="CWD266" s="2"/>
      <c r="CWE266" s="2"/>
      <c r="CWF266" s="2"/>
      <c r="CWG266" s="2"/>
      <c r="CWH266" s="2"/>
      <c r="CWI266" s="2"/>
      <c r="CWJ266" s="2"/>
      <c r="CWK266" s="2"/>
      <c r="CWL266" s="2"/>
      <c r="CWM266" s="2"/>
      <c r="CWN266" s="2"/>
      <c r="CWO266" s="2"/>
      <c r="CWP266" s="2"/>
      <c r="CWQ266" s="2"/>
      <c r="CWR266" s="2"/>
      <c r="CWS266" s="2"/>
      <c r="CWT266" s="2"/>
      <c r="CWU266" s="2"/>
      <c r="CWV266" s="2"/>
      <c r="CWW266" s="2"/>
      <c r="CWX266" s="2"/>
      <c r="CWY266" s="2"/>
      <c r="CWZ266" s="2"/>
      <c r="CXA266" s="2"/>
      <c r="CXB266" s="2"/>
      <c r="CXC266" s="2"/>
      <c r="CXD266" s="2"/>
      <c r="CXE266" s="2"/>
      <c r="CXF266" s="2"/>
      <c r="CXG266" s="2"/>
      <c r="CXH266" s="2"/>
      <c r="CXI266" s="2"/>
      <c r="CXJ266" s="2"/>
      <c r="CXK266" s="2"/>
      <c r="CXL266" s="2"/>
      <c r="CXM266" s="2"/>
      <c r="CXN266" s="2"/>
      <c r="CXO266" s="2"/>
      <c r="CXP266" s="2"/>
      <c r="CXQ266" s="2"/>
      <c r="CXR266" s="2"/>
      <c r="CXS266" s="2"/>
      <c r="CXT266" s="2"/>
      <c r="CXU266" s="2"/>
      <c r="CXV266" s="2"/>
      <c r="CXW266" s="2"/>
      <c r="CXX266" s="2"/>
      <c r="CXY266" s="2"/>
      <c r="CXZ266" s="2"/>
      <c r="CYA266" s="2"/>
      <c r="CYB266" s="2"/>
      <c r="CYC266" s="2"/>
      <c r="CYD266" s="2"/>
      <c r="CYE266" s="2"/>
      <c r="CYF266" s="2"/>
      <c r="CYG266" s="2"/>
      <c r="CYH266" s="2"/>
      <c r="CYI266" s="2"/>
      <c r="CYJ266" s="2"/>
      <c r="CYK266" s="2"/>
      <c r="CYL266" s="2"/>
      <c r="CYM266" s="2"/>
      <c r="CYN266" s="2"/>
      <c r="CYO266" s="2"/>
      <c r="CYP266" s="2"/>
      <c r="CYQ266" s="2"/>
      <c r="CYR266" s="2"/>
      <c r="CYS266" s="2"/>
      <c r="CYT266" s="2"/>
      <c r="CYU266" s="2"/>
      <c r="CYV266" s="2"/>
      <c r="CYW266" s="2"/>
      <c r="CYX266" s="2"/>
      <c r="CYY266" s="2"/>
      <c r="CYZ266" s="2"/>
      <c r="CZA266" s="2"/>
      <c r="CZB266" s="2"/>
      <c r="CZC266" s="2"/>
      <c r="CZD266" s="2"/>
      <c r="CZE266" s="2"/>
      <c r="CZF266" s="2"/>
      <c r="CZG266" s="2"/>
      <c r="CZH266" s="2"/>
      <c r="CZI266" s="2"/>
      <c r="CZJ266" s="2"/>
      <c r="CZK266" s="2"/>
      <c r="CZL266" s="2"/>
      <c r="CZM266" s="2"/>
      <c r="CZN266" s="2"/>
      <c r="CZO266" s="2"/>
      <c r="CZP266" s="2"/>
      <c r="CZQ266" s="2"/>
      <c r="CZR266" s="2"/>
      <c r="CZS266" s="2"/>
      <c r="CZT266" s="2"/>
      <c r="CZU266" s="2"/>
      <c r="CZV266" s="2"/>
      <c r="CZW266" s="2"/>
      <c r="CZX266" s="2"/>
      <c r="CZY266" s="2"/>
      <c r="CZZ266" s="2"/>
      <c r="DAA266" s="2"/>
      <c r="DAB266" s="2"/>
      <c r="DAC266" s="2"/>
      <c r="DAD266" s="2"/>
      <c r="DAE266" s="2"/>
      <c r="DAF266" s="2"/>
      <c r="DAG266" s="2"/>
      <c r="DAH266" s="2"/>
      <c r="DAI266" s="2"/>
      <c r="DAJ266" s="2"/>
      <c r="DAK266" s="2"/>
      <c r="DAL266" s="2"/>
      <c r="DAM266" s="2"/>
      <c r="DAN266" s="2"/>
      <c r="DAO266" s="2"/>
      <c r="DAP266" s="2"/>
      <c r="DAQ266" s="2"/>
      <c r="DAR266" s="2"/>
      <c r="DAS266" s="2"/>
      <c r="DAT266" s="2"/>
      <c r="DAU266" s="2"/>
      <c r="DAV266" s="2"/>
      <c r="DAW266" s="2"/>
      <c r="DAX266" s="2"/>
      <c r="DAY266" s="2"/>
      <c r="DAZ266" s="2"/>
      <c r="DBA266" s="2"/>
      <c r="DBB266" s="2"/>
      <c r="DBC266" s="2"/>
      <c r="DBD266" s="2"/>
      <c r="DBE266" s="2"/>
      <c r="DBF266" s="2"/>
      <c r="DBG266" s="2"/>
      <c r="DBH266" s="2"/>
      <c r="DBI266" s="2"/>
      <c r="DBJ266" s="2"/>
      <c r="DBK266" s="2"/>
      <c r="DBL266" s="2"/>
      <c r="DBM266" s="2"/>
      <c r="DBN266" s="2"/>
      <c r="DBO266" s="2"/>
      <c r="DBP266" s="2"/>
      <c r="DBQ266" s="2"/>
      <c r="DBR266" s="2"/>
      <c r="DBS266" s="2"/>
      <c r="DBT266" s="2"/>
      <c r="DBU266" s="2"/>
      <c r="DBV266" s="2"/>
      <c r="DBW266" s="2"/>
      <c r="DBX266" s="2"/>
      <c r="DBY266" s="2"/>
      <c r="DBZ266" s="2"/>
      <c r="DCA266" s="2"/>
      <c r="DCB266" s="2"/>
      <c r="DCC266" s="2"/>
      <c r="DCD266" s="2"/>
      <c r="DCE266" s="2"/>
      <c r="DCF266" s="2"/>
      <c r="DCG266" s="2"/>
      <c r="DCH266" s="2"/>
      <c r="DCI266" s="2"/>
      <c r="DCJ266" s="2"/>
      <c r="DCK266" s="2"/>
      <c r="DCL266" s="2"/>
      <c r="DCM266" s="2"/>
      <c r="DCN266" s="2"/>
      <c r="DCO266" s="2"/>
      <c r="DCP266" s="2"/>
      <c r="DCQ266" s="2"/>
      <c r="DCR266" s="2"/>
      <c r="DCS266" s="2"/>
      <c r="DCT266" s="2"/>
      <c r="DCU266" s="2"/>
      <c r="DCV266" s="2"/>
      <c r="DCW266" s="2"/>
      <c r="DCX266" s="2"/>
      <c r="DCY266" s="2"/>
      <c r="DCZ266" s="2"/>
      <c r="DDA266" s="2"/>
      <c r="DDB266" s="2"/>
      <c r="DDC266" s="2"/>
      <c r="DDD266" s="2"/>
      <c r="DDE266" s="2"/>
      <c r="DDF266" s="2"/>
      <c r="DDG266" s="2"/>
      <c r="DDH266" s="2"/>
      <c r="DDI266" s="2"/>
      <c r="DDJ266" s="2"/>
      <c r="DDK266" s="2"/>
      <c r="DDL266" s="2"/>
      <c r="DDM266" s="2"/>
      <c r="DDN266" s="2"/>
      <c r="DDO266" s="2"/>
      <c r="DDP266" s="2"/>
      <c r="DDQ266" s="2"/>
      <c r="DDR266" s="2"/>
      <c r="DDS266" s="2"/>
      <c r="DDT266" s="2"/>
      <c r="DDU266" s="2"/>
      <c r="DDV266" s="2"/>
      <c r="DDW266" s="2"/>
      <c r="DDX266" s="2"/>
      <c r="DDY266" s="2"/>
      <c r="DDZ266" s="2"/>
      <c r="DEA266" s="2"/>
      <c r="DEB266" s="2"/>
      <c r="DEC266" s="2"/>
      <c r="DED266" s="2"/>
      <c r="DEE266" s="2"/>
      <c r="DEF266" s="2"/>
      <c r="DEG266" s="2"/>
      <c r="DEH266" s="2"/>
      <c r="DEI266" s="2"/>
      <c r="DEJ266" s="2"/>
      <c r="DEK266" s="2"/>
      <c r="DEL266" s="2"/>
      <c r="DEM266" s="2"/>
      <c r="DEN266" s="2"/>
      <c r="DEO266" s="2"/>
      <c r="DEP266" s="2"/>
      <c r="DEQ266" s="2"/>
      <c r="DER266" s="2"/>
      <c r="DES266" s="2"/>
      <c r="DET266" s="2"/>
      <c r="DEU266" s="2"/>
      <c r="DEV266" s="2"/>
      <c r="DEW266" s="2"/>
      <c r="DEX266" s="2"/>
      <c r="DEY266" s="2"/>
      <c r="DEZ266" s="2"/>
      <c r="DFA266" s="2"/>
      <c r="DFB266" s="2"/>
      <c r="DFC266" s="2"/>
      <c r="DFD266" s="2"/>
      <c r="DFE266" s="2"/>
      <c r="DFF266" s="2"/>
      <c r="DFG266" s="2"/>
      <c r="DFH266" s="2"/>
      <c r="DFI266" s="2"/>
      <c r="DFJ266" s="2"/>
      <c r="DFK266" s="2"/>
      <c r="DFL266" s="2"/>
      <c r="DFM266" s="2"/>
      <c r="DFN266" s="2"/>
      <c r="DFO266" s="2"/>
      <c r="DFP266" s="2"/>
      <c r="DFQ266" s="2"/>
      <c r="DFR266" s="2"/>
      <c r="DFS266" s="2"/>
      <c r="DFT266" s="2"/>
      <c r="DFU266" s="2"/>
      <c r="DFV266" s="2"/>
      <c r="DFW266" s="2"/>
      <c r="DFX266" s="2"/>
      <c r="DFY266" s="2"/>
      <c r="DFZ266" s="2"/>
      <c r="DGA266" s="2"/>
      <c r="DGB266" s="2"/>
      <c r="DGC266" s="2"/>
      <c r="DGD266" s="2"/>
      <c r="DGE266" s="2"/>
      <c r="DGF266" s="2"/>
      <c r="DGG266" s="2"/>
      <c r="DGH266" s="2"/>
      <c r="DGI266" s="2"/>
      <c r="DGJ266" s="2"/>
      <c r="DGK266" s="2"/>
      <c r="DGL266" s="2"/>
      <c r="DGM266" s="2"/>
      <c r="DGN266" s="2"/>
      <c r="DGO266" s="2"/>
      <c r="DGP266" s="2"/>
      <c r="DGQ266" s="2"/>
      <c r="DGR266" s="2"/>
      <c r="DGS266" s="2"/>
      <c r="DGT266" s="2"/>
      <c r="DGU266" s="2"/>
      <c r="DGV266" s="2"/>
      <c r="DGW266" s="2"/>
      <c r="DGX266" s="2"/>
      <c r="DGY266" s="2"/>
      <c r="DGZ266" s="2"/>
      <c r="DHA266" s="2"/>
      <c r="DHB266" s="2"/>
      <c r="DHC266" s="2"/>
      <c r="DHD266" s="2"/>
      <c r="DHE266" s="2"/>
      <c r="DHF266" s="2"/>
      <c r="DHG266" s="2"/>
      <c r="DHH266" s="2"/>
      <c r="DHI266" s="2"/>
      <c r="DHJ266" s="2"/>
      <c r="DHK266" s="2"/>
      <c r="DHL266" s="2"/>
      <c r="DHM266" s="2"/>
      <c r="DHN266" s="2"/>
      <c r="DHO266" s="2"/>
      <c r="DHP266" s="2"/>
      <c r="DHQ266" s="2"/>
      <c r="DHR266" s="2"/>
      <c r="DHS266" s="2"/>
      <c r="DHT266" s="2"/>
      <c r="DHU266" s="2"/>
      <c r="DHV266" s="2"/>
      <c r="DHW266" s="2"/>
      <c r="DHX266" s="2"/>
      <c r="DHY266" s="2"/>
      <c r="DHZ266" s="2"/>
      <c r="DIA266" s="2"/>
      <c r="DIB266" s="2"/>
      <c r="DIC266" s="2"/>
      <c r="DID266" s="2"/>
      <c r="DIE266" s="2"/>
      <c r="DIF266" s="2"/>
      <c r="DIG266" s="2"/>
      <c r="DIH266" s="2"/>
      <c r="DII266" s="2"/>
      <c r="DIJ266" s="2"/>
      <c r="DIK266" s="2"/>
      <c r="DIL266" s="2"/>
      <c r="DIM266" s="2"/>
      <c r="DIN266" s="2"/>
      <c r="DIO266" s="2"/>
      <c r="DIP266" s="2"/>
      <c r="DIQ266" s="2"/>
      <c r="DIR266" s="2"/>
      <c r="DIS266" s="2"/>
      <c r="DIT266" s="2"/>
      <c r="DIU266" s="2"/>
      <c r="DIV266" s="2"/>
      <c r="DIW266" s="2"/>
      <c r="DIX266" s="2"/>
      <c r="DIY266" s="2"/>
      <c r="DIZ266" s="2"/>
      <c r="DJA266" s="2"/>
      <c r="DJB266" s="2"/>
      <c r="DJC266" s="2"/>
      <c r="DJD266" s="2"/>
      <c r="DJE266" s="2"/>
      <c r="DJF266" s="2"/>
      <c r="DJG266" s="2"/>
      <c r="DJH266" s="2"/>
      <c r="DJI266" s="2"/>
      <c r="DJJ266" s="2"/>
      <c r="DJK266" s="2"/>
      <c r="DJL266" s="2"/>
      <c r="DJM266" s="2"/>
      <c r="DJN266" s="2"/>
      <c r="DJO266" s="2"/>
      <c r="DJP266" s="2"/>
      <c r="DJQ266" s="2"/>
      <c r="DJR266" s="2"/>
      <c r="DJS266" s="2"/>
      <c r="DJT266" s="2"/>
      <c r="DJU266" s="2"/>
      <c r="DJV266" s="2"/>
      <c r="DJW266" s="2"/>
      <c r="DJX266" s="2"/>
      <c r="DJY266" s="2"/>
      <c r="DJZ266" s="2"/>
      <c r="DKA266" s="2"/>
      <c r="DKB266" s="2"/>
      <c r="DKC266" s="2"/>
      <c r="DKD266" s="2"/>
      <c r="DKE266" s="2"/>
      <c r="DKF266" s="2"/>
      <c r="DKG266" s="2"/>
      <c r="DKH266" s="2"/>
      <c r="DKI266" s="2"/>
      <c r="DKJ266" s="2"/>
      <c r="DKK266" s="2"/>
      <c r="DKL266" s="2"/>
      <c r="DKM266" s="2"/>
      <c r="DKN266" s="2"/>
      <c r="DKO266" s="2"/>
      <c r="DKP266" s="2"/>
      <c r="DKQ266" s="2"/>
      <c r="DKR266" s="2"/>
      <c r="DKS266" s="2"/>
      <c r="DKT266" s="2"/>
      <c r="DKU266" s="2"/>
      <c r="DKV266" s="2"/>
      <c r="DKW266" s="2"/>
      <c r="DKX266" s="2"/>
      <c r="DKY266" s="2"/>
      <c r="DKZ266" s="2"/>
      <c r="DLA266" s="2"/>
      <c r="DLB266" s="2"/>
      <c r="DLC266" s="2"/>
      <c r="DLD266" s="2"/>
      <c r="DLE266" s="2"/>
      <c r="DLF266" s="2"/>
      <c r="DLG266" s="2"/>
      <c r="DLH266" s="2"/>
      <c r="DLI266" s="2"/>
      <c r="DLJ266" s="2"/>
      <c r="DLK266" s="2"/>
      <c r="DLL266" s="2"/>
      <c r="DLM266" s="2"/>
      <c r="DLN266" s="2"/>
      <c r="DLO266" s="2"/>
      <c r="DLP266" s="2"/>
      <c r="DLQ266" s="2"/>
      <c r="DLR266" s="2"/>
      <c r="DLS266" s="2"/>
      <c r="DLT266" s="2"/>
      <c r="DLU266" s="2"/>
      <c r="DLV266" s="2"/>
      <c r="DLW266" s="2"/>
      <c r="DLX266" s="2"/>
      <c r="DLY266" s="2"/>
      <c r="DLZ266" s="2"/>
      <c r="DMA266" s="2"/>
      <c r="DMB266" s="2"/>
      <c r="DMC266" s="2"/>
      <c r="DMD266" s="2"/>
      <c r="DME266" s="2"/>
      <c r="DMF266" s="2"/>
      <c r="DMG266" s="2"/>
      <c r="DMH266" s="2"/>
      <c r="DMI266" s="2"/>
      <c r="DMJ266" s="2"/>
      <c r="DMK266" s="2"/>
      <c r="DML266" s="2"/>
      <c r="DMM266" s="2"/>
      <c r="DMN266" s="2"/>
      <c r="DMO266" s="2"/>
      <c r="DMP266" s="2"/>
      <c r="DMQ266" s="2"/>
      <c r="DMR266" s="2"/>
      <c r="DMS266" s="2"/>
      <c r="DMT266" s="2"/>
      <c r="DMU266" s="2"/>
      <c r="DMV266" s="2"/>
      <c r="DMW266" s="2"/>
      <c r="DMX266" s="2"/>
      <c r="DMY266" s="2"/>
      <c r="DMZ266" s="2"/>
      <c r="DNA266" s="2"/>
      <c r="DNB266" s="2"/>
      <c r="DNC266" s="2"/>
      <c r="DND266" s="2"/>
      <c r="DNE266" s="2"/>
      <c r="DNF266" s="2"/>
      <c r="DNG266" s="2"/>
      <c r="DNH266" s="2"/>
      <c r="DNI266" s="2"/>
      <c r="DNJ266" s="2"/>
      <c r="DNK266" s="2"/>
      <c r="DNL266" s="2"/>
      <c r="DNM266" s="2"/>
      <c r="DNN266" s="2"/>
      <c r="DNO266" s="2"/>
      <c r="DNP266" s="2"/>
      <c r="DNQ266" s="2"/>
      <c r="DNR266" s="2"/>
      <c r="DNS266" s="2"/>
      <c r="DNT266" s="2"/>
      <c r="DNU266" s="2"/>
      <c r="DNV266" s="2"/>
      <c r="DNW266" s="2"/>
      <c r="DNX266" s="2"/>
      <c r="DNY266" s="2"/>
      <c r="DNZ266" s="2"/>
      <c r="DOA266" s="2"/>
      <c r="DOB266" s="2"/>
      <c r="DOC266" s="2"/>
      <c r="DOD266" s="2"/>
      <c r="DOE266" s="2"/>
      <c r="DOF266" s="2"/>
      <c r="DOG266" s="2"/>
      <c r="DOH266" s="2"/>
      <c r="DOI266" s="2"/>
      <c r="DOJ266" s="2"/>
      <c r="DOK266" s="2"/>
      <c r="DOL266" s="2"/>
      <c r="DOM266" s="2"/>
      <c r="DON266" s="2"/>
      <c r="DOO266" s="2"/>
      <c r="DOP266" s="2"/>
      <c r="DOQ266" s="2"/>
      <c r="DOR266" s="2"/>
      <c r="DOS266" s="2"/>
      <c r="DOT266" s="2"/>
      <c r="DOU266" s="2"/>
      <c r="DOV266" s="2"/>
      <c r="DOW266" s="2"/>
      <c r="DOX266" s="2"/>
      <c r="DOY266" s="2"/>
      <c r="DOZ266" s="2"/>
      <c r="DPA266" s="2"/>
      <c r="DPB266" s="2"/>
      <c r="DPC266" s="2"/>
      <c r="DPD266" s="2"/>
      <c r="DPE266" s="2"/>
      <c r="DPF266" s="2"/>
      <c r="DPG266" s="2"/>
      <c r="DPH266" s="2"/>
      <c r="DPI266" s="2"/>
      <c r="DPJ266" s="2"/>
      <c r="DPK266" s="2"/>
      <c r="DPL266" s="2"/>
      <c r="DPM266" s="2"/>
      <c r="DPN266" s="2"/>
      <c r="DPO266" s="2"/>
      <c r="DPP266" s="2"/>
      <c r="DPQ266" s="2"/>
      <c r="DPR266" s="2"/>
      <c r="DPS266" s="2"/>
      <c r="DPT266" s="2"/>
      <c r="DPU266" s="2"/>
      <c r="DPV266" s="2"/>
      <c r="DPW266" s="2"/>
      <c r="DPX266" s="2"/>
      <c r="DPY266" s="2"/>
      <c r="DPZ266" s="2"/>
      <c r="DQA266" s="2"/>
      <c r="DQB266" s="2"/>
      <c r="DQC266" s="2"/>
      <c r="DQD266" s="2"/>
      <c r="DQE266" s="2"/>
      <c r="DQF266" s="2"/>
      <c r="DQG266" s="2"/>
      <c r="DQH266" s="2"/>
      <c r="DQI266" s="2"/>
      <c r="DQJ266" s="2"/>
      <c r="DQK266" s="2"/>
      <c r="DQL266" s="2"/>
      <c r="DQM266" s="2"/>
      <c r="DQN266" s="2"/>
      <c r="DQO266" s="2"/>
      <c r="DQP266" s="2"/>
      <c r="DQQ266" s="2"/>
      <c r="DQR266" s="2"/>
      <c r="DQS266" s="2"/>
      <c r="DQT266" s="2"/>
      <c r="DQU266" s="2"/>
      <c r="DQV266" s="2"/>
      <c r="DQW266" s="2"/>
      <c r="DQX266" s="2"/>
      <c r="DQY266" s="2"/>
      <c r="DQZ266" s="2"/>
      <c r="DRA266" s="2"/>
      <c r="DRB266" s="2"/>
      <c r="DRC266" s="2"/>
      <c r="DRD266" s="2"/>
      <c r="DRE266" s="2"/>
      <c r="DRF266" s="2"/>
      <c r="DRG266" s="2"/>
      <c r="DRH266" s="2"/>
      <c r="DRI266" s="2"/>
      <c r="DRJ266" s="2"/>
      <c r="DRK266" s="2"/>
      <c r="DRL266" s="2"/>
      <c r="DRM266" s="2"/>
      <c r="DRN266" s="2"/>
      <c r="DRO266" s="2"/>
      <c r="DRP266" s="2"/>
      <c r="DRQ266" s="2"/>
      <c r="DRR266" s="2"/>
      <c r="DRS266" s="2"/>
      <c r="DRT266" s="2"/>
      <c r="DRU266" s="2"/>
      <c r="DRV266" s="2"/>
      <c r="DRW266" s="2"/>
      <c r="DRX266" s="2"/>
      <c r="DRY266" s="2"/>
      <c r="DRZ266" s="2"/>
      <c r="DSA266" s="2"/>
      <c r="DSB266" s="2"/>
      <c r="DSC266" s="2"/>
      <c r="DSD266" s="2"/>
      <c r="DSE266" s="2"/>
      <c r="DSF266" s="2"/>
      <c r="DSG266" s="2"/>
      <c r="DSH266" s="2"/>
      <c r="DSI266" s="2"/>
      <c r="DSJ266" s="2"/>
      <c r="DSK266" s="2"/>
      <c r="DSL266" s="2"/>
      <c r="DSM266" s="2"/>
      <c r="DSN266" s="2"/>
      <c r="DSO266" s="2"/>
      <c r="DSP266" s="2"/>
      <c r="DSQ266" s="2"/>
      <c r="DSR266" s="2"/>
      <c r="DSS266" s="2"/>
      <c r="DST266" s="2"/>
      <c r="DSU266" s="2"/>
      <c r="DSV266" s="2"/>
      <c r="DSW266" s="2"/>
      <c r="DSX266" s="2"/>
      <c r="DSY266" s="2"/>
      <c r="DSZ266" s="2"/>
      <c r="DTA266" s="2"/>
      <c r="DTB266" s="2"/>
      <c r="DTC266" s="2"/>
      <c r="DTD266" s="2"/>
      <c r="DTE266" s="2"/>
      <c r="DTF266" s="2"/>
      <c r="DTG266" s="2"/>
      <c r="DTH266" s="2"/>
      <c r="DTI266" s="2"/>
      <c r="DTJ266" s="2"/>
      <c r="DTK266" s="2"/>
      <c r="DTL266" s="2"/>
      <c r="DTM266" s="2"/>
      <c r="DTN266" s="2"/>
      <c r="DTO266" s="2"/>
      <c r="DTP266" s="2"/>
      <c r="DTQ266" s="2"/>
      <c r="DTR266" s="2"/>
      <c r="DTS266" s="2"/>
      <c r="DTT266" s="2"/>
      <c r="DTU266" s="2"/>
      <c r="DTV266" s="2"/>
      <c r="DTW266" s="2"/>
      <c r="DTX266" s="2"/>
      <c r="DTY266" s="2"/>
      <c r="DTZ266" s="2"/>
      <c r="DUA266" s="2"/>
      <c r="DUB266" s="2"/>
      <c r="DUC266" s="2"/>
      <c r="DUD266" s="2"/>
      <c r="DUE266" s="2"/>
      <c r="DUF266" s="2"/>
      <c r="DUG266" s="2"/>
      <c r="DUH266" s="2"/>
      <c r="DUI266" s="2"/>
      <c r="DUJ266" s="2"/>
      <c r="DUK266" s="2"/>
      <c r="DUL266" s="2"/>
      <c r="DUM266" s="2"/>
      <c r="DUN266" s="2"/>
      <c r="DUO266" s="2"/>
      <c r="DUP266" s="2"/>
      <c r="DUQ266" s="2"/>
      <c r="DUR266" s="2"/>
      <c r="DUS266" s="2"/>
      <c r="DUT266" s="2"/>
      <c r="DUU266" s="2"/>
      <c r="DUV266" s="2"/>
      <c r="DUW266" s="2"/>
      <c r="DUX266" s="2"/>
      <c r="DUY266" s="2"/>
      <c r="DUZ266" s="2"/>
      <c r="DVA266" s="2"/>
      <c r="DVB266" s="2"/>
      <c r="DVC266" s="2"/>
      <c r="DVD266" s="2"/>
      <c r="DVE266" s="2"/>
      <c r="DVF266" s="2"/>
      <c r="DVG266" s="2"/>
      <c r="DVH266" s="2"/>
      <c r="DVI266" s="2"/>
      <c r="DVJ266" s="2"/>
      <c r="DVK266" s="2"/>
      <c r="DVL266" s="2"/>
      <c r="DVM266" s="2"/>
      <c r="DVN266" s="2"/>
      <c r="DVO266" s="2"/>
      <c r="DVP266" s="2"/>
      <c r="DVQ266" s="2"/>
      <c r="DVR266" s="2"/>
      <c r="DVS266" s="2"/>
      <c r="DVT266" s="2"/>
      <c r="DVU266" s="2"/>
      <c r="DVV266" s="2"/>
      <c r="DVW266" s="2"/>
      <c r="DVX266" s="2"/>
      <c r="DVY266" s="2"/>
      <c r="DVZ266" s="2"/>
      <c r="DWA266" s="2"/>
      <c r="DWB266" s="2"/>
      <c r="DWC266" s="2"/>
      <c r="DWD266" s="2"/>
      <c r="DWE266" s="2"/>
      <c r="DWF266" s="2"/>
      <c r="DWG266" s="2"/>
      <c r="DWH266" s="2"/>
      <c r="DWI266" s="2"/>
      <c r="DWJ266" s="2"/>
      <c r="DWK266" s="2"/>
      <c r="DWL266" s="2"/>
      <c r="DWM266" s="2"/>
      <c r="DWN266" s="2"/>
      <c r="DWO266" s="2"/>
      <c r="DWP266" s="2"/>
      <c r="DWQ266" s="2"/>
      <c r="DWR266" s="2"/>
      <c r="DWS266" s="2"/>
      <c r="DWT266" s="2"/>
      <c r="DWU266" s="2"/>
      <c r="DWV266" s="2"/>
      <c r="DWW266" s="2"/>
      <c r="DWX266" s="2"/>
      <c r="DWY266" s="2"/>
      <c r="DWZ266" s="2"/>
      <c r="DXA266" s="2"/>
      <c r="DXB266" s="2"/>
      <c r="DXC266" s="2"/>
      <c r="DXD266" s="2"/>
      <c r="DXE266" s="2"/>
      <c r="DXF266" s="2"/>
      <c r="DXG266" s="2"/>
      <c r="DXH266" s="2"/>
      <c r="DXI266" s="2"/>
      <c r="DXJ266" s="2"/>
      <c r="DXK266" s="2"/>
      <c r="DXL266" s="2"/>
      <c r="DXM266" s="2"/>
      <c r="DXN266" s="2"/>
      <c r="DXO266" s="2"/>
      <c r="DXP266" s="2"/>
      <c r="DXQ266" s="2"/>
      <c r="DXR266" s="2"/>
      <c r="DXS266" s="2"/>
      <c r="DXT266" s="2"/>
      <c r="DXU266" s="2"/>
      <c r="DXV266" s="2"/>
      <c r="DXW266" s="2"/>
      <c r="DXX266" s="2"/>
      <c r="DXY266" s="2"/>
      <c r="DXZ266" s="2"/>
      <c r="DYA266" s="2"/>
      <c r="DYB266" s="2"/>
      <c r="DYC266" s="2"/>
      <c r="DYD266" s="2"/>
      <c r="DYE266" s="2"/>
      <c r="DYF266" s="2"/>
      <c r="DYG266" s="2"/>
      <c r="DYH266" s="2"/>
      <c r="DYI266" s="2"/>
      <c r="DYJ266" s="2"/>
      <c r="DYK266" s="2"/>
      <c r="DYL266" s="2"/>
      <c r="DYM266" s="2"/>
      <c r="DYN266" s="2"/>
      <c r="DYO266" s="2"/>
      <c r="DYP266" s="2"/>
      <c r="DYQ266" s="2"/>
      <c r="DYR266" s="2"/>
      <c r="DYS266" s="2"/>
      <c r="DYT266" s="2"/>
      <c r="DYU266" s="2"/>
      <c r="DYV266" s="2"/>
      <c r="DYW266" s="2"/>
      <c r="DYX266" s="2"/>
      <c r="DYY266" s="2"/>
      <c r="DYZ266" s="2"/>
      <c r="DZA266" s="2"/>
      <c r="DZB266" s="2"/>
      <c r="DZC266" s="2"/>
      <c r="DZD266" s="2"/>
      <c r="DZE266" s="2"/>
      <c r="DZF266" s="2"/>
      <c r="DZG266" s="2"/>
      <c r="DZH266" s="2"/>
      <c r="DZI266" s="2"/>
      <c r="DZJ266" s="2"/>
      <c r="DZK266" s="2"/>
      <c r="DZL266" s="2"/>
      <c r="DZM266" s="2"/>
      <c r="DZN266" s="2"/>
      <c r="DZO266" s="2"/>
      <c r="DZP266" s="2"/>
      <c r="DZQ266" s="2"/>
      <c r="DZR266" s="2"/>
      <c r="DZS266" s="2"/>
      <c r="DZT266" s="2"/>
      <c r="DZU266" s="2"/>
      <c r="DZV266" s="2"/>
      <c r="DZW266" s="2"/>
      <c r="DZX266" s="2"/>
      <c r="DZY266" s="2"/>
      <c r="DZZ266" s="2"/>
      <c r="EAA266" s="2"/>
      <c r="EAB266" s="2"/>
      <c r="EAC266" s="2"/>
      <c r="EAD266" s="2"/>
      <c r="EAE266" s="2"/>
      <c r="EAF266" s="2"/>
      <c r="EAG266" s="2"/>
      <c r="EAH266" s="2"/>
      <c r="EAI266" s="2"/>
      <c r="EAJ266" s="2"/>
      <c r="EAK266" s="2"/>
      <c r="EAL266" s="2"/>
      <c r="EAM266" s="2"/>
      <c r="EAN266" s="2"/>
      <c r="EAO266" s="2"/>
      <c r="EAP266" s="2"/>
      <c r="EAQ266" s="2"/>
      <c r="EAR266" s="2"/>
      <c r="EAS266" s="2"/>
      <c r="EAT266" s="2"/>
      <c r="EAU266" s="2"/>
      <c r="EAV266" s="2"/>
      <c r="EAW266" s="2"/>
      <c r="EAX266" s="2"/>
      <c r="EAY266" s="2"/>
      <c r="EAZ266" s="2"/>
      <c r="EBA266" s="2"/>
      <c r="EBB266" s="2"/>
      <c r="EBC266" s="2"/>
      <c r="EBD266" s="2"/>
      <c r="EBE266" s="2"/>
      <c r="EBF266" s="2"/>
      <c r="EBG266" s="2"/>
      <c r="EBH266" s="2"/>
      <c r="EBI266" s="2"/>
      <c r="EBJ266" s="2"/>
      <c r="EBK266" s="2"/>
      <c r="EBL266" s="2"/>
      <c r="EBM266" s="2"/>
      <c r="EBN266" s="2"/>
      <c r="EBO266" s="2"/>
      <c r="EBP266" s="2"/>
      <c r="EBQ266" s="2"/>
      <c r="EBR266" s="2"/>
      <c r="EBS266" s="2"/>
      <c r="EBT266" s="2"/>
      <c r="EBU266" s="2"/>
      <c r="EBV266" s="2"/>
      <c r="EBW266" s="2"/>
      <c r="EBX266" s="2"/>
      <c r="EBY266" s="2"/>
      <c r="EBZ266" s="2"/>
      <c r="ECA266" s="2"/>
      <c r="ECB266" s="2"/>
      <c r="ECC266" s="2"/>
      <c r="ECD266" s="2"/>
      <c r="ECE266" s="2"/>
      <c r="ECF266" s="2"/>
      <c r="ECG266" s="2"/>
      <c r="ECH266" s="2"/>
      <c r="ECI266" s="2"/>
      <c r="ECJ266" s="2"/>
      <c r="ECK266" s="2"/>
      <c r="ECL266" s="2"/>
      <c r="ECM266" s="2"/>
      <c r="ECN266" s="2"/>
      <c r="ECO266" s="2"/>
      <c r="ECP266" s="2"/>
      <c r="ECQ266" s="2"/>
      <c r="ECR266" s="2"/>
      <c r="ECS266" s="2"/>
      <c r="ECT266" s="2"/>
      <c r="ECU266" s="2"/>
      <c r="ECV266" s="2"/>
      <c r="ECW266" s="2"/>
      <c r="ECX266" s="2"/>
      <c r="ECY266" s="2"/>
      <c r="ECZ266" s="2"/>
      <c r="EDA266" s="2"/>
      <c r="EDB266" s="2"/>
      <c r="EDC266" s="2"/>
      <c r="EDD266" s="2"/>
      <c r="EDE266" s="2"/>
      <c r="EDF266" s="2"/>
      <c r="EDG266" s="2"/>
      <c r="EDH266" s="2"/>
      <c r="EDI266" s="2"/>
      <c r="EDJ266" s="2"/>
      <c r="EDK266" s="2"/>
      <c r="EDL266" s="2"/>
      <c r="EDM266" s="2"/>
      <c r="EDN266" s="2"/>
      <c r="EDO266" s="2"/>
      <c r="EDP266" s="2"/>
      <c r="EDQ266" s="2"/>
      <c r="EDR266" s="2"/>
      <c r="EDS266" s="2"/>
      <c r="EDT266" s="2"/>
      <c r="EDU266" s="2"/>
      <c r="EDV266" s="2"/>
      <c r="EDW266" s="2"/>
      <c r="EDX266" s="2"/>
      <c r="EDY266" s="2"/>
      <c r="EDZ266" s="2"/>
      <c r="EEA266" s="2"/>
      <c r="EEB266" s="2"/>
      <c r="EEC266" s="2"/>
      <c r="EED266" s="2"/>
      <c r="EEE266" s="2"/>
      <c r="EEF266" s="2"/>
      <c r="EEG266" s="2"/>
      <c r="EEH266" s="2"/>
      <c r="EEI266" s="2"/>
      <c r="EEJ266" s="2"/>
      <c r="EEK266" s="2"/>
      <c r="EEL266" s="2"/>
      <c r="EEM266" s="2"/>
      <c r="EEN266" s="2"/>
      <c r="EEO266" s="2"/>
      <c r="EEP266" s="2"/>
      <c r="EEQ266" s="2"/>
      <c r="EER266" s="2"/>
      <c r="EES266" s="2"/>
      <c r="EET266" s="2"/>
      <c r="EEU266" s="2"/>
      <c r="EEV266" s="2"/>
      <c r="EEW266" s="2"/>
      <c r="EEX266" s="2"/>
      <c r="EEY266" s="2"/>
      <c r="EEZ266" s="2"/>
      <c r="EFA266" s="2"/>
      <c r="EFB266" s="2"/>
      <c r="EFC266" s="2"/>
      <c r="EFD266" s="2"/>
      <c r="EFE266" s="2"/>
      <c r="EFF266" s="2"/>
      <c r="EFG266" s="2"/>
      <c r="EFH266" s="2"/>
      <c r="EFI266" s="2"/>
      <c r="EFJ266" s="2"/>
      <c r="EFK266" s="2"/>
      <c r="EFL266" s="2"/>
      <c r="EFM266" s="2"/>
      <c r="EFN266" s="2"/>
      <c r="EFO266" s="2"/>
      <c r="EFP266" s="2"/>
      <c r="EFQ266" s="2"/>
      <c r="EFR266" s="2"/>
      <c r="EFS266" s="2"/>
      <c r="EFT266" s="2"/>
      <c r="EFU266" s="2"/>
      <c r="EFV266" s="2"/>
      <c r="EFW266" s="2"/>
      <c r="EFX266" s="2"/>
      <c r="EFY266" s="2"/>
      <c r="EFZ266" s="2"/>
      <c r="EGA266" s="2"/>
      <c r="EGB266" s="2"/>
      <c r="EGC266" s="2"/>
      <c r="EGD266" s="2"/>
      <c r="EGE266" s="2"/>
      <c r="EGF266" s="2"/>
      <c r="EGG266" s="2"/>
      <c r="EGH266" s="2"/>
      <c r="EGI266" s="2"/>
      <c r="EGJ266" s="2"/>
      <c r="EGK266" s="2"/>
      <c r="EGL266" s="2"/>
      <c r="EGM266" s="2"/>
      <c r="EGN266" s="2"/>
      <c r="EGO266" s="2"/>
      <c r="EGP266" s="2"/>
      <c r="EGQ266" s="2"/>
      <c r="EGR266" s="2"/>
      <c r="EGS266" s="2"/>
      <c r="EGT266" s="2"/>
      <c r="EGU266" s="2"/>
      <c r="EGV266" s="2"/>
      <c r="EGW266" s="2"/>
      <c r="EGX266" s="2"/>
      <c r="EGY266" s="2"/>
      <c r="EGZ266" s="2"/>
      <c r="EHA266" s="2"/>
      <c r="EHB266" s="2"/>
      <c r="EHC266" s="2"/>
      <c r="EHD266" s="2"/>
      <c r="EHE266" s="2"/>
      <c r="EHF266" s="2"/>
      <c r="EHG266" s="2"/>
      <c r="EHH266" s="2"/>
      <c r="EHI266" s="2"/>
      <c r="EHJ266" s="2"/>
      <c r="EHK266" s="2"/>
      <c r="EHL266" s="2"/>
      <c r="EHM266" s="2"/>
      <c r="EHN266" s="2"/>
      <c r="EHO266" s="2"/>
      <c r="EHP266" s="2"/>
      <c r="EHQ266" s="2"/>
      <c r="EHR266" s="2"/>
      <c r="EHS266" s="2"/>
      <c r="EHT266" s="2"/>
      <c r="EHU266" s="2"/>
      <c r="EHV266" s="2"/>
      <c r="EHW266" s="2"/>
      <c r="EHX266" s="2"/>
      <c r="EHY266" s="2"/>
      <c r="EHZ266" s="2"/>
      <c r="EIA266" s="2"/>
      <c r="EIB266" s="2"/>
      <c r="EIC266" s="2"/>
      <c r="EID266" s="2"/>
      <c r="EIE266" s="2"/>
      <c r="EIF266" s="2"/>
      <c r="EIG266" s="2"/>
      <c r="EIH266" s="2"/>
      <c r="EII266" s="2"/>
      <c r="EIJ266" s="2"/>
      <c r="EIK266" s="2"/>
      <c r="EIL266" s="2"/>
      <c r="EIM266" s="2"/>
      <c r="EIN266" s="2"/>
      <c r="EIO266" s="2"/>
      <c r="EIP266" s="2"/>
      <c r="EIQ266" s="2"/>
      <c r="EIR266" s="2"/>
      <c r="EIS266" s="2"/>
      <c r="EIT266" s="2"/>
      <c r="EIU266" s="2"/>
      <c r="EIV266" s="2"/>
      <c r="EIW266" s="2"/>
      <c r="EIX266" s="2"/>
      <c r="EIY266" s="2"/>
      <c r="EIZ266" s="2"/>
      <c r="EJA266" s="2"/>
      <c r="EJB266" s="2"/>
      <c r="EJC266" s="2"/>
      <c r="EJD266" s="2"/>
      <c r="EJE266" s="2"/>
      <c r="EJF266" s="2"/>
      <c r="EJG266" s="2"/>
      <c r="EJH266" s="2"/>
      <c r="EJI266" s="2"/>
      <c r="EJJ266" s="2"/>
      <c r="EJK266" s="2"/>
      <c r="EJL266" s="2"/>
      <c r="EJM266" s="2"/>
      <c r="EJN266" s="2"/>
      <c r="EJO266" s="2"/>
      <c r="EJP266" s="2"/>
      <c r="EJQ266" s="2"/>
      <c r="EJR266" s="2"/>
      <c r="EJS266" s="2"/>
      <c r="EJT266" s="2"/>
      <c r="EJU266" s="2"/>
      <c r="EJV266" s="2"/>
      <c r="EJW266" s="2"/>
      <c r="EJX266" s="2"/>
      <c r="EJY266" s="2"/>
      <c r="EJZ266" s="2"/>
      <c r="EKA266" s="2"/>
      <c r="EKB266" s="2"/>
      <c r="EKC266" s="2"/>
      <c r="EKD266" s="2"/>
      <c r="EKE266" s="2"/>
      <c r="EKF266" s="2"/>
      <c r="EKG266" s="2"/>
      <c r="EKH266" s="2"/>
      <c r="EKI266" s="2"/>
      <c r="EKJ266" s="2"/>
      <c r="EKK266" s="2"/>
      <c r="EKL266" s="2"/>
      <c r="EKM266" s="2"/>
      <c r="EKN266" s="2"/>
      <c r="EKO266" s="2"/>
      <c r="EKP266" s="2"/>
      <c r="EKQ266" s="2"/>
      <c r="EKR266" s="2"/>
      <c r="EKS266" s="2"/>
      <c r="EKT266" s="2"/>
      <c r="EKU266" s="2"/>
      <c r="EKV266" s="2"/>
      <c r="EKW266" s="2"/>
      <c r="EKX266" s="2"/>
      <c r="EKY266" s="2"/>
      <c r="EKZ266" s="2"/>
      <c r="ELA266" s="2"/>
      <c r="ELB266" s="2"/>
      <c r="ELC266" s="2"/>
      <c r="ELD266" s="2"/>
      <c r="ELE266" s="2"/>
      <c r="ELF266" s="2"/>
      <c r="ELG266" s="2"/>
      <c r="ELH266" s="2"/>
      <c r="ELI266" s="2"/>
      <c r="ELJ266" s="2"/>
      <c r="ELK266" s="2"/>
      <c r="ELL266" s="2"/>
      <c r="ELM266" s="2"/>
      <c r="ELN266" s="2"/>
      <c r="ELO266" s="2"/>
      <c r="ELP266" s="2"/>
      <c r="ELQ266" s="2"/>
      <c r="ELR266" s="2"/>
      <c r="ELS266" s="2"/>
      <c r="ELT266" s="2"/>
      <c r="ELU266" s="2"/>
      <c r="ELV266" s="2"/>
      <c r="ELW266" s="2"/>
      <c r="ELX266" s="2"/>
      <c r="ELY266" s="2"/>
      <c r="ELZ266" s="2"/>
      <c r="EMA266" s="2"/>
      <c r="EMB266" s="2"/>
      <c r="EMC266" s="2"/>
      <c r="EMD266" s="2"/>
      <c r="EME266" s="2"/>
      <c r="EMF266" s="2"/>
      <c r="EMG266" s="2"/>
      <c r="EMH266" s="2"/>
      <c r="EMI266" s="2"/>
      <c r="EMJ266" s="2"/>
      <c r="EMK266" s="2"/>
      <c r="EML266" s="2"/>
      <c r="EMM266" s="2"/>
      <c r="EMN266" s="2"/>
      <c r="EMO266" s="2"/>
      <c r="EMP266" s="2"/>
      <c r="EMQ266" s="2"/>
      <c r="EMR266" s="2"/>
      <c r="EMS266" s="2"/>
      <c r="EMT266" s="2"/>
      <c r="EMU266" s="2"/>
      <c r="EMV266" s="2"/>
      <c r="EMW266" s="2"/>
      <c r="EMX266" s="2"/>
      <c r="EMY266" s="2"/>
      <c r="EMZ266" s="2"/>
      <c r="ENA266" s="2"/>
      <c r="ENB266" s="2"/>
      <c r="ENC266" s="2"/>
      <c r="END266" s="2"/>
      <c r="ENE266" s="2"/>
      <c r="ENF266" s="2"/>
      <c r="ENG266" s="2"/>
      <c r="ENH266" s="2"/>
      <c r="ENI266" s="2"/>
      <c r="ENJ266" s="2"/>
      <c r="ENK266" s="2"/>
      <c r="ENL266" s="2"/>
      <c r="ENM266" s="2"/>
      <c r="ENN266" s="2"/>
      <c r="ENO266" s="2"/>
      <c r="ENP266" s="2"/>
      <c r="ENQ266" s="2"/>
      <c r="ENR266" s="2"/>
      <c r="ENS266" s="2"/>
      <c r="ENT266" s="2"/>
      <c r="ENU266" s="2"/>
      <c r="ENV266" s="2"/>
      <c r="ENW266" s="2"/>
      <c r="ENX266" s="2"/>
      <c r="ENY266" s="2"/>
      <c r="ENZ266" s="2"/>
      <c r="EOA266" s="2"/>
      <c r="EOB266" s="2"/>
      <c r="EOC266" s="2"/>
      <c r="EOD266" s="2"/>
      <c r="EOE266" s="2"/>
      <c r="EOF266" s="2"/>
      <c r="EOG266" s="2"/>
      <c r="EOH266" s="2"/>
      <c r="EOI266" s="2"/>
      <c r="EOJ266" s="2"/>
      <c r="EOK266" s="2"/>
      <c r="EOL266" s="2"/>
      <c r="EOM266" s="2"/>
      <c r="EON266" s="2"/>
      <c r="EOO266" s="2"/>
      <c r="EOP266" s="2"/>
      <c r="EOQ266" s="2"/>
      <c r="EOR266" s="2"/>
      <c r="EOS266" s="2"/>
      <c r="EOT266" s="2"/>
      <c r="EOU266" s="2"/>
      <c r="EOV266" s="2"/>
      <c r="EOW266" s="2"/>
      <c r="EOX266" s="2"/>
      <c r="EOY266" s="2"/>
      <c r="EOZ266" s="2"/>
      <c r="EPA266" s="2"/>
      <c r="EPB266" s="2"/>
      <c r="EPC266" s="2"/>
      <c r="EPD266" s="2"/>
      <c r="EPE266" s="2"/>
      <c r="EPF266" s="2"/>
      <c r="EPG266" s="2"/>
      <c r="EPH266" s="2"/>
      <c r="EPI266" s="2"/>
      <c r="EPJ266" s="2"/>
      <c r="EPK266" s="2"/>
      <c r="EPL266" s="2"/>
      <c r="EPM266" s="2"/>
      <c r="EPN266" s="2"/>
      <c r="EPO266" s="2"/>
      <c r="EPP266" s="2"/>
      <c r="EPQ266" s="2"/>
      <c r="EPR266" s="2"/>
      <c r="EPS266" s="2"/>
      <c r="EPT266" s="2"/>
      <c r="EPU266" s="2"/>
      <c r="EPV266" s="2"/>
      <c r="EPW266" s="2"/>
      <c r="EPX266" s="2"/>
      <c r="EPY266" s="2"/>
      <c r="EPZ266" s="2"/>
      <c r="EQA266" s="2"/>
      <c r="EQB266" s="2"/>
      <c r="EQC266" s="2"/>
      <c r="EQD266" s="2"/>
      <c r="EQE266" s="2"/>
      <c r="EQF266" s="2"/>
      <c r="EQG266" s="2"/>
      <c r="EQH266" s="2"/>
      <c r="EQI266" s="2"/>
      <c r="EQJ266" s="2"/>
      <c r="EQK266" s="2"/>
      <c r="EQL266" s="2"/>
      <c r="EQM266" s="2"/>
      <c r="EQN266" s="2"/>
      <c r="EQO266" s="2"/>
      <c r="EQP266" s="2"/>
      <c r="EQQ266" s="2"/>
      <c r="EQR266" s="2"/>
      <c r="EQS266" s="2"/>
      <c r="EQT266" s="2"/>
      <c r="EQU266" s="2"/>
      <c r="EQV266" s="2"/>
      <c r="EQW266" s="2"/>
      <c r="EQX266" s="2"/>
      <c r="EQY266" s="2"/>
      <c r="EQZ266" s="2"/>
      <c r="ERA266" s="2"/>
      <c r="ERB266" s="2"/>
      <c r="ERC266" s="2"/>
      <c r="ERD266" s="2"/>
      <c r="ERE266" s="2"/>
      <c r="ERF266" s="2"/>
      <c r="ERG266" s="2"/>
      <c r="ERH266" s="2"/>
      <c r="ERI266" s="2"/>
      <c r="ERJ266" s="2"/>
      <c r="ERK266" s="2"/>
      <c r="ERL266" s="2"/>
      <c r="ERM266" s="2"/>
      <c r="ERN266" s="2"/>
      <c r="ERO266" s="2"/>
      <c r="ERP266" s="2"/>
      <c r="ERQ266" s="2"/>
      <c r="ERR266" s="2"/>
      <c r="ERS266" s="2"/>
      <c r="ERT266" s="2"/>
      <c r="ERU266" s="2"/>
      <c r="ERV266" s="2"/>
      <c r="ERW266" s="2"/>
      <c r="ERX266" s="2"/>
      <c r="ERY266" s="2"/>
      <c r="ERZ266" s="2"/>
      <c r="ESA266" s="2"/>
      <c r="ESB266" s="2"/>
      <c r="ESC266" s="2"/>
      <c r="ESD266" s="2"/>
      <c r="ESE266" s="2"/>
      <c r="ESF266" s="2"/>
      <c r="ESG266" s="2"/>
      <c r="ESH266" s="2"/>
      <c r="ESI266" s="2"/>
      <c r="ESJ266" s="2"/>
      <c r="ESK266" s="2"/>
      <c r="ESL266" s="2"/>
      <c r="ESM266" s="2"/>
      <c r="ESN266" s="2"/>
      <c r="ESO266" s="2"/>
      <c r="ESP266" s="2"/>
      <c r="ESQ266" s="2"/>
      <c r="ESR266" s="2"/>
      <c r="ESS266" s="2"/>
      <c r="EST266" s="2"/>
      <c r="ESU266" s="2"/>
      <c r="ESV266" s="2"/>
      <c r="ESW266" s="2"/>
      <c r="ESX266" s="2"/>
      <c r="ESY266" s="2"/>
      <c r="ESZ266" s="2"/>
      <c r="ETA266" s="2"/>
      <c r="ETB266" s="2"/>
      <c r="ETC266" s="2"/>
      <c r="ETD266" s="2"/>
      <c r="ETE266" s="2"/>
      <c r="ETF266" s="2"/>
      <c r="ETG266" s="2"/>
      <c r="ETH266" s="2"/>
      <c r="ETI266" s="2"/>
      <c r="ETJ266" s="2"/>
      <c r="ETK266" s="2"/>
      <c r="ETL266" s="2"/>
      <c r="ETM266" s="2"/>
      <c r="ETN266" s="2"/>
      <c r="ETO266" s="2"/>
      <c r="ETP266" s="2"/>
      <c r="ETQ266" s="2"/>
      <c r="ETR266" s="2"/>
      <c r="ETS266" s="2"/>
      <c r="ETT266" s="2"/>
      <c r="ETU266" s="2"/>
      <c r="ETV266" s="2"/>
      <c r="ETW266" s="2"/>
      <c r="ETX266" s="2"/>
      <c r="ETY266" s="2"/>
      <c r="ETZ266" s="2"/>
      <c r="EUA266" s="2"/>
      <c r="EUB266" s="2"/>
      <c r="EUC266" s="2"/>
      <c r="EUD266" s="2"/>
      <c r="EUE266" s="2"/>
      <c r="EUF266" s="2"/>
      <c r="EUG266" s="2"/>
      <c r="EUH266" s="2"/>
      <c r="EUI266" s="2"/>
      <c r="EUJ266" s="2"/>
      <c r="EUK266" s="2"/>
      <c r="EUL266" s="2"/>
      <c r="EUM266" s="2"/>
      <c r="EUN266" s="2"/>
      <c r="EUO266" s="2"/>
      <c r="EUP266" s="2"/>
      <c r="EUQ266" s="2"/>
      <c r="EUR266" s="2"/>
      <c r="EUS266" s="2"/>
      <c r="EUT266" s="2"/>
      <c r="EUU266" s="2"/>
      <c r="EUV266" s="2"/>
      <c r="EUW266" s="2"/>
      <c r="EUX266" s="2"/>
      <c r="EUY266" s="2"/>
      <c r="EUZ266" s="2"/>
      <c r="EVA266" s="2"/>
      <c r="EVB266" s="2"/>
      <c r="EVC266" s="2"/>
      <c r="EVD266" s="2"/>
      <c r="EVE266" s="2"/>
      <c r="EVF266" s="2"/>
      <c r="EVG266" s="2"/>
      <c r="EVH266" s="2"/>
      <c r="EVI266" s="2"/>
      <c r="EVJ266" s="2"/>
      <c r="EVK266" s="2"/>
      <c r="EVL266" s="2"/>
      <c r="EVM266" s="2"/>
      <c r="EVN266" s="2"/>
      <c r="EVO266" s="2"/>
      <c r="EVP266" s="2"/>
      <c r="EVQ266" s="2"/>
      <c r="EVR266" s="2"/>
      <c r="EVS266" s="2"/>
      <c r="EVT266" s="2"/>
      <c r="EVU266" s="2"/>
      <c r="EVV266" s="2"/>
      <c r="EVW266" s="2"/>
      <c r="EVX266" s="2"/>
      <c r="EVY266" s="2"/>
      <c r="EVZ266" s="2"/>
      <c r="EWA266" s="2"/>
      <c r="EWB266" s="2"/>
      <c r="EWC266" s="2"/>
      <c r="EWD266" s="2"/>
      <c r="EWE266" s="2"/>
      <c r="EWF266" s="2"/>
      <c r="EWG266" s="2"/>
      <c r="EWH266" s="2"/>
      <c r="EWI266" s="2"/>
      <c r="EWJ266" s="2"/>
      <c r="EWK266" s="2"/>
      <c r="EWL266" s="2"/>
      <c r="EWM266" s="2"/>
      <c r="EWN266" s="2"/>
      <c r="EWO266" s="2"/>
      <c r="EWP266" s="2"/>
      <c r="EWQ266" s="2"/>
      <c r="EWR266" s="2"/>
      <c r="EWS266" s="2"/>
      <c r="EWT266" s="2"/>
      <c r="EWU266" s="2"/>
      <c r="EWV266" s="2"/>
      <c r="EWW266" s="2"/>
      <c r="EWX266" s="2"/>
      <c r="EWY266" s="2"/>
      <c r="EWZ266" s="2"/>
      <c r="EXA266" s="2"/>
      <c r="EXB266" s="2"/>
      <c r="EXC266" s="2"/>
      <c r="EXD266" s="2"/>
      <c r="EXE266" s="2"/>
      <c r="EXF266" s="2"/>
      <c r="EXG266" s="2"/>
      <c r="EXH266" s="2"/>
      <c r="EXI266" s="2"/>
      <c r="EXJ266" s="2"/>
      <c r="EXK266" s="2"/>
      <c r="EXL266" s="2"/>
      <c r="EXM266" s="2"/>
      <c r="EXN266" s="2"/>
      <c r="EXO266" s="2"/>
      <c r="EXP266" s="2"/>
      <c r="EXQ266" s="2"/>
      <c r="EXR266" s="2"/>
      <c r="EXS266" s="2"/>
      <c r="EXT266" s="2"/>
      <c r="EXU266" s="2"/>
      <c r="EXV266" s="2"/>
      <c r="EXW266" s="2"/>
      <c r="EXX266" s="2"/>
      <c r="EXY266" s="2"/>
      <c r="EXZ266" s="2"/>
      <c r="EYA266" s="2"/>
      <c r="EYB266" s="2"/>
      <c r="EYC266" s="2"/>
      <c r="EYD266" s="2"/>
      <c r="EYE266" s="2"/>
      <c r="EYF266" s="2"/>
      <c r="EYG266" s="2"/>
      <c r="EYH266" s="2"/>
      <c r="EYI266" s="2"/>
      <c r="EYJ266" s="2"/>
      <c r="EYK266" s="2"/>
      <c r="EYL266" s="2"/>
      <c r="EYM266" s="2"/>
      <c r="EYN266" s="2"/>
      <c r="EYO266" s="2"/>
      <c r="EYP266" s="2"/>
      <c r="EYQ266" s="2"/>
      <c r="EYR266" s="2"/>
      <c r="EYS266" s="2"/>
      <c r="EYT266" s="2"/>
      <c r="EYU266" s="2"/>
      <c r="EYV266" s="2"/>
      <c r="EYW266" s="2"/>
      <c r="EYX266" s="2"/>
      <c r="EYY266" s="2"/>
      <c r="EYZ266" s="2"/>
      <c r="EZA266" s="2"/>
      <c r="EZB266" s="2"/>
      <c r="EZC266" s="2"/>
      <c r="EZD266" s="2"/>
      <c r="EZE266" s="2"/>
      <c r="EZF266" s="2"/>
      <c r="EZG266" s="2"/>
      <c r="EZH266" s="2"/>
      <c r="EZI266" s="2"/>
      <c r="EZJ266" s="2"/>
      <c r="EZK266" s="2"/>
      <c r="EZL266" s="2"/>
      <c r="EZM266" s="2"/>
      <c r="EZN266" s="2"/>
      <c r="EZO266" s="2"/>
      <c r="EZP266" s="2"/>
      <c r="EZQ266" s="2"/>
      <c r="EZR266" s="2"/>
      <c r="EZS266" s="2"/>
      <c r="EZT266" s="2"/>
      <c r="EZU266" s="2"/>
      <c r="EZV266" s="2"/>
      <c r="EZW266" s="2"/>
      <c r="EZX266" s="2"/>
      <c r="EZY266" s="2"/>
      <c r="EZZ266" s="2"/>
      <c r="FAA266" s="2"/>
      <c r="FAB266" s="2"/>
      <c r="FAC266" s="2"/>
      <c r="FAD266" s="2"/>
      <c r="FAE266" s="2"/>
      <c r="FAF266" s="2"/>
      <c r="FAG266" s="2"/>
      <c r="FAH266" s="2"/>
      <c r="FAI266" s="2"/>
      <c r="FAJ266" s="2"/>
      <c r="FAK266" s="2"/>
      <c r="FAL266" s="2"/>
      <c r="FAM266" s="2"/>
      <c r="FAN266" s="2"/>
      <c r="FAO266" s="2"/>
      <c r="FAP266" s="2"/>
      <c r="FAQ266" s="2"/>
      <c r="FAR266" s="2"/>
      <c r="FAS266" s="2"/>
      <c r="FAT266" s="2"/>
      <c r="FAU266" s="2"/>
      <c r="FAV266" s="2"/>
      <c r="FAW266" s="2"/>
      <c r="FAX266" s="2"/>
      <c r="FAY266" s="2"/>
      <c r="FAZ266" s="2"/>
      <c r="FBA266" s="2"/>
      <c r="FBB266" s="2"/>
      <c r="FBC266" s="2"/>
      <c r="FBD266" s="2"/>
      <c r="FBE266" s="2"/>
      <c r="FBF266" s="2"/>
      <c r="FBG266" s="2"/>
      <c r="FBH266" s="2"/>
      <c r="FBI266" s="2"/>
      <c r="FBJ266" s="2"/>
      <c r="FBK266" s="2"/>
      <c r="FBL266" s="2"/>
      <c r="FBM266" s="2"/>
      <c r="FBN266" s="2"/>
      <c r="FBO266" s="2"/>
      <c r="FBP266" s="2"/>
      <c r="FBQ266" s="2"/>
      <c r="FBR266" s="2"/>
      <c r="FBS266" s="2"/>
      <c r="FBT266" s="2"/>
      <c r="FBU266" s="2"/>
      <c r="FBV266" s="2"/>
      <c r="FBW266" s="2"/>
      <c r="FBX266" s="2"/>
      <c r="FBY266" s="2"/>
      <c r="FBZ266" s="2"/>
      <c r="FCA266" s="2"/>
      <c r="FCB266" s="2"/>
      <c r="FCC266" s="2"/>
      <c r="FCD266" s="2"/>
      <c r="FCE266" s="2"/>
      <c r="FCF266" s="2"/>
      <c r="FCG266" s="2"/>
      <c r="FCH266" s="2"/>
      <c r="FCI266" s="2"/>
      <c r="FCJ266" s="2"/>
      <c r="FCK266" s="2"/>
      <c r="FCL266" s="2"/>
      <c r="FCM266" s="2"/>
      <c r="FCN266" s="2"/>
      <c r="FCO266" s="2"/>
      <c r="FCP266" s="2"/>
      <c r="FCQ266" s="2"/>
      <c r="FCR266" s="2"/>
      <c r="FCS266" s="2"/>
      <c r="FCT266" s="2"/>
      <c r="FCU266" s="2"/>
      <c r="FCV266" s="2"/>
      <c r="FCW266" s="2"/>
      <c r="FCX266" s="2"/>
      <c r="FCY266" s="2"/>
      <c r="FCZ266" s="2"/>
      <c r="FDA266" s="2"/>
      <c r="FDB266" s="2"/>
      <c r="FDC266" s="2"/>
      <c r="FDD266" s="2"/>
      <c r="FDE266" s="2"/>
      <c r="FDF266" s="2"/>
      <c r="FDG266" s="2"/>
      <c r="FDH266" s="2"/>
      <c r="FDI266" s="2"/>
      <c r="FDJ266" s="2"/>
      <c r="FDK266" s="2"/>
      <c r="FDL266" s="2"/>
      <c r="FDM266" s="2"/>
      <c r="FDN266" s="2"/>
      <c r="FDO266" s="2"/>
      <c r="FDP266" s="2"/>
      <c r="FDQ266" s="2"/>
      <c r="FDR266" s="2"/>
      <c r="FDS266" s="2"/>
      <c r="FDT266" s="2"/>
      <c r="FDU266" s="2"/>
      <c r="FDV266" s="2"/>
      <c r="FDW266" s="2"/>
      <c r="FDX266" s="2"/>
      <c r="FDY266" s="2"/>
      <c r="FDZ266" s="2"/>
      <c r="FEA266" s="2"/>
      <c r="FEB266" s="2"/>
      <c r="FEC266" s="2"/>
      <c r="FED266" s="2"/>
      <c r="FEE266" s="2"/>
      <c r="FEF266" s="2"/>
      <c r="FEG266" s="2"/>
      <c r="FEH266" s="2"/>
      <c r="FEI266" s="2"/>
      <c r="FEJ266" s="2"/>
      <c r="FEK266" s="2"/>
      <c r="FEL266" s="2"/>
      <c r="FEM266" s="2"/>
      <c r="FEN266" s="2"/>
      <c r="FEO266" s="2"/>
      <c r="FEP266" s="2"/>
      <c r="FEQ266" s="2"/>
      <c r="FER266" s="2"/>
      <c r="FES266" s="2"/>
      <c r="FET266" s="2"/>
      <c r="FEU266" s="2"/>
      <c r="FEV266" s="2"/>
      <c r="FEW266" s="2"/>
      <c r="FEX266" s="2"/>
      <c r="FEY266" s="2"/>
      <c r="FEZ266" s="2"/>
      <c r="FFA266" s="2"/>
      <c r="FFB266" s="2"/>
      <c r="FFC266" s="2"/>
      <c r="FFD266" s="2"/>
      <c r="FFE266" s="2"/>
      <c r="FFF266" s="2"/>
      <c r="FFG266" s="2"/>
      <c r="FFH266" s="2"/>
      <c r="FFI266" s="2"/>
      <c r="FFJ266" s="2"/>
      <c r="FFK266" s="2"/>
      <c r="FFL266" s="2"/>
      <c r="FFM266" s="2"/>
      <c r="FFN266" s="2"/>
      <c r="FFO266" s="2"/>
      <c r="FFP266" s="2"/>
      <c r="FFQ266" s="2"/>
      <c r="FFR266" s="2"/>
      <c r="FFS266" s="2"/>
      <c r="FFT266" s="2"/>
      <c r="FFU266" s="2"/>
      <c r="FFV266" s="2"/>
      <c r="FFW266" s="2"/>
      <c r="FFX266" s="2"/>
      <c r="FFY266" s="2"/>
      <c r="FFZ266" s="2"/>
      <c r="FGA266" s="2"/>
      <c r="FGB266" s="2"/>
      <c r="FGC266" s="2"/>
      <c r="FGD266" s="2"/>
      <c r="FGE266" s="2"/>
      <c r="FGF266" s="2"/>
      <c r="FGG266" s="2"/>
      <c r="FGH266" s="2"/>
      <c r="FGI266" s="2"/>
      <c r="FGJ266" s="2"/>
      <c r="FGK266" s="2"/>
      <c r="FGL266" s="2"/>
      <c r="FGM266" s="2"/>
      <c r="FGN266" s="2"/>
      <c r="FGO266" s="2"/>
      <c r="FGP266" s="2"/>
      <c r="FGQ266" s="2"/>
      <c r="FGR266" s="2"/>
      <c r="FGS266" s="2"/>
      <c r="FGT266" s="2"/>
      <c r="FGU266" s="2"/>
      <c r="FGV266" s="2"/>
      <c r="FGW266" s="2"/>
      <c r="FGX266" s="2"/>
      <c r="FGY266" s="2"/>
      <c r="FGZ266" s="2"/>
      <c r="FHA266" s="2"/>
      <c r="FHB266" s="2"/>
      <c r="FHC266" s="2"/>
      <c r="FHD266" s="2"/>
      <c r="FHE266" s="2"/>
      <c r="FHF266" s="2"/>
      <c r="FHG266" s="2"/>
      <c r="FHH266" s="2"/>
      <c r="FHI266" s="2"/>
      <c r="FHJ266" s="2"/>
      <c r="FHK266" s="2"/>
      <c r="FHL266" s="2"/>
      <c r="FHM266" s="2"/>
      <c r="FHN266" s="2"/>
      <c r="FHO266" s="2"/>
      <c r="FHP266" s="2"/>
      <c r="FHQ266" s="2"/>
      <c r="FHR266" s="2"/>
      <c r="FHS266" s="2"/>
      <c r="FHT266" s="2"/>
      <c r="FHU266" s="2"/>
      <c r="FHV266" s="2"/>
      <c r="FHW266" s="2"/>
      <c r="FHX266" s="2"/>
      <c r="FHY266" s="2"/>
      <c r="FHZ266" s="2"/>
      <c r="FIA266" s="2"/>
      <c r="FIB266" s="2"/>
      <c r="FIC266" s="2"/>
      <c r="FID266" s="2"/>
      <c r="FIE266" s="2"/>
      <c r="FIF266" s="2"/>
      <c r="FIG266" s="2"/>
      <c r="FIH266" s="2"/>
      <c r="FII266" s="2"/>
      <c r="FIJ266" s="2"/>
      <c r="FIK266" s="2"/>
      <c r="FIL266" s="2"/>
      <c r="FIM266" s="2"/>
      <c r="FIN266" s="2"/>
      <c r="FIO266" s="2"/>
      <c r="FIP266" s="2"/>
      <c r="FIQ266" s="2"/>
      <c r="FIR266" s="2"/>
      <c r="FIS266" s="2"/>
      <c r="FIT266" s="2"/>
      <c r="FIU266" s="2"/>
      <c r="FIV266" s="2"/>
      <c r="FIW266" s="2"/>
      <c r="FIX266" s="2"/>
      <c r="FIY266" s="2"/>
      <c r="FIZ266" s="2"/>
      <c r="FJA266" s="2"/>
      <c r="FJB266" s="2"/>
      <c r="FJC266" s="2"/>
      <c r="FJD266" s="2"/>
      <c r="FJE266" s="2"/>
      <c r="FJF266" s="2"/>
      <c r="FJG266" s="2"/>
      <c r="FJH266" s="2"/>
      <c r="FJI266" s="2"/>
      <c r="FJJ266" s="2"/>
      <c r="FJK266" s="2"/>
      <c r="FJL266" s="2"/>
      <c r="FJM266" s="2"/>
      <c r="FJN266" s="2"/>
      <c r="FJO266" s="2"/>
      <c r="FJP266" s="2"/>
      <c r="FJQ266" s="2"/>
      <c r="FJR266" s="2"/>
      <c r="FJS266" s="2"/>
      <c r="FJT266" s="2"/>
      <c r="FJU266" s="2"/>
      <c r="FJV266" s="2"/>
      <c r="FJW266" s="2"/>
      <c r="FJX266" s="2"/>
      <c r="FJY266" s="2"/>
      <c r="FJZ266" s="2"/>
      <c r="FKA266" s="2"/>
      <c r="FKB266" s="2"/>
      <c r="FKC266" s="2"/>
      <c r="FKD266" s="2"/>
      <c r="FKE266" s="2"/>
      <c r="FKF266" s="2"/>
      <c r="FKG266" s="2"/>
      <c r="FKH266" s="2"/>
      <c r="FKI266" s="2"/>
      <c r="FKJ266" s="2"/>
      <c r="FKK266" s="2"/>
      <c r="FKL266" s="2"/>
      <c r="FKM266" s="2"/>
      <c r="FKN266" s="2"/>
      <c r="FKO266" s="2"/>
      <c r="FKP266" s="2"/>
      <c r="FKQ266" s="2"/>
      <c r="FKR266" s="2"/>
      <c r="FKS266" s="2"/>
      <c r="FKT266" s="2"/>
      <c r="FKU266" s="2"/>
      <c r="FKV266" s="2"/>
      <c r="FKW266" s="2"/>
      <c r="FKX266" s="2"/>
      <c r="FKY266" s="2"/>
      <c r="FKZ266" s="2"/>
      <c r="FLA266" s="2"/>
      <c r="FLB266" s="2"/>
      <c r="FLC266" s="2"/>
      <c r="FLD266" s="2"/>
      <c r="FLE266" s="2"/>
      <c r="FLF266" s="2"/>
      <c r="FLG266" s="2"/>
      <c r="FLH266" s="2"/>
      <c r="FLI266" s="2"/>
      <c r="FLJ266" s="2"/>
      <c r="FLK266" s="2"/>
      <c r="FLL266" s="2"/>
      <c r="FLM266" s="2"/>
      <c r="FLN266" s="2"/>
      <c r="FLO266" s="2"/>
      <c r="FLP266" s="2"/>
      <c r="FLQ266" s="2"/>
      <c r="FLR266" s="2"/>
      <c r="FLS266" s="2"/>
      <c r="FLT266" s="2"/>
      <c r="FLU266" s="2"/>
      <c r="FLV266" s="2"/>
      <c r="FLW266" s="2"/>
      <c r="FLX266" s="2"/>
      <c r="FLY266" s="2"/>
      <c r="FLZ266" s="2"/>
      <c r="FMA266" s="2"/>
      <c r="FMB266" s="2"/>
      <c r="FMC266" s="2"/>
      <c r="FMD266" s="2"/>
      <c r="FME266" s="2"/>
      <c r="FMF266" s="2"/>
      <c r="FMG266" s="2"/>
      <c r="FMH266" s="2"/>
      <c r="FMI266" s="2"/>
      <c r="FMJ266" s="2"/>
      <c r="FMK266" s="2"/>
      <c r="FML266" s="2"/>
      <c r="FMM266" s="2"/>
      <c r="FMN266" s="2"/>
      <c r="FMO266" s="2"/>
      <c r="FMP266" s="2"/>
      <c r="FMQ266" s="2"/>
      <c r="FMR266" s="2"/>
      <c r="FMS266" s="2"/>
      <c r="FMT266" s="2"/>
      <c r="FMU266" s="2"/>
      <c r="FMV266" s="2"/>
      <c r="FMW266" s="2"/>
      <c r="FMX266" s="2"/>
      <c r="FMY266" s="2"/>
      <c r="FMZ266" s="2"/>
      <c r="FNA266" s="2"/>
      <c r="FNB266" s="2"/>
      <c r="FNC266" s="2"/>
      <c r="FND266" s="2"/>
      <c r="FNE266" s="2"/>
      <c r="FNF266" s="2"/>
      <c r="FNG266" s="2"/>
      <c r="FNH266" s="2"/>
      <c r="FNI266" s="2"/>
      <c r="FNJ266" s="2"/>
      <c r="FNK266" s="2"/>
      <c r="FNL266" s="2"/>
      <c r="FNM266" s="2"/>
      <c r="FNN266" s="2"/>
      <c r="FNO266" s="2"/>
      <c r="FNP266" s="2"/>
      <c r="FNQ266" s="2"/>
      <c r="FNR266" s="2"/>
      <c r="FNS266" s="2"/>
      <c r="FNT266" s="2"/>
      <c r="FNU266" s="2"/>
      <c r="FNV266" s="2"/>
      <c r="FNW266" s="2"/>
      <c r="FNX266" s="2"/>
      <c r="FNY266" s="2"/>
      <c r="FNZ266" s="2"/>
      <c r="FOA266" s="2"/>
      <c r="FOB266" s="2"/>
      <c r="FOC266" s="2"/>
      <c r="FOD266" s="2"/>
      <c r="FOE266" s="2"/>
      <c r="FOF266" s="2"/>
      <c r="FOG266" s="2"/>
      <c r="FOH266" s="2"/>
      <c r="FOI266" s="2"/>
      <c r="FOJ266" s="2"/>
      <c r="FOK266" s="2"/>
      <c r="FOL266" s="2"/>
      <c r="FOM266" s="2"/>
      <c r="FON266" s="2"/>
      <c r="FOO266" s="2"/>
      <c r="FOP266" s="2"/>
      <c r="FOQ266" s="2"/>
      <c r="FOR266" s="2"/>
      <c r="FOS266" s="2"/>
      <c r="FOT266" s="2"/>
      <c r="FOU266" s="2"/>
      <c r="FOV266" s="2"/>
      <c r="FOW266" s="2"/>
      <c r="FOX266" s="2"/>
      <c r="FOY266" s="2"/>
      <c r="FOZ266" s="2"/>
      <c r="FPA266" s="2"/>
      <c r="FPB266" s="2"/>
      <c r="FPC266" s="2"/>
      <c r="FPD266" s="2"/>
      <c r="FPE266" s="2"/>
      <c r="FPF266" s="2"/>
      <c r="FPG266" s="2"/>
      <c r="FPH266" s="2"/>
      <c r="FPI266" s="2"/>
      <c r="FPJ266" s="2"/>
      <c r="FPK266" s="2"/>
      <c r="FPL266" s="2"/>
      <c r="FPM266" s="2"/>
      <c r="FPN266" s="2"/>
      <c r="FPO266" s="2"/>
      <c r="FPP266" s="2"/>
      <c r="FPQ266" s="2"/>
      <c r="FPR266" s="2"/>
      <c r="FPS266" s="2"/>
      <c r="FPT266" s="2"/>
      <c r="FPU266" s="2"/>
      <c r="FPV266" s="2"/>
      <c r="FPW266" s="2"/>
      <c r="FPX266" s="2"/>
      <c r="FPY266" s="2"/>
      <c r="FPZ266" s="2"/>
      <c r="FQA266" s="2"/>
      <c r="FQB266" s="2"/>
      <c r="FQC266" s="2"/>
      <c r="FQD266" s="2"/>
      <c r="FQE266" s="2"/>
      <c r="FQF266" s="2"/>
      <c r="FQG266" s="2"/>
      <c r="FQH266" s="2"/>
      <c r="FQI266" s="2"/>
      <c r="FQJ266" s="2"/>
      <c r="FQK266" s="2"/>
      <c r="FQL266" s="2"/>
      <c r="FQM266" s="2"/>
      <c r="FQN266" s="2"/>
      <c r="FQO266" s="2"/>
      <c r="FQP266" s="2"/>
      <c r="FQQ266" s="2"/>
      <c r="FQR266" s="2"/>
      <c r="FQS266" s="2"/>
      <c r="FQT266" s="2"/>
      <c r="FQU266" s="2"/>
      <c r="FQV266" s="2"/>
      <c r="FQW266" s="2"/>
      <c r="FQX266" s="2"/>
      <c r="FQY266" s="2"/>
      <c r="FQZ266" s="2"/>
      <c r="FRA266" s="2"/>
      <c r="FRB266" s="2"/>
      <c r="FRC266" s="2"/>
      <c r="FRD266" s="2"/>
      <c r="FRE266" s="2"/>
      <c r="FRF266" s="2"/>
      <c r="FRG266" s="2"/>
      <c r="FRH266" s="2"/>
      <c r="FRI266" s="2"/>
      <c r="FRJ266" s="2"/>
      <c r="FRK266" s="2"/>
      <c r="FRL266" s="2"/>
      <c r="FRM266" s="2"/>
      <c r="FRN266" s="2"/>
      <c r="FRO266" s="2"/>
      <c r="FRP266" s="2"/>
      <c r="FRQ266" s="2"/>
      <c r="FRR266" s="2"/>
      <c r="FRS266" s="2"/>
      <c r="FRT266" s="2"/>
      <c r="FRU266" s="2"/>
      <c r="FRV266" s="2"/>
      <c r="FRW266" s="2"/>
      <c r="FRX266" s="2"/>
      <c r="FRY266" s="2"/>
      <c r="FRZ266" s="2"/>
      <c r="FSA266" s="2"/>
      <c r="FSB266" s="2"/>
      <c r="FSC266" s="2"/>
      <c r="FSD266" s="2"/>
      <c r="FSE266" s="2"/>
      <c r="FSF266" s="2"/>
      <c r="FSG266" s="2"/>
      <c r="FSH266" s="2"/>
      <c r="FSI266" s="2"/>
      <c r="FSJ266" s="2"/>
      <c r="FSK266" s="2"/>
      <c r="FSL266" s="2"/>
      <c r="FSM266" s="2"/>
      <c r="FSN266" s="2"/>
      <c r="FSO266" s="2"/>
      <c r="FSP266" s="2"/>
      <c r="FSQ266" s="2"/>
      <c r="FSR266" s="2"/>
      <c r="FSS266" s="2"/>
      <c r="FST266" s="2"/>
      <c r="FSU266" s="2"/>
      <c r="FSV266" s="2"/>
      <c r="FSW266" s="2"/>
      <c r="FSX266" s="2"/>
      <c r="FSY266" s="2"/>
      <c r="FSZ266" s="2"/>
      <c r="FTA266" s="2"/>
      <c r="FTB266" s="2"/>
      <c r="FTC266" s="2"/>
      <c r="FTD266" s="2"/>
      <c r="FTE266" s="2"/>
      <c r="FTF266" s="2"/>
      <c r="FTG266" s="2"/>
      <c r="FTH266" s="2"/>
      <c r="FTI266" s="2"/>
      <c r="FTJ266" s="2"/>
      <c r="FTK266" s="2"/>
      <c r="FTL266" s="2"/>
      <c r="FTM266" s="2"/>
      <c r="FTN266" s="2"/>
      <c r="FTO266" s="2"/>
      <c r="FTP266" s="2"/>
      <c r="FTQ266" s="2"/>
      <c r="FTR266" s="2"/>
      <c r="FTS266" s="2"/>
      <c r="FTT266" s="2"/>
      <c r="FTU266" s="2"/>
      <c r="FTV266" s="2"/>
      <c r="FTW266" s="2"/>
      <c r="FTX266" s="2"/>
      <c r="FTY266" s="2"/>
      <c r="FTZ266" s="2"/>
      <c r="FUA266" s="2"/>
      <c r="FUB266" s="2"/>
      <c r="FUC266" s="2"/>
      <c r="FUD266" s="2"/>
      <c r="FUE266" s="2"/>
      <c r="FUF266" s="2"/>
      <c r="FUG266" s="2"/>
      <c r="FUH266" s="2"/>
      <c r="FUI266" s="2"/>
      <c r="FUJ266" s="2"/>
      <c r="FUK266" s="2"/>
      <c r="FUL266" s="2"/>
      <c r="FUM266" s="2"/>
      <c r="FUN266" s="2"/>
      <c r="FUO266" s="2"/>
      <c r="FUP266" s="2"/>
      <c r="FUQ266" s="2"/>
      <c r="FUR266" s="2"/>
      <c r="FUS266" s="2"/>
      <c r="FUT266" s="2"/>
      <c r="FUU266" s="2"/>
      <c r="FUV266" s="2"/>
      <c r="FUW266" s="2"/>
      <c r="FUX266" s="2"/>
      <c r="FUY266" s="2"/>
      <c r="FUZ266" s="2"/>
      <c r="FVA266" s="2"/>
      <c r="FVB266" s="2"/>
      <c r="FVC266" s="2"/>
      <c r="FVD266" s="2"/>
      <c r="FVE266" s="2"/>
      <c r="FVF266" s="2"/>
      <c r="FVG266" s="2"/>
      <c r="FVH266" s="2"/>
      <c r="FVI266" s="2"/>
      <c r="FVJ266" s="2"/>
      <c r="FVK266" s="2"/>
      <c r="FVL266" s="2"/>
      <c r="FVM266" s="2"/>
      <c r="FVN266" s="2"/>
      <c r="FVO266" s="2"/>
      <c r="FVP266" s="2"/>
      <c r="FVQ266" s="2"/>
      <c r="FVR266" s="2"/>
      <c r="FVS266" s="2"/>
      <c r="FVT266" s="2"/>
      <c r="FVU266" s="2"/>
      <c r="FVV266" s="2"/>
      <c r="FVW266" s="2"/>
      <c r="FVX266" s="2"/>
      <c r="FVY266" s="2"/>
      <c r="FVZ266" s="2"/>
      <c r="FWA266" s="2"/>
      <c r="FWB266" s="2"/>
      <c r="FWC266" s="2"/>
      <c r="FWD266" s="2"/>
      <c r="FWE266" s="2"/>
      <c r="FWF266" s="2"/>
      <c r="FWG266" s="2"/>
      <c r="FWH266" s="2"/>
      <c r="FWI266" s="2"/>
      <c r="FWJ266" s="2"/>
      <c r="FWK266" s="2"/>
      <c r="FWL266" s="2"/>
      <c r="FWM266" s="2"/>
      <c r="FWN266" s="2"/>
      <c r="FWO266" s="2"/>
      <c r="FWP266" s="2"/>
      <c r="FWQ266" s="2"/>
      <c r="FWR266" s="2"/>
      <c r="FWS266" s="2"/>
      <c r="FWT266" s="2"/>
      <c r="FWU266" s="2"/>
      <c r="FWV266" s="2"/>
      <c r="FWW266" s="2"/>
      <c r="FWX266" s="2"/>
      <c r="FWY266" s="2"/>
      <c r="FWZ266" s="2"/>
      <c r="FXA266" s="2"/>
      <c r="FXB266" s="2"/>
      <c r="FXC266" s="2"/>
      <c r="FXD266" s="2"/>
      <c r="FXE266" s="2"/>
      <c r="FXF266" s="2"/>
      <c r="FXG266" s="2"/>
      <c r="FXH266" s="2"/>
      <c r="FXI266" s="2"/>
      <c r="FXJ266" s="2"/>
      <c r="FXK266" s="2"/>
      <c r="FXL266" s="2"/>
      <c r="FXM266" s="2"/>
      <c r="FXN266" s="2"/>
      <c r="FXO266" s="2"/>
      <c r="FXP266" s="2"/>
      <c r="FXQ266" s="2"/>
      <c r="FXR266" s="2"/>
      <c r="FXS266" s="2"/>
      <c r="FXT266" s="2"/>
      <c r="FXU266" s="2"/>
      <c r="FXV266" s="2"/>
      <c r="FXW266" s="2"/>
      <c r="FXX266" s="2"/>
      <c r="FXY266" s="2"/>
      <c r="FXZ266" s="2"/>
      <c r="FYA266" s="2"/>
      <c r="FYB266" s="2"/>
      <c r="FYC266" s="2"/>
      <c r="FYD266" s="2"/>
      <c r="FYE266" s="2"/>
      <c r="FYF266" s="2"/>
      <c r="FYG266" s="2"/>
      <c r="FYH266" s="2"/>
      <c r="FYI266" s="2"/>
      <c r="FYJ266" s="2"/>
      <c r="FYK266" s="2"/>
      <c r="FYL266" s="2"/>
      <c r="FYM266" s="2"/>
      <c r="FYN266" s="2"/>
      <c r="FYO266" s="2"/>
      <c r="FYP266" s="2"/>
      <c r="FYQ266" s="2"/>
      <c r="FYR266" s="2"/>
      <c r="FYS266" s="2"/>
      <c r="FYT266" s="2"/>
      <c r="FYU266" s="2"/>
      <c r="FYV266" s="2"/>
      <c r="FYW266" s="2"/>
      <c r="FYX266" s="2"/>
      <c r="FYY266" s="2"/>
      <c r="FYZ266" s="2"/>
      <c r="FZA266" s="2"/>
      <c r="FZB266" s="2"/>
      <c r="FZC266" s="2"/>
      <c r="FZD266" s="2"/>
      <c r="FZE266" s="2"/>
      <c r="FZF266" s="2"/>
      <c r="FZG266" s="2"/>
      <c r="FZH266" s="2"/>
      <c r="FZI266" s="2"/>
      <c r="FZJ266" s="2"/>
      <c r="FZK266" s="2"/>
      <c r="FZL266" s="2"/>
      <c r="FZM266" s="2"/>
      <c r="FZN266" s="2"/>
      <c r="FZO266" s="2"/>
      <c r="FZP266" s="2"/>
      <c r="FZQ266" s="2"/>
      <c r="FZR266" s="2"/>
      <c r="FZS266" s="2"/>
      <c r="FZT266" s="2"/>
      <c r="FZU266" s="2"/>
      <c r="FZV266" s="2"/>
      <c r="FZW266" s="2"/>
      <c r="FZX266" s="2"/>
      <c r="FZY266" s="2"/>
      <c r="FZZ266" s="2"/>
      <c r="GAA266" s="2"/>
      <c r="GAB266" s="2"/>
      <c r="GAC266" s="2"/>
      <c r="GAD266" s="2"/>
      <c r="GAE266" s="2"/>
      <c r="GAF266" s="2"/>
      <c r="GAG266" s="2"/>
      <c r="GAH266" s="2"/>
      <c r="GAI266" s="2"/>
      <c r="GAJ266" s="2"/>
      <c r="GAK266" s="2"/>
      <c r="GAL266" s="2"/>
      <c r="GAM266" s="2"/>
      <c r="GAN266" s="2"/>
      <c r="GAO266" s="2"/>
      <c r="GAP266" s="2"/>
      <c r="GAQ266" s="2"/>
      <c r="GAR266" s="2"/>
      <c r="GAS266" s="2"/>
      <c r="GAT266" s="2"/>
      <c r="GAU266" s="2"/>
      <c r="GAV266" s="2"/>
      <c r="GAW266" s="2"/>
      <c r="GAX266" s="2"/>
      <c r="GAY266" s="2"/>
      <c r="GAZ266" s="2"/>
      <c r="GBA266" s="2"/>
      <c r="GBB266" s="2"/>
      <c r="GBC266" s="2"/>
      <c r="GBD266" s="2"/>
      <c r="GBE266" s="2"/>
      <c r="GBF266" s="2"/>
      <c r="GBG266" s="2"/>
      <c r="GBH266" s="2"/>
      <c r="GBI266" s="2"/>
      <c r="GBJ266" s="2"/>
      <c r="GBK266" s="2"/>
      <c r="GBL266" s="2"/>
      <c r="GBM266" s="2"/>
      <c r="GBN266" s="2"/>
      <c r="GBO266" s="2"/>
      <c r="GBP266" s="2"/>
      <c r="GBQ266" s="2"/>
      <c r="GBR266" s="2"/>
      <c r="GBS266" s="2"/>
      <c r="GBT266" s="2"/>
      <c r="GBU266" s="2"/>
      <c r="GBV266" s="2"/>
      <c r="GBW266" s="2"/>
      <c r="GBX266" s="2"/>
      <c r="GBY266" s="2"/>
      <c r="GBZ266" s="2"/>
      <c r="GCA266" s="2"/>
      <c r="GCB266" s="2"/>
      <c r="GCC266" s="2"/>
      <c r="GCD266" s="2"/>
      <c r="GCE266" s="2"/>
      <c r="GCF266" s="2"/>
      <c r="GCG266" s="2"/>
      <c r="GCH266" s="2"/>
      <c r="GCI266" s="2"/>
      <c r="GCJ266" s="2"/>
      <c r="GCK266" s="2"/>
      <c r="GCL266" s="2"/>
      <c r="GCM266" s="2"/>
      <c r="GCN266" s="2"/>
      <c r="GCO266" s="2"/>
      <c r="GCP266" s="2"/>
      <c r="GCQ266" s="2"/>
      <c r="GCR266" s="2"/>
      <c r="GCS266" s="2"/>
      <c r="GCT266" s="2"/>
      <c r="GCU266" s="2"/>
      <c r="GCV266" s="2"/>
      <c r="GCW266" s="2"/>
      <c r="GCX266" s="2"/>
      <c r="GCY266" s="2"/>
      <c r="GCZ266" s="2"/>
      <c r="GDA266" s="2"/>
      <c r="GDB266" s="2"/>
      <c r="GDC266" s="2"/>
      <c r="GDD266" s="2"/>
      <c r="GDE266" s="2"/>
      <c r="GDF266" s="2"/>
      <c r="GDG266" s="2"/>
      <c r="GDH266" s="2"/>
      <c r="GDI266" s="2"/>
      <c r="GDJ266" s="2"/>
      <c r="GDK266" s="2"/>
      <c r="GDL266" s="2"/>
      <c r="GDM266" s="2"/>
      <c r="GDN266" s="2"/>
      <c r="GDO266" s="2"/>
      <c r="GDP266" s="2"/>
      <c r="GDQ266" s="2"/>
      <c r="GDR266" s="2"/>
      <c r="GDS266" s="2"/>
      <c r="GDT266" s="2"/>
      <c r="GDU266" s="2"/>
      <c r="GDV266" s="2"/>
      <c r="GDW266" s="2"/>
      <c r="GDX266" s="2"/>
      <c r="GDY266" s="2"/>
      <c r="GDZ266" s="2"/>
      <c r="GEA266" s="2"/>
      <c r="GEB266" s="2"/>
      <c r="GEC266" s="2"/>
      <c r="GED266" s="2"/>
      <c r="GEE266" s="2"/>
      <c r="GEF266" s="2"/>
      <c r="GEG266" s="2"/>
      <c r="GEH266" s="2"/>
      <c r="GEI266" s="2"/>
      <c r="GEJ266" s="2"/>
      <c r="GEK266" s="2"/>
      <c r="GEL266" s="2"/>
      <c r="GEM266" s="2"/>
      <c r="GEN266" s="2"/>
      <c r="GEO266" s="2"/>
      <c r="GEP266" s="2"/>
      <c r="GEQ266" s="2"/>
      <c r="GER266" s="2"/>
      <c r="GES266" s="2"/>
      <c r="GET266" s="2"/>
      <c r="GEU266" s="2"/>
      <c r="GEV266" s="2"/>
      <c r="GEW266" s="2"/>
      <c r="GEX266" s="2"/>
      <c r="GEY266" s="2"/>
      <c r="GEZ266" s="2"/>
      <c r="GFA266" s="2"/>
      <c r="GFB266" s="2"/>
      <c r="GFC266" s="2"/>
      <c r="GFD266" s="2"/>
      <c r="GFE266" s="2"/>
      <c r="GFF266" s="2"/>
      <c r="GFG266" s="2"/>
      <c r="GFH266" s="2"/>
      <c r="GFI266" s="2"/>
      <c r="GFJ266" s="2"/>
      <c r="GFK266" s="2"/>
      <c r="GFL266" s="2"/>
      <c r="GFM266" s="2"/>
      <c r="GFN266" s="2"/>
      <c r="GFO266" s="2"/>
      <c r="GFP266" s="2"/>
      <c r="GFQ266" s="2"/>
      <c r="GFR266" s="2"/>
      <c r="GFS266" s="2"/>
      <c r="GFT266" s="2"/>
      <c r="GFU266" s="2"/>
      <c r="GFV266" s="2"/>
      <c r="GFW266" s="2"/>
      <c r="GFX266" s="2"/>
      <c r="GFY266" s="2"/>
      <c r="GFZ266" s="2"/>
      <c r="GGA266" s="2"/>
      <c r="GGB266" s="2"/>
      <c r="GGC266" s="2"/>
      <c r="GGD266" s="2"/>
      <c r="GGE266" s="2"/>
      <c r="GGF266" s="2"/>
      <c r="GGG266" s="2"/>
      <c r="GGH266" s="2"/>
      <c r="GGI266" s="2"/>
      <c r="GGJ266" s="2"/>
      <c r="GGK266" s="2"/>
      <c r="GGL266" s="2"/>
      <c r="GGM266" s="2"/>
      <c r="GGN266" s="2"/>
      <c r="GGO266" s="2"/>
      <c r="GGP266" s="2"/>
      <c r="GGQ266" s="2"/>
      <c r="GGR266" s="2"/>
      <c r="GGS266" s="2"/>
      <c r="GGT266" s="2"/>
      <c r="GGU266" s="2"/>
      <c r="GGV266" s="2"/>
      <c r="GGW266" s="2"/>
      <c r="GGX266" s="2"/>
      <c r="GGY266" s="2"/>
      <c r="GGZ266" s="2"/>
      <c r="GHA266" s="2"/>
      <c r="GHB266" s="2"/>
      <c r="GHC266" s="2"/>
      <c r="GHD266" s="2"/>
      <c r="GHE266" s="2"/>
      <c r="GHF266" s="2"/>
      <c r="GHG266" s="2"/>
      <c r="GHH266" s="2"/>
      <c r="GHI266" s="2"/>
      <c r="GHJ266" s="2"/>
      <c r="GHK266" s="2"/>
      <c r="GHL266" s="2"/>
      <c r="GHM266" s="2"/>
      <c r="GHN266" s="2"/>
      <c r="GHO266" s="2"/>
      <c r="GHP266" s="2"/>
      <c r="GHQ266" s="2"/>
      <c r="GHR266" s="2"/>
      <c r="GHS266" s="2"/>
      <c r="GHT266" s="2"/>
      <c r="GHU266" s="2"/>
      <c r="GHV266" s="2"/>
      <c r="GHW266" s="2"/>
      <c r="GHX266" s="2"/>
      <c r="GHY266" s="2"/>
      <c r="GHZ266" s="2"/>
      <c r="GIA266" s="2"/>
      <c r="GIB266" s="2"/>
      <c r="GIC266" s="2"/>
      <c r="GID266" s="2"/>
      <c r="GIE266" s="2"/>
      <c r="GIF266" s="2"/>
      <c r="GIG266" s="2"/>
      <c r="GIH266" s="2"/>
      <c r="GII266" s="2"/>
      <c r="GIJ266" s="2"/>
      <c r="GIK266" s="2"/>
      <c r="GIL266" s="2"/>
      <c r="GIM266" s="2"/>
      <c r="GIN266" s="2"/>
      <c r="GIO266" s="2"/>
      <c r="GIP266" s="2"/>
      <c r="GIQ266" s="2"/>
      <c r="GIR266" s="2"/>
      <c r="GIS266" s="2"/>
      <c r="GIT266" s="2"/>
      <c r="GIU266" s="2"/>
      <c r="GIV266" s="2"/>
      <c r="GIW266" s="2"/>
      <c r="GIX266" s="2"/>
      <c r="GIY266" s="2"/>
      <c r="GIZ266" s="2"/>
      <c r="GJA266" s="2"/>
      <c r="GJB266" s="2"/>
      <c r="GJC266" s="2"/>
      <c r="GJD266" s="2"/>
      <c r="GJE266" s="2"/>
      <c r="GJF266" s="2"/>
      <c r="GJG266" s="2"/>
      <c r="GJH266" s="2"/>
      <c r="GJI266" s="2"/>
      <c r="GJJ266" s="2"/>
      <c r="GJK266" s="2"/>
      <c r="GJL266" s="2"/>
      <c r="GJM266" s="2"/>
      <c r="GJN266" s="2"/>
      <c r="GJO266" s="2"/>
      <c r="GJP266" s="2"/>
      <c r="GJQ266" s="2"/>
      <c r="GJR266" s="2"/>
      <c r="GJS266" s="2"/>
      <c r="GJT266" s="2"/>
      <c r="GJU266" s="2"/>
      <c r="GJV266" s="2"/>
      <c r="GJW266" s="2"/>
      <c r="GJX266" s="2"/>
      <c r="GJY266" s="2"/>
      <c r="GJZ266" s="2"/>
      <c r="GKA266" s="2"/>
      <c r="GKB266" s="2"/>
      <c r="GKC266" s="2"/>
      <c r="GKD266" s="2"/>
      <c r="GKE266" s="2"/>
      <c r="GKF266" s="2"/>
      <c r="GKG266" s="2"/>
      <c r="GKH266" s="2"/>
      <c r="GKI266" s="2"/>
      <c r="GKJ266" s="2"/>
      <c r="GKK266" s="2"/>
      <c r="GKL266" s="2"/>
      <c r="GKM266" s="2"/>
      <c r="GKN266" s="2"/>
      <c r="GKO266" s="2"/>
      <c r="GKP266" s="2"/>
      <c r="GKQ266" s="2"/>
      <c r="GKR266" s="2"/>
      <c r="GKS266" s="2"/>
      <c r="GKT266" s="2"/>
      <c r="GKU266" s="2"/>
      <c r="GKV266" s="2"/>
      <c r="GKW266" s="2"/>
      <c r="GKX266" s="2"/>
      <c r="GKY266" s="2"/>
      <c r="GKZ266" s="2"/>
      <c r="GLA266" s="2"/>
      <c r="GLB266" s="2"/>
      <c r="GLC266" s="2"/>
      <c r="GLD266" s="2"/>
      <c r="GLE266" s="2"/>
      <c r="GLF266" s="2"/>
      <c r="GLG266" s="2"/>
      <c r="GLH266" s="2"/>
      <c r="GLI266" s="2"/>
      <c r="GLJ266" s="2"/>
      <c r="GLK266" s="2"/>
      <c r="GLL266" s="2"/>
      <c r="GLM266" s="2"/>
      <c r="GLN266" s="2"/>
      <c r="GLO266" s="2"/>
      <c r="GLP266" s="2"/>
      <c r="GLQ266" s="2"/>
      <c r="GLR266" s="2"/>
      <c r="GLS266" s="2"/>
      <c r="GLT266" s="2"/>
      <c r="GLU266" s="2"/>
      <c r="GLV266" s="2"/>
      <c r="GLW266" s="2"/>
      <c r="GLX266" s="2"/>
      <c r="GLY266" s="2"/>
      <c r="GLZ266" s="2"/>
      <c r="GMA266" s="2"/>
      <c r="GMB266" s="2"/>
      <c r="GMC266" s="2"/>
      <c r="GMD266" s="2"/>
      <c r="GME266" s="2"/>
      <c r="GMF266" s="2"/>
      <c r="GMG266" s="2"/>
      <c r="GMH266" s="2"/>
      <c r="GMI266" s="2"/>
      <c r="GMJ266" s="2"/>
      <c r="GMK266" s="2"/>
      <c r="GML266" s="2"/>
      <c r="GMM266" s="2"/>
      <c r="GMN266" s="2"/>
      <c r="GMO266" s="2"/>
      <c r="GMP266" s="2"/>
      <c r="GMQ266" s="2"/>
      <c r="GMR266" s="2"/>
      <c r="GMS266" s="2"/>
      <c r="GMT266" s="2"/>
      <c r="GMU266" s="2"/>
      <c r="GMV266" s="2"/>
      <c r="GMW266" s="2"/>
      <c r="GMX266" s="2"/>
      <c r="GMY266" s="2"/>
      <c r="GMZ266" s="2"/>
      <c r="GNA266" s="2"/>
      <c r="GNB266" s="2"/>
      <c r="GNC266" s="2"/>
      <c r="GND266" s="2"/>
      <c r="GNE266" s="2"/>
      <c r="GNF266" s="2"/>
      <c r="GNG266" s="2"/>
      <c r="GNH266" s="2"/>
      <c r="GNI266" s="2"/>
      <c r="GNJ266" s="2"/>
      <c r="GNK266" s="2"/>
      <c r="GNL266" s="2"/>
      <c r="GNM266" s="2"/>
      <c r="GNN266" s="2"/>
      <c r="GNO266" s="2"/>
      <c r="GNP266" s="2"/>
      <c r="GNQ266" s="2"/>
      <c r="GNR266" s="2"/>
      <c r="GNS266" s="2"/>
      <c r="GNT266" s="2"/>
      <c r="GNU266" s="2"/>
      <c r="GNV266" s="2"/>
      <c r="GNW266" s="2"/>
      <c r="GNX266" s="2"/>
      <c r="GNY266" s="2"/>
      <c r="GNZ266" s="2"/>
      <c r="GOA266" s="2"/>
      <c r="GOB266" s="2"/>
      <c r="GOC266" s="2"/>
      <c r="GOD266" s="2"/>
      <c r="GOE266" s="2"/>
      <c r="GOF266" s="2"/>
      <c r="GOG266" s="2"/>
      <c r="GOH266" s="2"/>
      <c r="GOI266" s="2"/>
      <c r="GOJ266" s="2"/>
      <c r="GOK266" s="2"/>
      <c r="GOL266" s="2"/>
      <c r="GOM266" s="2"/>
      <c r="GON266" s="2"/>
      <c r="GOO266" s="2"/>
      <c r="GOP266" s="2"/>
      <c r="GOQ266" s="2"/>
      <c r="GOR266" s="2"/>
      <c r="GOS266" s="2"/>
      <c r="GOT266" s="2"/>
      <c r="GOU266" s="2"/>
      <c r="GOV266" s="2"/>
      <c r="GOW266" s="2"/>
      <c r="GOX266" s="2"/>
      <c r="GOY266" s="2"/>
      <c r="GOZ266" s="2"/>
      <c r="GPA266" s="2"/>
      <c r="GPB266" s="2"/>
      <c r="GPC266" s="2"/>
      <c r="GPD266" s="2"/>
      <c r="GPE266" s="2"/>
      <c r="GPF266" s="2"/>
      <c r="GPG266" s="2"/>
      <c r="GPH266" s="2"/>
      <c r="GPI266" s="2"/>
      <c r="GPJ266" s="2"/>
      <c r="GPK266" s="2"/>
      <c r="GPL266" s="2"/>
      <c r="GPM266" s="2"/>
      <c r="GPN266" s="2"/>
      <c r="GPO266" s="2"/>
      <c r="GPP266" s="2"/>
      <c r="GPQ266" s="2"/>
      <c r="GPR266" s="2"/>
      <c r="GPS266" s="2"/>
      <c r="GPT266" s="2"/>
      <c r="GPU266" s="2"/>
      <c r="GPV266" s="2"/>
      <c r="GPW266" s="2"/>
      <c r="GPX266" s="2"/>
      <c r="GPY266" s="2"/>
      <c r="GPZ266" s="2"/>
      <c r="GQA266" s="2"/>
      <c r="GQB266" s="2"/>
      <c r="GQC266" s="2"/>
      <c r="GQD266" s="2"/>
      <c r="GQE266" s="2"/>
      <c r="GQF266" s="2"/>
      <c r="GQG266" s="2"/>
      <c r="GQH266" s="2"/>
      <c r="GQI266" s="2"/>
      <c r="GQJ266" s="2"/>
      <c r="GQK266" s="2"/>
      <c r="GQL266" s="2"/>
      <c r="GQM266" s="2"/>
      <c r="GQN266" s="2"/>
      <c r="GQO266" s="2"/>
      <c r="GQP266" s="2"/>
      <c r="GQQ266" s="2"/>
      <c r="GQR266" s="2"/>
      <c r="GQS266" s="2"/>
      <c r="GQT266" s="2"/>
      <c r="GQU266" s="2"/>
      <c r="GQV266" s="2"/>
      <c r="GQW266" s="2"/>
      <c r="GQX266" s="2"/>
      <c r="GQY266" s="2"/>
      <c r="GQZ266" s="2"/>
      <c r="GRA266" s="2"/>
      <c r="GRB266" s="2"/>
      <c r="GRC266" s="2"/>
      <c r="GRD266" s="2"/>
      <c r="GRE266" s="2"/>
      <c r="GRF266" s="2"/>
      <c r="GRG266" s="2"/>
      <c r="GRH266" s="2"/>
      <c r="GRI266" s="2"/>
      <c r="GRJ266" s="2"/>
      <c r="GRK266" s="2"/>
      <c r="GRL266" s="2"/>
      <c r="GRM266" s="2"/>
      <c r="GRN266" s="2"/>
      <c r="GRO266" s="2"/>
      <c r="GRP266" s="2"/>
      <c r="GRQ266" s="2"/>
      <c r="GRR266" s="2"/>
      <c r="GRS266" s="2"/>
      <c r="GRT266" s="2"/>
      <c r="GRU266" s="2"/>
      <c r="GRV266" s="2"/>
      <c r="GRW266" s="2"/>
      <c r="GRX266" s="2"/>
      <c r="GRY266" s="2"/>
      <c r="GRZ266" s="2"/>
      <c r="GSA266" s="2"/>
      <c r="GSB266" s="2"/>
      <c r="GSC266" s="2"/>
      <c r="GSD266" s="2"/>
      <c r="GSE266" s="2"/>
      <c r="GSF266" s="2"/>
      <c r="GSG266" s="2"/>
      <c r="GSH266" s="2"/>
      <c r="GSI266" s="2"/>
      <c r="GSJ266" s="2"/>
      <c r="GSK266" s="2"/>
      <c r="GSL266" s="2"/>
      <c r="GSM266" s="2"/>
      <c r="GSN266" s="2"/>
      <c r="GSO266" s="2"/>
      <c r="GSP266" s="2"/>
      <c r="GSQ266" s="2"/>
      <c r="GSR266" s="2"/>
      <c r="GSS266" s="2"/>
      <c r="GST266" s="2"/>
      <c r="GSU266" s="2"/>
      <c r="GSV266" s="2"/>
      <c r="GSW266" s="2"/>
      <c r="GSX266" s="2"/>
      <c r="GSY266" s="2"/>
      <c r="GSZ266" s="2"/>
      <c r="GTA266" s="2"/>
      <c r="GTB266" s="2"/>
      <c r="GTC266" s="2"/>
      <c r="GTD266" s="2"/>
      <c r="GTE266" s="2"/>
      <c r="GTF266" s="2"/>
      <c r="GTG266" s="2"/>
      <c r="GTH266" s="2"/>
      <c r="GTI266" s="2"/>
      <c r="GTJ266" s="2"/>
      <c r="GTK266" s="2"/>
      <c r="GTL266" s="2"/>
      <c r="GTM266" s="2"/>
      <c r="GTN266" s="2"/>
      <c r="GTO266" s="2"/>
      <c r="GTP266" s="2"/>
      <c r="GTQ266" s="2"/>
      <c r="GTR266" s="2"/>
      <c r="GTS266" s="2"/>
      <c r="GTT266" s="2"/>
      <c r="GTU266" s="2"/>
      <c r="GTV266" s="2"/>
      <c r="GTW266" s="2"/>
      <c r="GTX266" s="2"/>
      <c r="GTY266" s="2"/>
      <c r="GTZ266" s="2"/>
      <c r="GUA266" s="2"/>
      <c r="GUB266" s="2"/>
      <c r="GUC266" s="2"/>
      <c r="GUD266" s="2"/>
      <c r="GUE266" s="2"/>
      <c r="GUF266" s="2"/>
      <c r="GUG266" s="2"/>
      <c r="GUH266" s="2"/>
      <c r="GUI266" s="2"/>
      <c r="GUJ266" s="2"/>
      <c r="GUK266" s="2"/>
      <c r="GUL266" s="2"/>
      <c r="GUM266" s="2"/>
      <c r="GUN266" s="2"/>
      <c r="GUO266" s="2"/>
      <c r="GUP266" s="2"/>
      <c r="GUQ266" s="2"/>
      <c r="GUR266" s="2"/>
      <c r="GUS266" s="2"/>
      <c r="GUT266" s="2"/>
      <c r="GUU266" s="2"/>
      <c r="GUV266" s="2"/>
      <c r="GUW266" s="2"/>
      <c r="GUX266" s="2"/>
      <c r="GUY266" s="2"/>
      <c r="GUZ266" s="2"/>
      <c r="GVA266" s="2"/>
      <c r="GVB266" s="2"/>
      <c r="GVC266" s="2"/>
      <c r="GVD266" s="2"/>
      <c r="GVE266" s="2"/>
      <c r="GVF266" s="2"/>
      <c r="GVG266" s="2"/>
      <c r="GVH266" s="2"/>
      <c r="GVI266" s="2"/>
      <c r="GVJ266" s="2"/>
      <c r="GVK266" s="2"/>
      <c r="GVL266" s="2"/>
      <c r="GVM266" s="2"/>
      <c r="GVN266" s="2"/>
      <c r="GVO266" s="2"/>
      <c r="GVP266" s="2"/>
      <c r="GVQ266" s="2"/>
      <c r="GVR266" s="2"/>
      <c r="GVS266" s="2"/>
      <c r="GVT266" s="2"/>
      <c r="GVU266" s="2"/>
      <c r="GVV266" s="2"/>
      <c r="GVW266" s="2"/>
      <c r="GVX266" s="2"/>
      <c r="GVY266" s="2"/>
      <c r="GVZ266" s="2"/>
      <c r="GWA266" s="2"/>
      <c r="GWB266" s="2"/>
      <c r="GWC266" s="2"/>
      <c r="GWD266" s="2"/>
      <c r="GWE266" s="2"/>
      <c r="GWF266" s="2"/>
      <c r="GWG266" s="2"/>
      <c r="GWH266" s="2"/>
      <c r="GWI266" s="2"/>
      <c r="GWJ266" s="2"/>
      <c r="GWK266" s="2"/>
      <c r="GWL266" s="2"/>
      <c r="GWM266" s="2"/>
      <c r="GWN266" s="2"/>
      <c r="GWO266" s="2"/>
      <c r="GWP266" s="2"/>
      <c r="GWQ266" s="2"/>
      <c r="GWR266" s="2"/>
      <c r="GWS266" s="2"/>
      <c r="GWT266" s="2"/>
      <c r="GWU266" s="2"/>
      <c r="GWV266" s="2"/>
      <c r="GWW266" s="2"/>
      <c r="GWX266" s="2"/>
      <c r="GWY266" s="2"/>
      <c r="GWZ266" s="2"/>
      <c r="GXA266" s="2"/>
      <c r="GXB266" s="2"/>
      <c r="GXC266" s="2"/>
      <c r="GXD266" s="2"/>
      <c r="GXE266" s="2"/>
      <c r="GXF266" s="2"/>
      <c r="GXG266" s="2"/>
      <c r="GXH266" s="2"/>
      <c r="GXI266" s="2"/>
      <c r="GXJ266" s="2"/>
      <c r="GXK266" s="2"/>
      <c r="GXL266" s="2"/>
      <c r="GXM266" s="2"/>
      <c r="GXN266" s="2"/>
      <c r="GXO266" s="2"/>
      <c r="GXP266" s="2"/>
      <c r="GXQ266" s="2"/>
      <c r="GXR266" s="2"/>
      <c r="GXS266" s="2"/>
      <c r="GXT266" s="2"/>
      <c r="GXU266" s="2"/>
      <c r="GXV266" s="2"/>
      <c r="GXW266" s="2"/>
      <c r="GXX266" s="2"/>
      <c r="GXY266" s="2"/>
      <c r="GXZ266" s="2"/>
      <c r="GYA266" s="2"/>
      <c r="GYB266" s="2"/>
      <c r="GYC266" s="2"/>
      <c r="GYD266" s="2"/>
      <c r="GYE266" s="2"/>
      <c r="GYF266" s="2"/>
      <c r="GYG266" s="2"/>
      <c r="GYH266" s="2"/>
      <c r="GYI266" s="2"/>
      <c r="GYJ266" s="2"/>
      <c r="GYK266" s="2"/>
      <c r="GYL266" s="2"/>
      <c r="GYM266" s="2"/>
      <c r="GYN266" s="2"/>
      <c r="GYO266" s="2"/>
      <c r="GYP266" s="2"/>
      <c r="GYQ266" s="2"/>
      <c r="GYR266" s="2"/>
      <c r="GYS266" s="2"/>
      <c r="GYT266" s="2"/>
      <c r="GYU266" s="2"/>
      <c r="GYV266" s="2"/>
      <c r="GYW266" s="2"/>
      <c r="GYX266" s="2"/>
      <c r="GYY266" s="2"/>
      <c r="GYZ266" s="2"/>
      <c r="GZA266" s="2"/>
      <c r="GZB266" s="2"/>
      <c r="GZC266" s="2"/>
      <c r="GZD266" s="2"/>
      <c r="GZE266" s="2"/>
      <c r="GZF266" s="2"/>
      <c r="GZG266" s="2"/>
      <c r="GZH266" s="2"/>
      <c r="GZI266" s="2"/>
      <c r="GZJ266" s="2"/>
      <c r="GZK266" s="2"/>
      <c r="GZL266" s="2"/>
      <c r="GZM266" s="2"/>
      <c r="GZN266" s="2"/>
      <c r="GZO266" s="2"/>
      <c r="GZP266" s="2"/>
      <c r="GZQ266" s="2"/>
      <c r="GZR266" s="2"/>
      <c r="GZS266" s="2"/>
      <c r="GZT266" s="2"/>
      <c r="GZU266" s="2"/>
      <c r="GZV266" s="2"/>
      <c r="GZW266" s="2"/>
      <c r="GZX266" s="2"/>
      <c r="GZY266" s="2"/>
      <c r="GZZ266" s="2"/>
      <c r="HAA266" s="2"/>
      <c r="HAB266" s="2"/>
      <c r="HAC266" s="2"/>
      <c r="HAD266" s="2"/>
      <c r="HAE266" s="2"/>
      <c r="HAF266" s="2"/>
      <c r="HAG266" s="2"/>
      <c r="HAH266" s="2"/>
      <c r="HAI266" s="2"/>
      <c r="HAJ266" s="2"/>
      <c r="HAK266" s="2"/>
      <c r="HAL266" s="2"/>
      <c r="HAM266" s="2"/>
      <c r="HAN266" s="2"/>
      <c r="HAO266" s="2"/>
      <c r="HAP266" s="2"/>
      <c r="HAQ266" s="2"/>
      <c r="HAR266" s="2"/>
      <c r="HAS266" s="2"/>
      <c r="HAT266" s="2"/>
      <c r="HAU266" s="2"/>
      <c r="HAV266" s="2"/>
      <c r="HAW266" s="2"/>
      <c r="HAX266" s="2"/>
      <c r="HAY266" s="2"/>
      <c r="HAZ266" s="2"/>
      <c r="HBA266" s="2"/>
      <c r="HBB266" s="2"/>
      <c r="HBC266" s="2"/>
      <c r="HBD266" s="2"/>
      <c r="HBE266" s="2"/>
      <c r="HBF266" s="2"/>
      <c r="HBG266" s="2"/>
      <c r="HBH266" s="2"/>
      <c r="HBI266" s="2"/>
      <c r="HBJ266" s="2"/>
      <c r="HBK266" s="2"/>
      <c r="HBL266" s="2"/>
      <c r="HBM266" s="2"/>
      <c r="HBN266" s="2"/>
      <c r="HBO266" s="2"/>
      <c r="HBP266" s="2"/>
      <c r="HBQ266" s="2"/>
      <c r="HBR266" s="2"/>
      <c r="HBS266" s="2"/>
      <c r="HBT266" s="2"/>
      <c r="HBU266" s="2"/>
      <c r="HBV266" s="2"/>
      <c r="HBW266" s="2"/>
      <c r="HBX266" s="2"/>
      <c r="HBY266" s="2"/>
      <c r="HBZ266" s="2"/>
      <c r="HCA266" s="2"/>
      <c r="HCB266" s="2"/>
      <c r="HCC266" s="2"/>
      <c r="HCD266" s="2"/>
      <c r="HCE266" s="2"/>
      <c r="HCF266" s="2"/>
      <c r="HCG266" s="2"/>
      <c r="HCH266" s="2"/>
      <c r="HCI266" s="2"/>
      <c r="HCJ266" s="2"/>
      <c r="HCK266" s="2"/>
      <c r="HCL266" s="2"/>
      <c r="HCM266" s="2"/>
      <c r="HCN266" s="2"/>
      <c r="HCO266" s="2"/>
      <c r="HCP266" s="2"/>
      <c r="HCQ266" s="2"/>
      <c r="HCR266" s="2"/>
      <c r="HCS266" s="2"/>
      <c r="HCT266" s="2"/>
      <c r="HCU266" s="2"/>
      <c r="HCV266" s="2"/>
      <c r="HCW266" s="2"/>
      <c r="HCX266" s="2"/>
      <c r="HCY266" s="2"/>
      <c r="HCZ266" s="2"/>
      <c r="HDA266" s="2"/>
      <c r="HDB266" s="2"/>
      <c r="HDC266" s="2"/>
      <c r="HDD266" s="2"/>
      <c r="HDE266" s="2"/>
      <c r="HDF266" s="2"/>
      <c r="HDG266" s="2"/>
      <c r="HDH266" s="2"/>
      <c r="HDI266" s="2"/>
      <c r="HDJ266" s="2"/>
      <c r="HDK266" s="2"/>
      <c r="HDL266" s="2"/>
      <c r="HDM266" s="2"/>
      <c r="HDN266" s="2"/>
      <c r="HDO266" s="2"/>
      <c r="HDP266" s="2"/>
      <c r="HDQ266" s="2"/>
      <c r="HDR266" s="2"/>
      <c r="HDS266" s="2"/>
      <c r="HDT266" s="2"/>
      <c r="HDU266" s="2"/>
      <c r="HDV266" s="2"/>
      <c r="HDW266" s="2"/>
      <c r="HDX266" s="2"/>
      <c r="HDY266" s="2"/>
      <c r="HDZ266" s="2"/>
      <c r="HEA266" s="2"/>
      <c r="HEB266" s="2"/>
      <c r="HEC266" s="2"/>
      <c r="HED266" s="2"/>
      <c r="HEE266" s="2"/>
      <c r="HEF266" s="2"/>
      <c r="HEG266" s="2"/>
      <c r="HEH266" s="2"/>
      <c r="HEI266" s="2"/>
      <c r="HEJ266" s="2"/>
      <c r="HEK266" s="2"/>
      <c r="HEL266" s="2"/>
      <c r="HEM266" s="2"/>
      <c r="HEN266" s="2"/>
      <c r="HEO266" s="2"/>
      <c r="HEP266" s="2"/>
      <c r="HEQ266" s="2"/>
      <c r="HER266" s="2"/>
      <c r="HES266" s="2"/>
      <c r="HET266" s="2"/>
      <c r="HEU266" s="2"/>
      <c r="HEV266" s="2"/>
      <c r="HEW266" s="2"/>
      <c r="HEX266" s="2"/>
      <c r="HEY266" s="2"/>
      <c r="HEZ266" s="2"/>
      <c r="HFA266" s="2"/>
      <c r="HFB266" s="2"/>
      <c r="HFC266" s="2"/>
      <c r="HFD266" s="2"/>
      <c r="HFE266" s="2"/>
      <c r="HFF266" s="2"/>
      <c r="HFG266" s="2"/>
      <c r="HFH266" s="2"/>
      <c r="HFI266" s="2"/>
      <c r="HFJ266" s="2"/>
      <c r="HFK266" s="2"/>
      <c r="HFL266" s="2"/>
      <c r="HFM266" s="2"/>
      <c r="HFN266" s="2"/>
      <c r="HFO266" s="2"/>
      <c r="HFP266" s="2"/>
      <c r="HFQ266" s="2"/>
      <c r="HFR266" s="2"/>
      <c r="HFS266" s="2"/>
      <c r="HFT266" s="2"/>
      <c r="HFU266" s="2"/>
      <c r="HFV266" s="2"/>
      <c r="HFW266" s="2"/>
      <c r="HFX266" s="2"/>
      <c r="HFY266" s="2"/>
      <c r="HFZ266" s="2"/>
      <c r="HGA266" s="2"/>
      <c r="HGB266" s="2"/>
      <c r="HGC266" s="2"/>
      <c r="HGD266" s="2"/>
      <c r="HGE266" s="2"/>
      <c r="HGF266" s="2"/>
      <c r="HGG266" s="2"/>
      <c r="HGH266" s="2"/>
      <c r="HGI266" s="2"/>
      <c r="HGJ266" s="2"/>
      <c r="HGK266" s="2"/>
      <c r="HGL266" s="2"/>
      <c r="HGM266" s="2"/>
      <c r="HGN266" s="2"/>
      <c r="HGO266" s="2"/>
      <c r="HGP266" s="2"/>
      <c r="HGQ266" s="2"/>
      <c r="HGR266" s="2"/>
      <c r="HGS266" s="2"/>
      <c r="HGT266" s="2"/>
      <c r="HGU266" s="2"/>
      <c r="HGV266" s="2"/>
      <c r="HGW266" s="2"/>
      <c r="HGX266" s="2"/>
      <c r="HGY266" s="2"/>
      <c r="HGZ266" s="2"/>
      <c r="HHA266" s="2"/>
      <c r="HHB266" s="2"/>
      <c r="HHC266" s="2"/>
      <c r="HHD266" s="2"/>
      <c r="HHE266" s="2"/>
      <c r="HHF266" s="2"/>
      <c r="HHG266" s="2"/>
      <c r="HHH266" s="2"/>
      <c r="HHI266" s="2"/>
      <c r="HHJ266" s="2"/>
      <c r="HHK266" s="2"/>
      <c r="HHL266" s="2"/>
      <c r="HHM266" s="2"/>
      <c r="HHN266" s="2"/>
      <c r="HHO266" s="2"/>
      <c r="HHP266" s="2"/>
      <c r="HHQ266" s="2"/>
      <c r="HHR266" s="2"/>
      <c r="HHS266" s="2"/>
      <c r="HHT266" s="2"/>
      <c r="HHU266" s="2"/>
      <c r="HHV266" s="2"/>
      <c r="HHW266" s="2"/>
      <c r="HHX266" s="2"/>
      <c r="HHY266" s="2"/>
      <c r="HHZ266" s="2"/>
      <c r="HIA266" s="2"/>
      <c r="HIB266" s="2"/>
      <c r="HIC266" s="2"/>
      <c r="HID266" s="2"/>
      <c r="HIE266" s="2"/>
      <c r="HIF266" s="2"/>
      <c r="HIG266" s="2"/>
      <c r="HIH266" s="2"/>
      <c r="HII266" s="2"/>
      <c r="HIJ266" s="2"/>
      <c r="HIK266" s="2"/>
      <c r="HIL266" s="2"/>
      <c r="HIM266" s="2"/>
      <c r="HIN266" s="2"/>
      <c r="HIO266" s="2"/>
      <c r="HIP266" s="2"/>
      <c r="HIQ266" s="2"/>
      <c r="HIR266" s="2"/>
      <c r="HIS266" s="2"/>
      <c r="HIT266" s="2"/>
      <c r="HIU266" s="2"/>
      <c r="HIV266" s="2"/>
      <c r="HIW266" s="2"/>
      <c r="HIX266" s="2"/>
      <c r="HIY266" s="2"/>
      <c r="HIZ266" s="2"/>
      <c r="HJA266" s="2"/>
      <c r="HJB266" s="2"/>
      <c r="HJC266" s="2"/>
      <c r="HJD266" s="2"/>
      <c r="HJE266" s="2"/>
      <c r="HJF266" s="2"/>
      <c r="HJG266" s="2"/>
      <c r="HJH266" s="2"/>
      <c r="HJI266" s="2"/>
      <c r="HJJ266" s="2"/>
      <c r="HJK266" s="2"/>
      <c r="HJL266" s="2"/>
      <c r="HJM266" s="2"/>
      <c r="HJN266" s="2"/>
      <c r="HJO266" s="2"/>
      <c r="HJP266" s="2"/>
      <c r="HJQ266" s="2"/>
      <c r="HJR266" s="2"/>
      <c r="HJS266" s="2"/>
      <c r="HJT266" s="2"/>
      <c r="HJU266" s="2"/>
      <c r="HJV266" s="2"/>
      <c r="HJW266" s="2"/>
      <c r="HJX266" s="2"/>
      <c r="HJY266" s="2"/>
      <c r="HJZ266" s="2"/>
      <c r="HKA266" s="2"/>
      <c r="HKB266" s="2"/>
      <c r="HKC266" s="2"/>
      <c r="HKD266" s="2"/>
      <c r="HKE266" s="2"/>
      <c r="HKF266" s="2"/>
      <c r="HKG266" s="2"/>
      <c r="HKH266" s="2"/>
      <c r="HKI266" s="2"/>
      <c r="HKJ266" s="2"/>
      <c r="HKK266" s="2"/>
      <c r="HKL266" s="2"/>
      <c r="HKM266" s="2"/>
      <c r="HKN266" s="2"/>
      <c r="HKO266" s="2"/>
      <c r="HKP266" s="2"/>
      <c r="HKQ266" s="2"/>
      <c r="HKR266" s="2"/>
      <c r="HKS266" s="2"/>
      <c r="HKT266" s="2"/>
      <c r="HKU266" s="2"/>
      <c r="HKV266" s="2"/>
      <c r="HKW266" s="2"/>
      <c r="HKX266" s="2"/>
      <c r="HKY266" s="2"/>
      <c r="HKZ266" s="2"/>
      <c r="HLA266" s="2"/>
      <c r="HLB266" s="2"/>
      <c r="HLC266" s="2"/>
      <c r="HLD266" s="2"/>
      <c r="HLE266" s="2"/>
      <c r="HLF266" s="2"/>
      <c r="HLG266" s="2"/>
      <c r="HLH266" s="2"/>
      <c r="HLI266" s="2"/>
      <c r="HLJ266" s="2"/>
      <c r="HLK266" s="2"/>
      <c r="HLL266" s="2"/>
      <c r="HLM266" s="2"/>
      <c r="HLN266" s="2"/>
      <c r="HLO266" s="2"/>
      <c r="HLP266" s="2"/>
      <c r="HLQ266" s="2"/>
      <c r="HLR266" s="2"/>
      <c r="HLS266" s="2"/>
      <c r="HLT266" s="2"/>
      <c r="HLU266" s="2"/>
      <c r="HLV266" s="2"/>
      <c r="HLW266" s="2"/>
      <c r="HLX266" s="2"/>
      <c r="HLY266" s="2"/>
      <c r="HLZ266" s="2"/>
      <c r="HMA266" s="2"/>
      <c r="HMB266" s="2"/>
      <c r="HMC266" s="2"/>
      <c r="HMD266" s="2"/>
      <c r="HME266" s="2"/>
      <c r="HMF266" s="2"/>
      <c r="HMG266" s="2"/>
      <c r="HMH266" s="2"/>
      <c r="HMI266" s="2"/>
      <c r="HMJ266" s="2"/>
      <c r="HMK266" s="2"/>
      <c r="HML266" s="2"/>
      <c r="HMM266" s="2"/>
      <c r="HMN266" s="2"/>
      <c r="HMO266" s="2"/>
      <c r="HMP266" s="2"/>
      <c r="HMQ266" s="2"/>
      <c r="HMR266" s="2"/>
      <c r="HMS266" s="2"/>
      <c r="HMT266" s="2"/>
      <c r="HMU266" s="2"/>
      <c r="HMV266" s="2"/>
      <c r="HMW266" s="2"/>
      <c r="HMX266" s="2"/>
      <c r="HMY266" s="2"/>
      <c r="HMZ266" s="2"/>
      <c r="HNA266" s="2"/>
      <c r="HNB266" s="2"/>
      <c r="HNC266" s="2"/>
      <c r="HND266" s="2"/>
      <c r="HNE266" s="2"/>
      <c r="HNF266" s="2"/>
      <c r="HNG266" s="2"/>
      <c r="HNH266" s="2"/>
      <c r="HNI266" s="2"/>
      <c r="HNJ266" s="2"/>
      <c r="HNK266" s="2"/>
      <c r="HNL266" s="2"/>
      <c r="HNM266" s="2"/>
      <c r="HNN266" s="2"/>
      <c r="HNO266" s="2"/>
      <c r="HNP266" s="2"/>
      <c r="HNQ266" s="2"/>
      <c r="HNR266" s="2"/>
      <c r="HNS266" s="2"/>
      <c r="HNT266" s="2"/>
      <c r="HNU266" s="2"/>
      <c r="HNV266" s="2"/>
      <c r="HNW266" s="2"/>
      <c r="HNX266" s="2"/>
      <c r="HNY266" s="2"/>
      <c r="HNZ266" s="2"/>
      <c r="HOA266" s="2"/>
      <c r="HOB266" s="2"/>
      <c r="HOC266" s="2"/>
      <c r="HOD266" s="2"/>
      <c r="HOE266" s="2"/>
      <c r="HOF266" s="2"/>
      <c r="HOG266" s="2"/>
      <c r="HOH266" s="2"/>
      <c r="HOI266" s="2"/>
      <c r="HOJ266" s="2"/>
      <c r="HOK266" s="2"/>
      <c r="HOL266" s="2"/>
      <c r="HOM266" s="2"/>
      <c r="HON266" s="2"/>
      <c r="HOO266" s="2"/>
      <c r="HOP266" s="2"/>
      <c r="HOQ266" s="2"/>
      <c r="HOR266" s="2"/>
      <c r="HOS266" s="2"/>
      <c r="HOT266" s="2"/>
      <c r="HOU266" s="2"/>
      <c r="HOV266" s="2"/>
      <c r="HOW266" s="2"/>
      <c r="HOX266" s="2"/>
      <c r="HOY266" s="2"/>
      <c r="HOZ266" s="2"/>
      <c r="HPA266" s="2"/>
      <c r="HPB266" s="2"/>
      <c r="HPC266" s="2"/>
      <c r="HPD266" s="2"/>
      <c r="HPE266" s="2"/>
      <c r="HPF266" s="2"/>
      <c r="HPG266" s="2"/>
      <c r="HPH266" s="2"/>
      <c r="HPI266" s="2"/>
      <c r="HPJ266" s="2"/>
      <c r="HPK266" s="2"/>
      <c r="HPL266" s="2"/>
      <c r="HPM266" s="2"/>
      <c r="HPN266" s="2"/>
      <c r="HPO266" s="2"/>
      <c r="HPP266" s="2"/>
      <c r="HPQ266" s="2"/>
      <c r="HPR266" s="2"/>
      <c r="HPS266" s="2"/>
      <c r="HPT266" s="2"/>
      <c r="HPU266" s="2"/>
      <c r="HPV266" s="2"/>
      <c r="HPW266" s="2"/>
      <c r="HPX266" s="2"/>
      <c r="HPY266" s="2"/>
      <c r="HPZ266" s="2"/>
      <c r="HQA266" s="2"/>
      <c r="HQB266" s="2"/>
      <c r="HQC266" s="2"/>
      <c r="HQD266" s="2"/>
      <c r="HQE266" s="2"/>
      <c r="HQF266" s="2"/>
      <c r="HQG266" s="2"/>
      <c r="HQH266" s="2"/>
      <c r="HQI266" s="2"/>
      <c r="HQJ266" s="2"/>
      <c r="HQK266" s="2"/>
      <c r="HQL266" s="2"/>
      <c r="HQM266" s="2"/>
      <c r="HQN266" s="2"/>
      <c r="HQO266" s="2"/>
      <c r="HQP266" s="2"/>
      <c r="HQQ266" s="2"/>
      <c r="HQR266" s="2"/>
      <c r="HQS266" s="2"/>
      <c r="HQT266" s="2"/>
      <c r="HQU266" s="2"/>
      <c r="HQV266" s="2"/>
      <c r="HQW266" s="2"/>
      <c r="HQX266" s="2"/>
      <c r="HQY266" s="2"/>
      <c r="HQZ266" s="2"/>
      <c r="HRA266" s="2"/>
      <c r="HRB266" s="2"/>
      <c r="HRC266" s="2"/>
      <c r="HRD266" s="2"/>
      <c r="HRE266" s="2"/>
      <c r="HRF266" s="2"/>
      <c r="HRG266" s="2"/>
      <c r="HRH266" s="2"/>
      <c r="HRI266" s="2"/>
      <c r="HRJ266" s="2"/>
      <c r="HRK266" s="2"/>
      <c r="HRL266" s="2"/>
      <c r="HRM266" s="2"/>
      <c r="HRN266" s="2"/>
      <c r="HRO266" s="2"/>
      <c r="HRP266" s="2"/>
      <c r="HRQ266" s="2"/>
      <c r="HRR266" s="2"/>
      <c r="HRS266" s="2"/>
      <c r="HRT266" s="2"/>
      <c r="HRU266" s="2"/>
      <c r="HRV266" s="2"/>
      <c r="HRW266" s="2"/>
      <c r="HRX266" s="2"/>
      <c r="HRY266" s="2"/>
      <c r="HRZ266" s="2"/>
      <c r="HSA266" s="2"/>
      <c r="HSB266" s="2"/>
      <c r="HSC266" s="2"/>
      <c r="HSD266" s="2"/>
      <c r="HSE266" s="2"/>
      <c r="HSF266" s="2"/>
      <c r="HSG266" s="2"/>
      <c r="HSH266" s="2"/>
      <c r="HSI266" s="2"/>
      <c r="HSJ266" s="2"/>
      <c r="HSK266" s="2"/>
      <c r="HSL266" s="2"/>
      <c r="HSM266" s="2"/>
      <c r="HSN266" s="2"/>
      <c r="HSO266" s="2"/>
      <c r="HSP266" s="2"/>
      <c r="HSQ266" s="2"/>
      <c r="HSR266" s="2"/>
      <c r="HSS266" s="2"/>
      <c r="HST266" s="2"/>
      <c r="HSU266" s="2"/>
      <c r="HSV266" s="2"/>
      <c r="HSW266" s="2"/>
      <c r="HSX266" s="2"/>
      <c r="HSY266" s="2"/>
      <c r="HSZ266" s="2"/>
      <c r="HTA266" s="2"/>
      <c r="HTB266" s="2"/>
      <c r="HTC266" s="2"/>
      <c r="HTD266" s="2"/>
      <c r="HTE266" s="2"/>
      <c r="HTF266" s="2"/>
      <c r="HTG266" s="2"/>
      <c r="HTH266" s="2"/>
      <c r="HTI266" s="2"/>
      <c r="HTJ266" s="2"/>
      <c r="HTK266" s="2"/>
      <c r="HTL266" s="2"/>
      <c r="HTM266" s="2"/>
      <c r="HTN266" s="2"/>
      <c r="HTO266" s="2"/>
      <c r="HTP266" s="2"/>
      <c r="HTQ266" s="2"/>
      <c r="HTR266" s="2"/>
      <c r="HTS266" s="2"/>
      <c r="HTT266" s="2"/>
      <c r="HTU266" s="2"/>
      <c r="HTV266" s="2"/>
      <c r="HTW266" s="2"/>
      <c r="HTX266" s="2"/>
      <c r="HTY266" s="2"/>
      <c r="HTZ266" s="2"/>
      <c r="HUA266" s="2"/>
      <c r="HUB266" s="2"/>
      <c r="HUC266" s="2"/>
      <c r="HUD266" s="2"/>
      <c r="HUE266" s="2"/>
      <c r="HUF266" s="2"/>
      <c r="HUG266" s="2"/>
      <c r="HUH266" s="2"/>
      <c r="HUI266" s="2"/>
      <c r="HUJ266" s="2"/>
      <c r="HUK266" s="2"/>
      <c r="HUL266" s="2"/>
      <c r="HUM266" s="2"/>
      <c r="HUN266" s="2"/>
      <c r="HUO266" s="2"/>
      <c r="HUP266" s="2"/>
      <c r="HUQ266" s="2"/>
      <c r="HUR266" s="2"/>
      <c r="HUS266" s="2"/>
      <c r="HUT266" s="2"/>
      <c r="HUU266" s="2"/>
      <c r="HUV266" s="2"/>
      <c r="HUW266" s="2"/>
      <c r="HUX266" s="2"/>
      <c r="HUY266" s="2"/>
      <c r="HUZ266" s="2"/>
      <c r="HVA266" s="2"/>
      <c r="HVB266" s="2"/>
      <c r="HVC266" s="2"/>
      <c r="HVD266" s="2"/>
      <c r="HVE266" s="2"/>
      <c r="HVF266" s="2"/>
      <c r="HVG266" s="2"/>
      <c r="HVH266" s="2"/>
      <c r="HVI266" s="2"/>
      <c r="HVJ266" s="2"/>
      <c r="HVK266" s="2"/>
      <c r="HVL266" s="2"/>
      <c r="HVM266" s="2"/>
      <c r="HVN266" s="2"/>
      <c r="HVO266" s="2"/>
      <c r="HVP266" s="2"/>
      <c r="HVQ266" s="2"/>
      <c r="HVR266" s="2"/>
      <c r="HVS266" s="2"/>
      <c r="HVT266" s="2"/>
      <c r="HVU266" s="2"/>
      <c r="HVV266" s="2"/>
      <c r="HVW266" s="2"/>
      <c r="HVX266" s="2"/>
      <c r="HVY266" s="2"/>
      <c r="HVZ266" s="2"/>
      <c r="HWA266" s="2"/>
      <c r="HWB266" s="2"/>
      <c r="HWC266" s="2"/>
      <c r="HWD266" s="2"/>
      <c r="HWE266" s="2"/>
      <c r="HWF266" s="2"/>
      <c r="HWG266" s="2"/>
      <c r="HWH266" s="2"/>
      <c r="HWI266" s="2"/>
      <c r="HWJ266" s="2"/>
      <c r="HWK266" s="2"/>
      <c r="HWL266" s="2"/>
      <c r="HWM266" s="2"/>
      <c r="HWN266" s="2"/>
      <c r="HWO266" s="2"/>
      <c r="HWP266" s="2"/>
      <c r="HWQ266" s="2"/>
      <c r="HWR266" s="2"/>
      <c r="HWS266" s="2"/>
      <c r="HWT266" s="2"/>
      <c r="HWU266" s="2"/>
      <c r="HWV266" s="2"/>
      <c r="HWW266" s="2"/>
      <c r="HWX266" s="2"/>
      <c r="HWY266" s="2"/>
      <c r="HWZ266" s="2"/>
      <c r="HXA266" s="2"/>
      <c r="HXB266" s="2"/>
      <c r="HXC266" s="2"/>
      <c r="HXD266" s="2"/>
      <c r="HXE266" s="2"/>
      <c r="HXF266" s="2"/>
      <c r="HXG266" s="2"/>
      <c r="HXH266" s="2"/>
      <c r="HXI266" s="2"/>
      <c r="HXJ266" s="2"/>
      <c r="HXK266" s="2"/>
      <c r="HXL266" s="2"/>
      <c r="HXM266" s="2"/>
      <c r="HXN266" s="2"/>
      <c r="HXO266" s="2"/>
      <c r="HXP266" s="2"/>
      <c r="HXQ266" s="2"/>
      <c r="HXR266" s="2"/>
      <c r="HXS266" s="2"/>
      <c r="HXT266" s="2"/>
      <c r="HXU266" s="2"/>
      <c r="HXV266" s="2"/>
      <c r="HXW266" s="2"/>
      <c r="HXX266" s="2"/>
      <c r="HXY266" s="2"/>
      <c r="HXZ266" s="2"/>
      <c r="HYA266" s="2"/>
      <c r="HYB266" s="2"/>
      <c r="HYC266" s="2"/>
      <c r="HYD266" s="2"/>
      <c r="HYE266" s="2"/>
      <c r="HYF266" s="2"/>
      <c r="HYG266" s="2"/>
      <c r="HYH266" s="2"/>
      <c r="HYI266" s="2"/>
      <c r="HYJ266" s="2"/>
      <c r="HYK266" s="2"/>
      <c r="HYL266" s="2"/>
      <c r="HYM266" s="2"/>
      <c r="HYN266" s="2"/>
      <c r="HYO266" s="2"/>
      <c r="HYP266" s="2"/>
      <c r="HYQ266" s="2"/>
      <c r="HYR266" s="2"/>
      <c r="HYS266" s="2"/>
      <c r="HYT266" s="2"/>
      <c r="HYU266" s="2"/>
      <c r="HYV266" s="2"/>
      <c r="HYW266" s="2"/>
      <c r="HYX266" s="2"/>
      <c r="HYY266" s="2"/>
      <c r="HYZ266" s="2"/>
      <c r="HZA266" s="2"/>
      <c r="HZB266" s="2"/>
      <c r="HZC266" s="2"/>
      <c r="HZD266" s="2"/>
      <c r="HZE266" s="2"/>
      <c r="HZF266" s="2"/>
      <c r="HZG266" s="2"/>
      <c r="HZH266" s="2"/>
      <c r="HZI266" s="2"/>
      <c r="HZJ266" s="2"/>
      <c r="HZK266" s="2"/>
      <c r="HZL266" s="2"/>
      <c r="HZM266" s="2"/>
      <c r="HZN266" s="2"/>
      <c r="HZO266" s="2"/>
      <c r="HZP266" s="2"/>
      <c r="HZQ266" s="2"/>
      <c r="HZR266" s="2"/>
      <c r="HZS266" s="2"/>
      <c r="HZT266" s="2"/>
      <c r="HZU266" s="2"/>
      <c r="HZV266" s="2"/>
      <c r="HZW266" s="2"/>
      <c r="HZX266" s="2"/>
      <c r="HZY266" s="2"/>
      <c r="HZZ266" s="2"/>
      <c r="IAA266" s="2"/>
      <c r="IAB266" s="2"/>
      <c r="IAC266" s="2"/>
      <c r="IAD266" s="2"/>
      <c r="IAE266" s="2"/>
      <c r="IAF266" s="2"/>
      <c r="IAG266" s="2"/>
      <c r="IAH266" s="2"/>
      <c r="IAI266" s="2"/>
      <c r="IAJ266" s="2"/>
      <c r="IAK266" s="2"/>
      <c r="IAL266" s="2"/>
      <c r="IAM266" s="2"/>
      <c r="IAN266" s="2"/>
      <c r="IAO266" s="2"/>
      <c r="IAP266" s="2"/>
      <c r="IAQ266" s="2"/>
      <c r="IAR266" s="2"/>
      <c r="IAS266" s="2"/>
      <c r="IAT266" s="2"/>
      <c r="IAU266" s="2"/>
      <c r="IAV266" s="2"/>
      <c r="IAW266" s="2"/>
      <c r="IAX266" s="2"/>
      <c r="IAY266" s="2"/>
      <c r="IAZ266" s="2"/>
      <c r="IBA266" s="2"/>
      <c r="IBB266" s="2"/>
      <c r="IBC266" s="2"/>
      <c r="IBD266" s="2"/>
      <c r="IBE266" s="2"/>
      <c r="IBF266" s="2"/>
      <c r="IBG266" s="2"/>
      <c r="IBH266" s="2"/>
      <c r="IBI266" s="2"/>
      <c r="IBJ266" s="2"/>
      <c r="IBK266" s="2"/>
      <c r="IBL266" s="2"/>
      <c r="IBM266" s="2"/>
      <c r="IBN266" s="2"/>
      <c r="IBO266" s="2"/>
      <c r="IBP266" s="2"/>
      <c r="IBQ266" s="2"/>
      <c r="IBR266" s="2"/>
      <c r="IBS266" s="2"/>
      <c r="IBT266" s="2"/>
      <c r="IBU266" s="2"/>
      <c r="IBV266" s="2"/>
      <c r="IBW266" s="2"/>
      <c r="IBX266" s="2"/>
      <c r="IBY266" s="2"/>
      <c r="IBZ266" s="2"/>
      <c r="ICA266" s="2"/>
      <c r="ICB266" s="2"/>
      <c r="ICC266" s="2"/>
      <c r="ICD266" s="2"/>
      <c r="ICE266" s="2"/>
      <c r="ICF266" s="2"/>
      <c r="ICG266" s="2"/>
      <c r="ICH266" s="2"/>
      <c r="ICI266" s="2"/>
      <c r="ICJ266" s="2"/>
      <c r="ICK266" s="2"/>
      <c r="ICL266" s="2"/>
      <c r="ICM266" s="2"/>
      <c r="ICN266" s="2"/>
      <c r="ICO266" s="2"/>
      <c r="ICP266" s="2"/>
      <c r="ICQ266" s="2"/>
      <c r="ICR266" s="2"/>
      <c r="ICS266" s="2"/>
      <c r="ICT266" s="2"/>
      <c r="ICU266" s="2"/>
      <c r="ICV266" s="2"/>
      <c r="ICW266" s="2"/>
      <c r="ICX266" s="2"/>
      <c r="ICY266" s="2"/>
      <c r="ICZ266" s="2"/>
      <c r="IDA266" s="2"/>
      <c r="IDB266" s="2"/>
      <c r="IDC266" s="2"/>
      <c r="IDD266" s="2"/>
      <c r="IDE266" s="2"/>
      <c r="IDF266" s="2"/>
      <c r="IDG266" s="2"/>
      <c r="IDH266" s="2"/>
      <c r="IDI266" s="2"/>
      <c r="IDJ266" s="2"/>
      <c r="IDK266" s="2"/>
      <c r="IDL266" s="2"/>
      <c r="IDM266" s="2"/>
      <c r="IDN266" s="2"/>
      <c r="IDO266" s="2"/>
      <c r="IDP266" s="2"/>
      <c r="IDQ266" s="2"/>
      <c r="IDR266" s="2"/>
      <c r="IDS266" s="2"/>
      <c r="IDT266" s="2"/>
      <c r="IDU266" s="2"/>
      <c r="IDV266" s="2"/>
      <c r="IDW266" s="2"/>
      <c r="IDX266" s="2"/>
      <c r="IDY266" s="2"/>
      <c r="IDZ266" s="2"/>
      <c r="IEA266" s="2"/>
      <c r="IEB266" s="2"/>
      <c r="IEC266" s="2"/>
      <c r="IED266" s="2"/>
      <c r="IEE266" s="2"/>
      <c r="IEF266" s="2"/>
      <c r="IEG266" s="2"/>
      <c r="IEH266" s="2"/>
      <c r="IEI266" s="2"/>
      <c r="IEJ266" s="2"/>
      <c r="IEK266" s="2"/>
      <c r="IEL266" s="2"/>
      <c r="IEM266" s="2"/>
      <c r="IEN266" s="2"/>
      <c r="IEO266" s="2"/>
      <c r="IEP266" s="2"/>
      <c r="IEQ266" s="2"/>
      <c r="IER266" s="2"/>
      <c r="IES266" s="2"/>
      <c r="IET266" s="2"/>
      <c r="IEU266" s="2"/>
      <c r="IEV266" s="2"/>
      <c r="IEW266" s="2"/>
      <c r="IEX266" s="2"/>
      <c r="IEY266" s="2"/>
      <c r="IEZ266" s="2"/>
      <c r="IFA266" s="2"/>
      <c r="IFB266" s="2"/>
      <c r="IFC266" s="2"/>
      <c r="IFD266" s="2"/>
      <c r="IFE266" s="2"/>
      <c r="IFF266" s="2"/>
      <c r="IFG266" s="2"/>
      <c r="IFH266" s="2"/>
      <c r="IFI266" s="2"/>
      <c r="IFJ266" s="2"/>
      <c r="IFK266" s="2"/>
      <c r="IFL266" s="2"/>
      <c r="IFM266" s="2"/>
      <c r="IFN266" s="2"/>
      <c r="IFO266" s="2"/>
      <c r="IFP266" s="2"/>
      <c r="IFQ266" s="2"/>
      <c r="IFR266" s="2"/>
      <c r="IFS266" s="2"/>
      <c r="IFT266" s="2"/>
      <c r="IFU266" s="2"/>
      <c r="IFV266" s="2"/>
      <c r="IFW266" s="2"/>
      <c r="IFX266" s="2"/>
      <c r="IFY266" s="2"/>
      <c r="IFZ266" s="2"/>
      <c r="IGA266" s="2"/>
      <c r="IGB266" s="2"/>
      <c r="IGC266" s="2"/>
      <c r="IGD266" s="2"/>
      <c r="IGE266" s="2"/>
      <c r="IGF266" s="2"/>
      <c r="IGG266" s="2"/>
      <c r="IGH266" s="2"/>
      <c r="IGI266" s="2"/>
      <c r="IGJ266" s="2"/>
      <c r="IGK266" s="2"/>
      <c r="IGL266" s="2"/>
      <c r="IGM266" s="2"/>
      <c r="IGN266" s="2"/>
      <c r="IGO266" s="2"/>
      <c r="IGP266" s="2"/>
      <c r="IGQ266" s="2"/>
      <c r="IGR266" s="2"/>
      <c r="IGS266" s="2"/>
      <c r="IGT266" s="2"/>
      <c r="IGU266" s="2"/>
      <c r="IGV266" s="2"/>
      <c r="IGW266" s="2"/>
      <c r="IGX266" s="2"/>
      <c r="IGY266" s="2"/>
      <c r="IGZ266" s="2"/>
      <c r="IHA266" s="2"/>
      <c r="IHB266" s="2"/>
      <c r="IHC266" s="2"/>
      <c r="IHD266" s="2"/>
      <c r="IHE266" s="2"/>
      <c r="IHF266" s="2"/>
      <c r="IHG266" s="2"/>
      <c r="IHH266" s="2"/>
      <c r="IHI266" s="2"/>
      <c r="IHJ266" s="2"/>
      <c r="IHK266" s="2"/>
      <c r="IHL266" s="2"/>
      <c r="IHM266" s="2"/>
      <c r="IHN266" s="2"/>
      <c r="IHO266" s="2"/>
      <c r="IHP266" s="2"/>
      <c r="IHQ266" s="2"/>
      <c r="IHR266" s="2"/>
      <c r="IHS266" s="2"/>
      <c r="IHT266" s="2"/>
      <c r="IHU266" s="2"/>
      <c r="IHV266" s="2"/>
      <c r="IHW266" s="2"/>
      <c r="IHX266" s="2"/>
      <c r="IHY266" s="2"/>
      <c r="IHZ266" s="2"/>
      <c r="IIA266" s="2"/>
      <c r="IIB266" s="2"/>
      <c r="IIC266" s="2"/>
      <c r="IID266" s="2"/>
      <c r="IIE266" s="2"/>
      <c r="IIF266" s="2"/>
      <c r="IIG266" s="2"/>
      <c r="IIH266" s="2"/>
      <c r="III266" s="2"/>
      <c r="IIJ266" s="2"/>
      <c r="IIK266" s="2"/>
      <c r="IIL266" s="2"/>
      <c r="IIM266" s="2"/>
      <c r="IIN266" s="2"/>
      <c r="IIO266" s="2"/>
      <c r="IIP266" s="2"/>
      <c r="IIQ266" s="2"/>
      <c r="IIR266" s="2"/>
      <c r="IIS266" s="2"/>
      <c r="IIT266" s="2"/>
      <c r="IIU266" s="2"/>
      <c r="IIV266" s="2"/>
      <c r="IIW266" s="2"/>
      <c r="IIX266" s="2"/>
      <c r="IIY266" s="2"/>
      <c r="IIZ266" s="2"/>
      <c r="IJA266" s="2"/>
      <c r="IJB266" s="2"/>
      <c r="IJC266" s="2"/>
      <c r="IJD266" s="2"/>
      <c r="IJE266" s="2"/>
      <c r="IJF266" s="2"/>
      <c r="IJG266" s="2"/>
      <c r="IJH266" s="2"/>
      <c r="IJI266" s="2"/>
      <c r="IJJ266" s="2"/>
      <c r="IJK266" s="2"/>
      <c r="IJL266" s="2"/>
      <c r="IJM266" s="2"/>
      <c r="IJN266" s="2"/>
      <c r="IJO266" s="2"/>
      <c r="IJP266" s="2"/>
      <c r="IJQ266" s="2"/>
      <c r="IJR266" s="2"/>
      <c r="IJS266" s="2"/>
      <c r="IJT266" s="2"/>
      <c r="IJU266" s="2"/>
      <c r="IJV266" s="2"/>
      <c r="IJW266" s="2"/>
      <c r="IJX266" s="2"/>
      <c r="IJY266" s="2"/>
      <c r="IJZ266" s="2"/>
      <c r="IKA266" s="2"/>
      <c r="IKB266" s="2"/>
      <c r="IKC266" s="2"/>
      <c r="IKD266" s="2"/>
      <c r="IKE266" s="2"/>
      <c r="IKF266" s="2"/>
      <c r="IKG266" s="2"/>
      <c r="IKH266" s="2"/>
      <c r="IKI266" s="2"/>
      <c r="IKJ266" s="2"/>
      <c r="IKK266" s="2"/>
      <c r="IKL266" s="2"/>
      <c r="IKM266" s="2"/>
      <c r="IKN266" s="2"/>
      <c r="IKO266" s="2"/>
      <c r="IKP266" s="2"/>
      <c r="IKQ266" s="2"/>
      <c r="IKR266" s="2"/>
      <c r="IKS266" s="2"/>
      <c r="IKT266" s="2"/>
      <c r="IKU266" s="2"/>
      <c r="IKV266" s="2"/>
      <c r="IKW266" s="2"/>
      <c r="IKX266" s="2"/>
      <c r="IKY266" s="2"/>
      <c r="IKZ266" s="2"/>
      <c r="ILA266" s="2"/>
      <c r="ILB266" s="2"/>
      <c r="ILC266" s="2"/>
      <c r="ILD266" s="2"/>
      <c r="ILE266" s="2"/>
      <c r="ILF266" s="2"/>
      <c r="ILG266" s="2"/>
      <c r="ILH266" s="2"/>
      <c r="ILI266" s="2"/>
      <c r="ILJ266" s="2"/>
      <c r="ILK266" s="2"/>
      <c r="ILL266" s="2"/>
      <c r="ILM266" s="2"/>
      <c r="ILN266" s="2"/>
      <c r="ILO266" s="2"/>
      <c r="ILP266" s="2"/>
      <c r="ILQ266" s="2"/>
      <c r="ILR266" s="2"/>
      <c r="ILS266" s="2"/>
      <c r="ILT266" s="2"/>
      <c r="ILU266" s="2"/>
      <c r="ILV266" s="2"/>
      <c r="ILW266" s="2"/>
      <c r="ILX266" s="2"/>
      <c r="ILY266" s="2"/>
      <c r="ILZ266" s="2"/>
      <c r="IMA266" s="2"/>
      <c r="IMB266" s="2"/>
      <c r="IMC266" s="2"/>
      <c r="IMD266" s="2"/>
      <c r="IME266" s="2"/>
      <c r="IMF266" s="2"/>
      <c r="IMG266" s="2"/>
      <c r="IMH266" s="2"/>
      <c r="IMI266" s="2"/>
      <c r="IMJ266" s="2"/>
      <c r="IMK266" s="2"/>
      <c r="IML266" s="2"/>
      <c r="IMM266" s="2"/>
      <c r="IMN266" s="2"/>
      <c r="IMO266" s="2"/>
      <c r="IMP266" s="2"/>
      <c r="IMQ266" s="2"/>
      <c r="IMR266" s="2"/>
      <c r="IMS266" s="2"/>
      <c r="IMT266" s="2"/>
      <c r="IMU266" s="2"/>
      <c r="IMV266" s="2"/>
      <c r="IMW266" s="2"/>
      <c r="IMX266" s="2"/>
      <c r="IMY266" s="2"/>
      <c r="IMZ266" s="2"/>
      <c r="INA266" s="2"/>
      <c r="INB266" s="2"/>
      <c r="INC266" s="2"/>
      <c r="IND266" s="2"/>
      <c r="INE266" s="2"/>
      <c r="INF266" s="2"/>
      <c r="ING266" s="2"/>
      <c r="INH266" s="2"/>
      <c r="INI266" s="2"/>
      <c r="INJ266" s="2"/>
      <c r="INK266" s="2"/>
      <c r="INL266" s="2"/>
      <c r="INM266" s="2"/>
      <c r="INN266" s="2"/>
      <c r="INO266" s="2"/>
      <c r="INP266" s="2"/>
      <c r="INQ266" s="2"/>
      <c r="INR266" s="2"/>
      <c r="INS266" s="2"/>
      <c r="INT266" s="2"/>
      <c r="INU266" s="2"/>
      <c r="INV266" s="2"/>
      <c r="INW266" s="2"/>
      <c r="INX266" s="2"/>
      <c r="INY266" s="2"/>
      <c r="INZ266" s="2"/>
      <c r="IOA266" s="2"/>
      <c r="IOB266" s="2"/>
      <c r="IOC266" s="2"/>
      <c r="IOD266" s="2"/>
      <c r="IOE266" s="2"/>
      <c r="IOF266" s="2"/>
      <c r="IOG266" s="2"/>
      <c r="IOH266" s="2"/>
      <c r="IOI266" s="2"/>
      <c r="IOJ266" s="2"/>
      <c r="IOK266" s="2"/>
      <c r="IOL266" s="2"/>
      <c r="IOM266" s="2"/>
      <c r="ION266" s="2"/>
      <c r="IOO266" s="2"/>
      <c r="IOP266" s="2"/>
      <c r="IOQ266" s="2"/>
      <c r="IOR266" s="2"/>
      <c r="IOS266" s="2"/>
      <c r="IOT266" s="2"/>
      <c r="IOU266" s="2"/>
      <c r="IOV266" s="2"/>
      <c r="IOW266" s="2"/>
      <c r="IOX266" s="2"/>
      <c r="IOY266" s="2"/>
      <c r="IOZ266" s="2"/>
      <c r="IPA266" s="2"/>
      <c r="IPB266" s="2"/>
      <c r="IPC266" s="2"/>
      <c r="IPD266" s="2"/>
      <c r="IPE266" s="2"/>
      <c r="IPF266" s="2"/>
      <c r="IPG266" s="2"/>
      <c r="IPH266" s="2"/>
      <c r="IPI266" s="2"/>
      <c r="IPJ266" s="2"/>
      <c r="IPK266" s="2"/>
      <c r="IPL266" s="2"/>
      <c r="IPM266" s="2"/>
      <c r="IPN266" s="2"/>
      <c r="IPO266" s="2"/>
      <c r="IPP266" s="2"/>
      <c r="IPQ266" s="2"/>
      <c r="IPR266" s="2"/>
      <c r="IPS266" s="2"/>
      <c r="IPT266" s="2"/>
      <c r="IPU266" s="2"/>
      <c r="IPV266" s="2"/>
      <c r="IPW266" s="2"/>
      <c r="IPX266" s="2"/>
      <c r="IPY266" s="2"/>
      <c r="IPZ266" s="2"/>
      <c r="IQA266" s="2"/>
      <c r="IQB266" s="2"/>
      <c r="IQC266" s="2"/>
      <c r="IQD266" s="2"/>
      <c r="IQE266" s="2"/>
      <c r="IQF266" s="2"/>
      <c r="IQG266" s="2"/>
      <c r="IQH266" s="2"/>
      <c r="IQI266" s="2"/>
      <c r="IQJ266" s="2"/>
      <c r="IQK266" s="2"/>
      <c r="IQL266" s="2"/>
      <c r="IQM266" s="2"/>
      <c r="IQN266" s="2"/>
      <c r="IQO266" s="2"/>
      <c r="IQP266" s="2"/>
      <c r="IQQ266" s="2"/>
      <c r="IQR266" s="2"/>
      <c r="IQS266" s="2"/>
      <c r="IQT266" s="2"/>
      <c r="IQU266" s="2"/>
      <c r="IQV266" s="2"/>
      <c r="IQW266" s="2"/>
      <c r="IQX266" s="2"/>
      <c r="IQY266" s="2"/>
      <c r="IQZ266" s="2"/>
      <c r="IRA266" s="2"/>
      <c r="IRB266" s="2"/>
      <c r="IRC266" s="2"/>
      <c r="IRD266" s="2"/>
      <c r="IRE266" s="2"/>
      <c r="IRF266" s="2"/>
      <c r="IRG266" s="2"/>
      <c r="IRH266" s="2"/>
      <c r="IRI266" s="2"/>
      <c r="IRJ266" s="2"/>
      <c r="IRK266" s="2"/>
      <c r="IRL266" s="2"/>
      <c r="IRM266" s="2"/>
      <c r="IRN266" s="2"/>
      <c r="IRO266" s="2"/>
      <c r="IRP266" s="2"/>
      <c r="IRQ266" s="2"/>
      <c r="IRR266" s="2"/>
      <c r="IRS266" s="2"/>
      <c r="IRT266" s="2"/>
      <c r="IRU266" s="2"/>
      <c r="IRV266" s="2"/>
      <c r="IRW266" s="2"/>
      <c r="IRX266" s="2"/>
      <c r="IRY266" s="2"/>
      <c r="IRZ266" s="2"/>
      <c r="ISA266" s="2"/>
      <c r="ISB266" s="2"/>
      <c r="ISC266" s="2"/>
      <c r="ISD266" s="2"/>
      <c r="ISE266" s="2"/>
      <c r="ISF266" s="2"/>
      <c r="ISG266" s="2"/>
      <c r="ISH266" s="2"/>
      <c r="ISI266" s="2"/>
      <c r="ISJ266" s="2"/>
      <c r="ISK266" s="2"/>
      <c r="ISL266" s="2"/>
      <c r="ISM266" s="2"/>
      <c r="ISN266" s="2"/>
      <c r="ISO266" s="2"/>
      <c r="ISP266" s="2"/>
      <c r="ISQ266" s="2"/>
      <c r="ISR266" s="2"/>
      <c r="ISS266" s="2"/>
      <c r="IST266" s="2"/>
      <c r="ISU266" s="2"/>
      <c r="ISV266" s="2"/>
      <c r="ISW266" s="2"/>
      <c r="ISX266" s="2"/>
      <c r="ISY266" s="2"/>
      <c r="ISZ266" s="2"/>
      <c r="ITA266" s="2"/>
      <c r="ITB266" s="2"/>
      <c r="ITC266" s="2"/>
      <c r="ITD266" s="2"/>
      <c r="ITE266" s="2"/>
      <c r="ITF266" s="2"/>
      <c r="ITG266" s="2"/>
      <c r="ITH266" s="2"/>
      <c r="ITI266" s="2"/>
      <c r="ITJ266" s="2"/>
      <c r="ITK266" s="2"/>
      <c r="ITL266" s="2"/>
      <c r="ITM266" s="2"/>
      <c r="ITN266" s="2"/>
      <c r="ITO266" s="2"/>
      <c r="ITP266" s="2"/>
      <c r="ITQ266" s="2"/>
      <c r="ITR266" s="2"/>
      <c r="ITS266" s="2"/>
      <c r="ITT266" s="2"/>
      <c r="ITU266" s="2"/>
      <c r="ITV266" s="2"/>
      <c r="ITW266" s="2"/>
      <c r="ITX266" s="2"/>
      <c r="ITY266" s="2"/>
      <c r="ITZ266" s="2"/>
      <c r="IUA266" s="2"/>
      <c r="IUB266" s="2"/>
      <c r="IUC266" s="2"/>
      <c r="IUD266" s="2"/>
      <c r="IUE266" s="2"/>
      <c r="IUF266" s="2"/>
      <c r="IUG266" s="2"/>
      <c r="IUH266" s="2"/>
      <c r="IUI266" s="2"/>
      <c r="IUJ266" s="2"/>
      <c r="IUK266" s="2"/>
      <c r="IUL266" s="2"/>
      <c r="IUM266" s="2"/>
      <c r="IUN266" s="2"/>
      <c r="IUO266" s="2"/>
      <c r="IUP266" s="2"/>
      <c r="IUQ266" s="2"/>
      <c r="IUR266" s="2"/>
      <c r="IUS266" s="2"/>
      <c r="IUT266" s="2"/>
      <c r="IUU266" s="2"/>
      <c r="IUV266" s="2"/>
      <c r="IUW266" s="2"/>
      <c r="IUX266" s="2"/>
      <c r="IUY266" s="2"/>
      <c r="IUZ266" s="2"/>
      <c r="IVA266" s="2"/>
      <c r="IVB266" s="2"/>
      <c r="IVC266" s="2"/>
      <c r="IVD266" s="2"/>
      <c r="IVE266" s="2"/>
      <c r="IVF266" s="2"/>
      <c r="IVG266" s="2"/>
      <c r="IVH266" s="2"/>
      <c r="IVI266" s="2"/>
      <c r="IVJ266" s="2"/>
      <c r="IVK266" s="2"/>
      <c r="IVL266" s="2"/>
      <c r="IVM266" s="2"/>
      <c r="IVN266" s="2"/>
      <c r="IVO266" s="2"/>
      <c r="IVP266" s="2"/>
      <c r="IVQ266" s="2"/>
      <c r="IVR266" s="2"/>
      <c r="IVS266" s="2"/>
      <c r="IVT266" s="2"/>
      <c r="IVU266" s="2"/>
      <c r="IVV266" s="2"/>
      <c r="IVW266" s="2"/>
      <c r="IVX266" s="2"/>
      <c r="IVY266" s="2"/>
      <c r="IVZ266" s="2"/>
      <c r="IWA266" s="2"/>
      <c r="IWB266" s="2"/>
      <c r="IWC266" s="2"/>
      <c r="IWD266" s="2"/>
      <c r="IWE266" s="2"/>
      <c r="IWF266" s="2"/>
      <c r="IWG266" s="2"/>
      <c r="IWH266" s="2"/>
      <c r="IWI266" s="2"/>
      <c r="IWJ266" s="2"/>
      <c r="IWK266" s="2"/>
      <c r="IWL266" s="2"/>
      <c r="IWM266" s="2"/>
      <c r="IWN266" s="2"/>
      <c r="IWO266" s="2"/>
      <c r="IWP266" s="2"/>
      <c r="IWQ266" s="2"/>
      <c r="IWR266" s="2"/>
      <c r="IWS266" s="2"/>
      <c r="IWT266" s="2"/>
      <c r="IWU266" s="2"/>
      <c r="IWV266" s="2"/>
      <c r="IWW266" s="2"/>
      <c r="IWX266" s="2"/>
      <c r="IWY266" s="2"/>
      <c r="IWZ266" s="2"/>
      <c r="IXA266" s="2"/>
      <c r="IXB266" s="2"/>
      <c r="IXC266" s="2"/>
      <c r="IXD266" s="2"/>
      <c r="IXE266" s="2"/>
      <c r="IXF266" s="2"/>
      <c r="IXG266" s="2"/>
      <c r="IXH266" s="2"/>
      <c r="IXI266" s="2"/>
      <c r="IXJ266" s="2"/>
      <c r="IXK266" s="2"/>
      <c r="IXL266" s="2"/>
      <c r="IXM266" s="2"/>
      <c r="IXN266" s="2"/>
      <c r="IXO266" s="2"/>
      <c r="IXP266" s="2"/>
      <c r="IXQ266" s="2"/>
      <c r="IXR266" s="2"/>
      <c r="IXS266" s="2"/>
      <c r="IXT266" s="2"/>
      <c r="IXU266" s="2"/>
      <c r="IXV266" s="2"/>
      <c r="IXW266" s="2"/>
      <c r="IXX266" s="2"/>
      <c r="IXY266" s="2"/>
      <c r="IXZ266" s="2"/>
      <c r="IYA266" s="2"/>
      <c r="IYB266" s="2"/>
      <c r="IYC266" s="2"/>
      <c r="IYD266" s="2"/>
      <c r="IYE266" s="2"/>
      <c r="IYF266" s="2"/>
      <c r="IYG266" s="2"/>
      <c r="IYH266" s="2"/>
      <c r="IYI266" s="2"/>
      <c r="IYJ266" s="2"/>
      <c r="IYK266" s="2"/>
      <c r="IYL266" s="2"/>
      <c r="IYM266" s="2"/>
      <c r="IYN266" s="2"/>
      <c r="IYO266" s="2"/>
      <c r="IYP266" s="2"/>
      <c r="IYQ266" s="2"/>
      <c r="IYR266" s="2"/>
      <c r="IYS266" s="2"/>
      <c r="IYT266" s="2"/>
      <c r="IYU266" s="2"/>
      <c r="IYV266" s="2"/>
      <c r="IYW266" s="2"/>
      <c r="IYX266" s="2"/>
      <c r="IYY266" s="2"/>
      <c r="IYZ266" s="2"/>
      <c r="IZA266" s="2"/>
      <c r="IZB266" s="2"/>
      <c r="IZC266" s="2"/>
      <c r="IZD266" s="2"/>
      <c r="IZE266" s="2"/>
      <c r="IZF266" s="2"/>
      <c r="IZG266" s="2"/>
      <c r="IZH266" s="2"/>
      <c r="IZI266" s="2"/>
      <c r="IZJ266" s="2"/>
      <c r="IZK266" s="2"/>
      <c r="IZL266" s="2"/>
      <c r="IZM266" s="2"/>
      <c r="IZN266" s="2"/>
      <c r="IZO266" s="2"/>
      <c r="IZP266" s="2"/>
      <c r="IZQ266" s="2"/>
      <c r="IZR266" s="2"/>
      <c r="IZS266" s="2"/>
      <c r="IZT266" s="2"/>
      <c r="IZU266" s="2"/>
      <c r="IZV266" s="2"/>
      <c r="IZW266" s="2"/>
      <c r="IZX266" s="2"/>
      <c r="IZY266" s="2"/>
      <c r="IZZ266" s="2"/>
      <c r="JAA266" s="2"/>
      <c r="JAB266" s="2"/>
      <c r="JAC266" s="2"/>
      <c r="JAD266" s="2"/>
      <c r="JAE266" s="2"/>
      <c r="JAF266" s="2"/>
      <c r="JAG266" s="2"/>
      <c r="JAH266" s="2"/>
      <c r="JAI266" s="2"/>
      <c r="JAJ266" s="2"/>
      <c r="JAK266" s="2"/>
      <c r="JAL266" s="2"/>
      <c r="JAM266" s="2"/>
      <c r="JAN266" s="2"/>
      <c r="JAO266" s="2"/>
      <c r="JAP266" s="2"/>
      <c r="JAQ266" s="2"/>
      <c r="JAR266" s="2"/>
      <c r="JAS266" s="2"/>
      <c r="JAT266" s="2"/>
      <c r="JAU266" s="2"/>
      <c r="JAV266" s="2"/>
      <c r="JAW266" s="2"/>
      <c r="JAX266" s="2"/>
      <c r="JAY266" s="2"/>
      <c r="JAZ266" s="2"/>
      <c r="JBA266" s="2"/>
      <c r="JBB266" s="2"/>
      <c r="JBC266" s="2"/>
      <c r="JBD266" s="2"/>
      <c r="JBE266" s="2"/>
      <c r="JBF266" s="2"/>
      <c r="JBG266" s="2"/>
      <c r="JBH266" s="2"/>
      <c r="JBI266" s="2"/>
      <c r="JBJ266" s="2"/>
      <c r="JBK266" s="2"/>
      <c r="JBL266" s="2"/>
      <c r="JBM266" s="2"/>
      <c r="JBN266" s="2"/>
      <c r="JBO266" s="2"/>
      <c r="JBP266" s="2"/>
      <c r="JBQ266" s="2"/>
      <c r="JBR266" s="2"/>
      <c r="JBS266" s="2"/>
      <c r="JBT266" s="2"/>
      <c r="JBU266" s="2"/>
      <c r="JBV266" s="2"/>
      <c r="JBW266" s="2"/>
      <c r="JBX266" s="2"/>
      <c r="JBY266" s="2"/>
      <c r="JBZ266" s="2"/>
      <c r="JCA266" s="2"/>
      <c r="JCB266" s="2"/>
      <c r="JCC266" s="2"/>
      <c r="JCD266" s="2"/>
      <c r="JCE266" s="2"/>
      <c r="JCF266" s="2"/>
      <c r="JCG266" s="2"/>
      <c r="JCH266" s="2"/>
      <c r="JCI266" s="2"/>
      <c r="JCJ266" s="2"/>
      <c r="JCK266" s="2"/>
      <c r="JCL266" s="2"/>
      <c r="JCM266" s="2"/>
      <c r="JCN266" s="2"/>
      <c r="JCO266" s="2"/>
      <c r="JCP266" s="2"/>
      <c r="JCQ266" s="2"/>
      <c r="JCR266" s="2"/>
      <c r="JCS266" s="2"/>
      <c r="JCT266" s="2"/>
      <c r="JCU266" s="2"/>
      <c r="JCV266" s="2"/>
      <c r="JCW266" s="2"/>
      <c r="JCX266" s="2"/>
      <c r="JCY266" s="2"/>
      <c r="JCZ266" s="2"/>
      <c r="JDA266" s="2"/>
      <c r="JDB266" s="2"/>
      <c r="JDC266" s="2"/>
      <c r="JDD266" s="2"/>
      <c r="JDE266" s="2"/>
      <c r="JDF266" s="2"/>
      <c r="JDG266" s="2"/>
      <c r="JDH266" s="2"/>
      <c r="JDI266" s="2"/>
      <c r="JDJ266" s="2"/>
      <c r="JDK266" s="2"/>
      <c r="JDL266" s="2"/>
      <c r="JDM266" s="2"/>
      <c r="JDN266" s="2"/>
      <c r="JDO266" s="2"/>
      <c r="JDP266" s="2"/>
      <c r="JDQ266" s="2"/>
      <c r="JDR266" s="2"/>
      <c r="JDS266" s="2"/>
      <c r="JDT266" s="2"/>
      <c r="JDU266" s="2"/>
      <c r="JDV266" s="2"/>
      <c r="JDW266" s="2"/>
      <c r="JDX266" s="2"/>
      <c r="JDY266" s="2"/>
      <c r="JDZ266" s="2"/>
      <c r="JEA266" s="2"/>
      <c r="JEB266" s="2"/>
      <c r="JEC266" s="2"/>
      <c r="JED266" s="2"/>
      <c r="JEE266" s="2"/>
      <c r="JEF266" s="2"/>
      <c r="JEG266" s="2"/>
      <c r="JEH266" s="2"/>
      <c r="JEI266" s="2"/>
      <c r="JEJ266" s="2"/>
      <c r="JEK266" s="2"/>
      <c r="JEL266" s="2"/>
      <c r="JEM266" s="2"/>
      <c r="JEN266" s="2"/>
      <c r="JEO266" s="2"/>
      <c r="JEP266" s="2"/>
      <c r="JEQ266" s="2"/>
      <c r="JER266" s="2"/>
      <c r="JES266" s="2"/>
      <c r="JET266" s="2"/>
      <c r="JEU266" s="2"/>
      <c r="JEV266" s="2"/>
      <c r="JEW266" s="2"/>
      <c r="JEX266" s="2"/>
      <c r="JEY266" s="2"/>
      <c r="JEZ266" s="2"/>
      <c r="JFA266" s="2"/>
      <c r="JFB266" s="2"/>
      <c r="JFC266" s="2"/>
      <c r="JFD266" s="2"/>
      <c r="JFE266" s="2"/>
      <c r="JFF266" s="2"/>
      <c r="JFG266" s="2"/>
      <c r="JFH266" s="2"/>
      <c r="JFI266" s="2"/>
      <c r="JFJ266" s="2"/>
      <c r="JFK266" s="2"/>
      <c r="JFL266" s="2"/>
      <c r="JFM266" s="2"/>
      <c r="JFN266" s="2"/>
      <c r="JFO266" s="2"/>
      <c r="JFP266" s="2"/>
      <c r="JFQ266" s="2"/>
      <c r="JFR266" s="2"/>
      <c r="JFS266" s="2"/>
      <c r="JFT266" s="2"/>
      <c r="JFU266" s="2"/>
      <c r="JFV266" s="2"/>
      <c r="JFW266" s="2"/>
      <c r="JFX266" s="2"/>
      <c r="JFY266" s="2"/>
      <c r="JFZ266" s="2"/>
      <c r="JGA266" s="2"/>
      <c r="JGB266" s="2"/>
      <c r="JGC266" s="2"/>
      <c r="JGD266" s="2"/>
      <c r="JGE266" s="2"/>
      <c r="JGF266" s="2"/>
      <c r="JGG266" s="2"/>
      <c r="JGH266" s="2"/>
      <c r="JGI266" s="2"/>
      <c r="JGJ266" s="2"/>
      <c r="JGK266" s="2"/>
      <c r="JGL266" s="2"/>
      <c r="JGM266" s="2"/>
      <c r="JGN266" s="2"/>
      <c r="JGO266" s="2"/>
      <c r="JGP266" s="2"/>
      <c r="JGQ266" s="2"/>
      <c r="JGR266" s="2"/>
      <c r="JGS266" s="2"/>
      <c r="JGT266" s="2"/>
      <c r="JGU266" s="2"/>
      <c r="JGV266" s="2"/>
      <c r="JGW266" s="2"/>
      <c r="JGX266" s="2"/>
      <c r="JGY266" s="2"/>
      <c r="JGZ266" s="2"/>
      <c r="JHA266" s="2"/>
      <c r="JHB266" s="2"/>
      <c r="JHC266" s="2"/>
      <c r="JHD266" s="2"/>
      <c r="JHE266" s="2"/>
      <c r="JHF266" s="2"/>
      <c r="JHG266" s="2"/>
      <c r="JHH266" s="2"/>
      <c r="JHI266" s="2"/>
      <c r="JHJ266" s="2"/>
      <c r="JHK266" s="2"/>
      <c r="JHL266" s="2"/>
      <c r="JHM266" s="2"/>
      <c r="JHN266" s="2"/>
      <c r="JHO266" s="2"/>
      <c r="JHP266" s="2"/>
      <c r="JHQ266" s="2"/>
      <c r="JHR266" s="2"/>
      <c r="JHS266" s="2"/>
      <c r="JHT266" s="2"/>
      <c r="JHU266" s="2"/>
      <c r="JHV266" s="2"/>
      <c r="JHW266" s="2"/>
      <c r="JHX266" s="2"/>
      <c r="JHY266" s="2"/>
      <c r="JHZ266" s="2"/>
      <c r="JIA266" s="2"/>
      <c r="JIB266" s="2"/>
      <c r="JIC266" s="2"/>
      <c r="JID266" s="2"/>
      <c r="JIE266" s="2"/>
      <c r="JIF266" s="2"/>
      <c r="JIG266" s="2"/>
      <c r="JIH266" s="2"/>
      <c r="JII266" s="2"/>
      <c r="JIJ266" s="2"/>
      <c r="JIK266" s="2"/>
      <c r="JIL266" s="2"/>
      <c r="JIM266" s="2"/>
      <c r="JIN266" s="2"/>
      <c r="JIO266" s="2"/>
      <c r="JIP266" s="2"/>
      <c r="JIQ266" s="2"/>
      <c r="JIR266" s="2"/>
      <c r="JIS266" s="2"/>
      <c r="JIT266" s="2"/>
      <c r="JIU266" s="2"/>
      <c r="JIV266" s="2"/>
      <c r="JIW266" s="2"/>
      <c r="JIX266" s="2"/>
      <c r="JIY266" s="2"/>
      <c r="JIZ266" s="2"/>
      <c r="JJA266" s="2"/>
      <c r="JJB266" s="2"/>
      <c r="JJC266" s="2"/>
      <c r="JJD266" s="2"/>
      <c r="JJE266" s="2"/>
      <c r="JJF266" s="2"/>
      <c r="JJG266" s="2"/>
      <c r="JJH266" s="2"/>
      <c r="JJI266" s="2"/>
      <c r="JJJ266" s="2"/>
      <c r="JJK266" s="2"/>
      <c r="JJL266" s="2"/>
      <c r="JJM266" s="2"/>
      <c r="JJN266" s="2"/>
      <c r="JJO266" s="2"/>
      <c r="JJP266" s="2"/>
      <c r="JJQ266" s="2"/>
      <c r="JJR266" s="2"/>
      <c r="JJS266" s="2"/>
      <c r="JJT266" s="2"/>
      <c r="JJU266" s="2"/>
      <c r="JJV266" s="2"/>
      <c r="JJW266" s="2"/>
      <c r="JJX266" s="2"/>
      <c r="JJY266" s="2"/>
      <c r="JJZ266" s="2"/>
      <c r="JKA266" s="2"/>
      <c r="JKB266" s="2"/>
      <c r="JKC266" s="2"/>
      <c r="JKD266" s="2"/>
      <c r="JKE266" s="2"/>
      <c r="JKF266" s="2"/>
      <c r="JKG266" s="2"/>
      <c r="JKH266" s="2"/>
      <c r="JKI266" s="2"/>
      <c r="JKJ266" s="2"/>
      <c r="JKK266" s="2"/>
      <c r="JKL266" s="2"/>
      <c r="JKM266" s="2"/>
      <c r="JKN266" s="2"/>
      <c r="JKO266" s="2"/>
      <c r="JKP266" s="2"/>
      <c r="JKQ266" s="2"/>
      <c r="JKR266" s="2"/>
      <c r="JKS266" s="2"/>
      <c r="JKT266" s="2"/>
      <c r="JKU266" s="2"/>
      <c r="JKV266" s="2"/>
      <c r="JKW266" s="2"/>
      <c r="JKX266" s="2"/>
      <c r="JKY266" s="2"/>
      <c r="JKZ266" s="2"/>
      <c r="JLA266" s="2"/>
      <c r="JLB266" s="2"/>
      <c r="JLC266" s="2"/>
      <c r="JLD266" s="2"/>
      <c r="JLE266" s="2"/>
      <c r="JLF266" s="2"/>
      <c r="JLG266" s="2"/>
      <c r="JLH266" s="2"/>
      <c r="JLI266" s="2"/>
      <c r="JLJ266" s="2"/>
      <c r="JLK266" s="2"/>
      <c r="JLL266" s="2"/>
      <c r="JLM266" s="2"/>
      <c r="JLN266" s="2"/>
      <c r="JLO266" s="2"/>
      <c r="JLP266" s="2"/>
      <c r="JLQ266" s="2"/>
      <c r="JLR266" s="2"/>
      <c r="JLS266" s="2"/>
      <c r="JLT266" s="2"/>
      <c r="JLU266" s="2"/>
      <c r="JLV266" s="2"/>
      <c r="JLW266" s="2"/>
      <c r="JLX266" s="2"/>
      <c r="JLY266" s="2"/>
      <c r="JLZ266" s="2"/>
      <c r="JMA266" s="2"/>
      <c r="JMB266" s="2"/>
      <c r="JMC266" s="2"/>
      <c r="JMD266" s="2"/>
      <c r="JME266" s="2"/>
      <c r="JMF266" s="2"/>
      <c r="JMG266" s="2"/>
      <c r="JMH266" s="2"/>
      <c r="JMI266" s="2"/>
      <c r="JMJ266" s="2"/>
      <c r="JMK266" s="2"/>
      <c r="JML266" s="2"/>
      <c r="JMM266" s="2"/>
      <c r="JMN266" s="2"/>
      <c r="JMO266" s="2"/>
      <c r="JMP266" s="2"/>
      <c r="JMQ266" s="2"/>
      <c r="JMR266" s="2"/>
      <c r="JMS266" s="2"/>
      <c r="JMT266" s="2"/>
      <c r="JMU266" s="2"/>
      <c r="JMV266" s="2"/>
      <c r="JMW266" s="2"/>
      <c r="JMX266" s="2"/>
      <c r="JMY266" s="2"/>
      <c r="JMZ266" s="2"/>
      <c r="JNA266" s="2"/>
      <c r="JNB266" s="2"/>
      <c r="JNC266" s="2"/>
      <c r="JND266" s="2"/>
      <c r="JNE266" s="2"/>
      <c r="JNF266" s="2"/>
      <c r="JNG266" s="2"/>
      <c r="JNH266" s="2"/>
      <c r="JNI266" s="2"/>
      <c r="JNJ266" s="2"/>
      <c r="JNK266" s="2"/>
      <c r="JNL266" s="2"/>
      <c r="JNM266" s="2"/>
      <c r="JNN266" s="2"/>
      <c r="JNO266" s="2"/>
      <c r="JNP266" s="2"/>
      <c r="JNQ266" s="2"/>
      <c r="JNR266" s="2"/>
      <c r="JNS266" s="2"/>
      <c r="JNT266" s="2"/>
      <c r="JNU266" s="2"/>
      <c r="JNV266" s="2"/>
      <c r="JNW266" s="2"/>
      <c r="JNX266" s="2"/>
      <c r="JNY266" s="2"/>
      <c r="JNZ266" s="2"/>
      <c r="JOA266" s="2"/>
      <c r="JOB266" s="2"/>
      <c r="JOC266" s="2"/>
      <c r="JOD266" s="2"/>
      <c r="JOE266" s="2"/>
      <c r="JOF266" s="2"/>
      <c r="JOG266" s="2"/>
      <c r="JOH266" s="2"/>
      <c r="JOI266" s="2"/>
      <c r="JOJ266" s="2"/>
      <c r="JOK266" s="2"/>
      <c r="JOL266" s="2"/>
      <c r="JOM266" s="2"/>
      <c r="JON266" s="2"/>
      <c r="JOO266" s="2"/>
      <c r="JOP266" s="2"/>
      <c r="JOQ266" s="2"/>
      <c r="JOR266" s="2"/>
      <c r="JOS266" s="2"/>
      <c r="JOT266" s="2"/>
      <c r="JOU266" s="2"/>
      <c r="JOV266" s="2"/>
      <c r="JOW266" s="2"/>
      <c r="JOX266" s="2"/>
      <c r="JOY266" s="2"/>
      <c r="JOZ266" s="2"/>
      <c r="JPA266" s="2"/>
      <c r="JPB266" s="2"/>
      <c r="JPC266" s="2"/>
      <c r="JPD266" s="2"/>
      <c r="JPE266" s="2"/>
      <c r="JPF266" s="2"/>
      <c r="JPG266" s="2"/>
      <c r="JPH266" s="2"/>
      <c r="JPI266" s="2"/>
      <c r="JPJ266" s="2"/>
      <c r="JPK266" s="2"/>
      <c r="JPL266" s="2"/>
      <c r="JPM266" s="2"/>
      <c r="JPN266" s="2"/>
      <c r="JPO266" s="2"/>
      <c r="JPP266" s="2"/>
      <c r="JPQ266" s="2"/>
      <c r="JPR266" s="2"/>
      <c r="JPS266" s="2"/>
      <c r="JPT266" s="2"/>
      <c r="JPU266" s="2"/>
      <c r="JPV266" s="2"/>
      <c r="JPW266" s="2"/>
      <c r="JPX266" s="2"/>
      <c r="JPY266" s="2"/>
      <c r="JPZ266" s="2"/>
      <c r="JQA266" s="2"/>
      <c r="JQB266" s="2"/>
      <c r="JQC266" s="2"/>
      <c r="JQD266" s="2"/>
      <c r="JQE266" s="2"/>
      <c r="JQF266" s="2"/>
      <c r="JQG266" s="2"/>
      <c r="JQH266" s="2"/>
      <c r="JQI266" s="2"/>
      <c r="JQJ266" s="2"/>
      <c r="JQK266" s="2"/>
      <c r="JQL266" s="2"/>
      <c r="JQM266" s="2"/>
      <c r="JQN266" s="2"/>
      <c r="JQO266" s="2"/>
      <c r="JQP266" s="2"/>
      <c r="JQQ266" s="2"/>
      <c r="JQR266" s="2"/>
      <c r="JQS266" s="2"/>
      <c r="JQT266" s="2"/>
      <c r="JQU266" s="2"/>
      <c r="JQV266" s="2"/>
      <c r="JQW266" s="2"/>
      <c r="JQX266" s="2"/>
      <c r="JQY266" s="2"/>
      <c r="JQZ266" s="2"/>
      <c r="JRA266" s="2"/>
      <c r="JRB266" s="2"/>
      <c r="JRC266" s="2"/>
      <c r="JRD266" s="2"/>
      <c r="JRE266" s="2"/>
      <c r="JRF266" s="2"/>
      <c r="JRG266" s="2"/>
      <c r="JRH266" s="2"/>
      <c r="JRI266" s="2"/>
      <c r="JRJ266" s="2"/>
      <c r="JRK266" s="2"/>
      <c r="JRL266" s="2"/>
      <c r="JRM266" s="2"/>
      <c r="JRN266" s="2"/>
      <c r="JRO266" s="2"/>
      <c r="JRP266" s="2"/>
      <c r="JRQ266" s="2"/>
      <c r="JRR266" s="2"/>
      <c r="JRS266" s="2"/>
      <c r="JRT266" s="2"/>
      <c r="JRU266" s="2"/>
      <c r="JRV266" s="2"/>
      <c r="JRW266" s="2"/>
      <c r="JRX266" s="2"/>
      <c r="JRY266" s="2"/>
      <c r="JRZ266" s="2"/>
      <c r="JSA266" s="2"/>
      <c r="JSB266" s="2"/>
      <c r="JSC266" s="2"/>
      <c r="JSD266" s="2"/>
      <c r="JSE266" s="2"/>
      <c r="JSF266" s="2"/>
      <c r="JSG266" s="2"/>
      <c r="JSH266" s="2"/>
      <c r="JSI266" s="2"/>
      <c r="JSJ266" s="2"/>
      <c r="JSK266" s="2"/>
      <c r="JSL266" s="2"/>
      <c r="JSM266" s="2"/>
      <c r="JSN266" s="2"/>
      <c r="JSO266" s="2"/>
      <c r="JSP266" s="2"/>
      <c r="JSQ266" s="2"/>
      <c r="JSR266" s="2"/>
      <c r="JSS266" s="2"/>
      <c r="JST266" s="2"/>
      <c r="JSU266" s="2"/>
      <c r="JSV266" s="2"/>
      <c r="JSW266" s="2"/>
      <c r="JSX266" s="2"/>
      <c r="JSY266" s="2"/>
      <c r="JSZ266" s="2"/>
      <c r="JTA266" s="2"/>
      <c r="JTB266" s="2"/>
      <c r="JTC266" s="2"/>
      <c r="JTD266" s="2"/>
      <c r="JTE266" s="2"/>
      <c r="JTF266" s="2"/>
      <c r="JTG266" s="2"/>
      <c r="JTH266" s="2"/>
      <c r="JTI266" s="2"/>
      <c r="JTJ266" s="2"/>
      <c r="JTK266" s="2"/>
      <c r="JTL266" s="2"/>
      <c r="JTM266" s="2"/>
      <c r="JTN266" s="2"/>
      <c r="JTO266" s="2"/>
      <c r="JTP266" s="2"/>
      <c r="JTQ266" s="2"/>
      <c r="JTR266" s="2"/>
      <c r="JTS266" s="2"/>
      <c r="JTT266" s="2"/>
      <c r="JTU266" s="2"/>
      <c r="JTV266" s="2"/>
      <c r="JTW266" s="2"/>
      <c r="JTX266" s="2"/>
      <c r="JTY266" s="2"/>
      <c r="JTZ266" s="2"/>
      <c r="JUA266" s="2"/>
      <c r="JUB266" s="2"/>
      <c r="JUC266" s="2"/>
      <c r="JUD266" s="2"/>
      <c r="JUE266" s="2"/>
      <c r="JUF266" s="2"/>
      <c r="JUG266" s="2"/>
      <c r="JUH266" s="2"/>
      <c r="JUI266" s="2"/>
      <c r="JUJ266" s="2"/>
      <c r="JUK266" s="2"/>
      <c r="JUL266" s="2"/>
      <c r="JUM266" s="2"/>
      <c r="JUN266" s="2"/>
      <c r="JUO266" s="2"/>
      <c r="JUP266" s="2"/>
      <c r="JUQ266" s="2"/>
      <c r="JUR266" s="2"/>
      <c r="JUS266" s="2"/>
      <c r="JUT266" s="2"/>
      <c r="JUU266" s="2"/>
      <c r="JUV266" s="2"/>
      <c r="JUW266" s="2"/>
      <c r="JUX266" s="2"/>
      <c r="JUY266" s="2"/>
      <c r="JUZ266" s="2"/>
      <c r="JVA266" s="2"/>
      <c r="JVB266" s="2"/>
      <c r="JVC266" s="2"/>
      <c r="JVD266" s="2"/>
      <c r="JVE266" s="2"/>
      <c r="JVF266" s="2"/>
      <c r="JVG266" s="2"/>
      <c r="JVH266" s="2"/>
      <c r="JVI266" s="2"/>
      <c r="JVJ266" s="2"/>
      <c r="JVK266" s="2"/>
      <c r="JVL266" s="2"/>
      <c r="JVM266" s="2"/>
      <c r="JVN266" s="2"/>
      <c r="JVO266" s="2"/>
      <c r="JVP266" s="2"/>
      <c r="JVQ266" s="2"/>
      <c r="JVR266" s="2"/>
      <c r="JVS266" s="2"/>
      <c r="JVT266" s="2"/>
      <c r="JVU266" s="2"/>
      <c r="JVV266" s="2"/>
      <c r="JVW266" s="2"/>
      <c r="JVX266" s="2"/>
      <c r="JVY266" s="2"/>
      <c r="JVZ266" s="2"/>
      <c r="JWA266" s="2"/>
      <c r="JWB266" s="2"/>
      <c r="JWC266" s="2"/>
      <c r="JWD266" s="2"/>
      <c r="JWE266" s="2"/>
      <c r="JWF266" s="2"/>
      <c r="JWG266" s="2"/>
      <c r="JWH266" s="2"/>
      <c r="JWI266" s="2"/>
      <c r="JWJ266" s="2"/>
      <c r="JWK266" s="2"/>
      <c r="JWL266" s="2"/>
      <c r="JWM266" s="2"/>
      <c r="JWN266" s="2"/>
      <c r="JWO266" s="2"/>
      <c r="JWP266" s="2"/>
      <c r="JWQ266" s="2"/>
      <c r="JWR266" s="2"/>
      <c r="JWS266" s="2"/>
      <c r="JWT266" s="2"/>
      <c r="JWU266" s="2"/>
      <c r="JWV266" s="2"/>
      <c r="JWW266" s="2"/>
      <c r="JWX266" s="2"/>
      <c r="JWY266" s="2"/>
      <c r="JWZ266" s="2"/>
      <c r="JXA266" s="2"/>
      <c r="JXB266" s="2"/>
      <c r="JXC266" s="2"/>
      <c r="JXD266" s="2"/>
      <c r="JXE266" s="2"/>
      <c r="JXF266" s="2"/>
      <c r="JXG266" s="2"/>
      <c r="JXH266" s="2"/>
      <c r="JXI266" s="2"/>
      <c r="JXJ266" s="2"/>
      <c r="JXK266" s="2"/>
      <c r="JXL266" s="2"/>
      <c r="JXM266" s="2"/>
      <c r="JXN266" s="2"/>
      <c r="JXO266" s="2"/>
      <c r="JXP266" s="2"/>
      <c r="JXQ266" s="2"/>
      <c r="JXR266" s="2"/>
      <c r="JXS266" s="2"/>
      <c r="JXT266" s="2"/>
      <c r="JXU266" s="2"/>
      <c r="JXV266" s="2"/>
      <c r="JXW266" s="2"/>
      <c r="JXX266" s="2"/>
      <c r="JXY266" s="2"/>
      <c r="JXZ266" s="2"/>
      <c r="JYA266" s="2"/>
      <c r="JYB266" s="2"/>
      <c r="JYC266" s="2"/>
      <c r="JYD266" s="2"/>
      <c r="JYE266" s="2"/>
      <c r="JYF266" s="2"/>
      <c r="JYG266" s="2"/>
      <c r="JYH266" s="2"/>
      <c r="JYI266" s="2"/>
      <c r="JYJ266" s="2"/>
      <c r="JYK266" s="2"/>
      <c r="JYL266" s="2"/>
      <c r="JYM266" s="2"/>
      <c r="JYN266" s="2"/>
      <c r="JYO266" s="2"/>
      <c r="JYP266" s="2"/>
      <c r="JYQ266" s="2"/>
      <c r="JYR266" s="2"/>
      <c r="JYS266" s="2"/>
      <c r="JYT266" s="2"/>
      <c r="JYU266" s="2"/>
      <c r="JYV266" s="2"/>
      <c r="JYW266" s="2"/>
      <c r="JYX266" s="2"/>
      <c r="JYY266" s="2"/>
      <c r="JYZ266" s="2"/>
      <c r="JZA266" s="2"/>
      <c r="JZB266" s="2"/>
      <c r="JZC266" s="2"/>
      <c r="JZD266" s="2"/>
      <c r="JZE266" s="2"/>
      <c r="JZF266" s="2"/>
      <c r="JZG266" s="2"/>
      <c r="JZH266" s="2"/>
      <c r="JZI266" s="2"/>
      <c r="JZJ266" s="2"/>
      <c r="JZK266" s="2"/>
      <c r="JZL266" s="2"/>
      <c r="JZM266" s="2"/>
      <c r="JZN266" s="2"/>
      <c r="JZO266" s="2"/>
      <c r="JZP266" s="2"/>
      <c r="JZQ266" s="2"/>
      <c r="JZR266" s="2"/>
      <c r="JZS266" s="2"/>
      <c r="JZT266" s="2"/>
      <c r="JZU266" s="2"/>
      <c r="JZV266" s="2"/>
      <c r="JZW266" s="2"/>
      <c r="JZX266" s="2"/>
      <c r="JZY266" s="2"/>
      <c r="JZZ266" s="2"/>
      <c r="KAA266" s="2"/>
      <c r="KAB266" s="2"/>
      <c r="KAC266" s="2"/>
      <c r="KAD266" s="2"/>
      <c r="KAE266" s="2"/>
      <c r="KAF266" s="2"/>
      <c r="KAG266" s="2"/>
      <c r="KAH266" s="2"/>
      <c r="KAI266" s="2"/>
      <c r="KAJ266" s="2"/>
      <c r="KAK266" s="2"/>
      <c r="KAL266" s="2"/>
      <c r="KAM266" s="2"/>
      <c r="KAN266" s="2"/>
      <c r="KAO266" s="2"/>
      <c r="KAP266" s="2"/>
      <c r="KAQ266" s="2"/>
      <c r="KAR266" s="2"/>
      <c r="KAS266" s="2"/>
      <c r="KAT266" s="2"/>
      <c r="KAU266" s="2"/>
      <c r="KAV266" s="2"/>
      <c r="KAW266" s="2"/>
      <c r="KAX266" s="2"/>
      <c r="KAY266" s="2"/>
      <c r="KAZ266" s="2"/>
      <c r="KBA266" s="2"/>
      <c r="KBB266" s="2"/>
      <c r="KBC266" s="2"/>
      <c r="KBD266" s="2"/>
      <c r="KBE266" s="2"/>
      <c r="KBF266" s="2"/>
      <c r="KBG266" s="2"/>
      <c r="KBH266" s="2"/>
      <c r="KBI266" s="2"/>
      <c r="KBJ266" s="2"/>
      <c r="KBK266" s="2"/>
      <c r="KBL266" s="2"/>
      <c r="KBM266" s="2"/>
      <c r="KBN266" s="2"/>
      <c r="KBO266" s="2"/>
      <c r="KBP266" s="2"/>
      <c r="KBQ266" s="2"/>
      <c r="KBR266" s="2"/>
      <c r="KBS266" s="2"/>
      <c r="KBT266" s="2"/>
      <c r="KBU266" s="2"/>
      <c r="KBV266" s="2"/>
      <c r="KBW266" s="2"/>
      <c r="KBX266" s="2"/>
      <c r="KBY266" s="2"/>
      <c r="KBZ266" s="2"/>
      <c r="KCA266" s="2"/>
      <c r="KCB266" s="2"/>
      <c r="KCC266" s="2"/>
      <c r="KCD266" s="2"/>
      <c r="KCE266" s="2"/>
      <c r="KCF266" s="2"/>
      <c r="KCG266" s="2"/>
      <c r="KCH266" s="2"/>
      <c r="KCI266" s="2"/>
      <c r="KCJ266" s="2"/>
      <c r="KCK266" s="2"/>
      <c r="KCL266" s="2"/>
      <c r="KCM266" s="2"/>
      <c r="KCN266" s="2"/>
      <c r="KCO266" s="2"/>
      <c r="KCP266" s="2"/>
      <c r="KCQ266" s="2"/>
      <c r="KCR266" s="2"/>
      <c r="KCS266" s="2"/>
      <c r="KCT266" s="2"/>
      <c r="KCU266" s="2"/>
      <c r="KCV266" s="2"/>
      <c r="KCW266" s="2"/>
      <c r="KCX266" s="2"/>
      <c r="KCY266" s="2"/>
      <c r="KCZ266" s="2"/>
      <c r="KDA266" s="2"/>
      <c r="KDB266" s="2"/>
      <c r="KDC266" s="2"/>
      <c r="KDD266" s="2"/>
      <c r="KDE266" s="2"/>
      <c r="KDF266" s="2"/>
      <c r="KDG266" s="2"/>
      <c r="KDH266" s="2"/>
      <c r="KDI266" s="2"/>
      <c r="KDJ266" s="2"/>
      <c r="KDK266" s="2"/>
      <c r="KDL266" s="2"/>
      <c r="KDM266" s="2"/>
      <c r="KDN266" s="2"/>
      <c r="KDO266" s="2"/>
      <c r="KDP266" s="2"/>
      <c r="KDQ266" s="2"/>
      <c r="KDR266" s="2"/>
      <c r="KDS266" s="2"/>
      <c r="KDT266" s="2"/>
      <c r="KDU266" s="2"/>
      <c r="KDV266" s="2"/>
      <c r="KDW266" s="2"/>
      <c r="KDX266" s="2"/>
      <c r="KDY266" s="2"/>
      <c r="KDZ266" s="2"/>
      <c r="KEA266" s="2"/>
      <c r="KEB266" s="2"/>
      <c r="KEC266" s="2"/>
      <c r="KED266" s="2"/>
      <c r="KEE266" s="2"/>
      <c r="KEF266" s="2"/>
      <c r="KEG266" s="2"/>
      <c r="KEH266" s="2"/>
      <c r="KEI266" s="2"/>
      <c r="KEJ266" s="2"/>
      <c r="KEK266" s="2"/>
      <c r="KEL266" s="2"/>
      <c r="KEM266" s="2"/>
      <c r="KEN266" s="2"/>
      <c r="KEO266" s="2"/>
      <c r="KEP266" s="2"/>
      <c r="KEQ266" s="2"/>
      <c r="KER266" s="2"/>
      <c r="KES266" s="2"/>
      <c r="KET266" s="2"/>
      <c r="KEU266" s="2"/>
      <c r="KEV266" s="2"/>
      <c r="KEW266" s="2"/>
      <c r="KEX266" s="2"/>
      <c r="KEY266" s="2"/>
      <c r="KEZ266" s="2"/>
      <c r="KFA266" s="2"/>
      <c r="KFB266" s="2"/>
      <c r="KFC266" s="2"/>
      <c r="KFD266" s="2"/>
      <c r="KFE266" s="2"/>
      <c r="KFF266" s="2"/>
      <c r="KFG266" s="2"/>
      <c r="KFH266" s="2"/>
      <c r="KFI266" s="2"/>
      <c r="KFJ266" s="2"/>
      <c r="KFK266" s="2"/>
      <c r="KFL266" s="2"/>
      <c r="KFM266" s="2"/>
      <c r="KFN266" s="2"/>
      <c r="KFO266" s="2"/>
      <c r="KFP266" s="2"/>
      <c r="KFQ266" s="2"/>
      <c r="KFR266" s="2"/>
      <c r="KFS266" s="2"/>
      <c r="KFT266" s="2"/>
      <c r="KFU266" s="2"/>
      <c r="KFV266" s="2"/>
      <c r="KFW266" s="2"/>
      <c r="KFX266" s="2"/>
      <c r="KFY266" s="2"/>
      <c r="KFZ266" s="2"/>
      <c r="KGA266" s="2"/>
      <c r="KGB266" s="2"/>
      <c r="KGC266" s="2"/>
      <c r="KGD266" s="2"/>
      <c r="KGE266" s="2"/>
      <c r="KGF266" s="2"/>
      <c r="KGG266" s="2"/>
      <c r="KGH266" s="2"/>
      <c r="KGI266" s="2"/>
      <c r="KGJ266" s="2"/>
      <c r="KGK266" s="2"/>
      <c r="KGL266" s="2"/>
      <c r="KGM266" s="2"/>
      <c r="KGN266" s="2"/>
      <c r="KGO266" s="2"/>
      <c r="KGP266" s="2"/>
      <c r="KGQ266" s="2"/>
      <c r="KGR266" s="2"/>
      <c r="KGS266" s="2"/>
      <c r="KGT266" s="2"/>
      <c r="KGU266" s="2"/>
      <c r="KGV266" s="2"/>
      <c r="KGW266" s="2"/>
      <c r="KGX266" s="2"/>
      <c r="KGY266" s="2"/>
      <c r="KGZ266" s="2"/>
      <c r="KHA266" s="2"/>
      <c r="KHB266" s="2"/>
      <c r="KHC266" s="2"/>
      <c r="KHD266" s="2"/>
      <c r="KHE266" s="2"/>
      <c r="KHF266" s="2"/>
      <c r="KHG266" s="2"/>
      <c r="KHH266" s="2"/>
      <c r="KHI266" s="2"/>
      <c r="KHJ266" s="2"/>
      <c r="KHK266" s="2"/>
      <c r="KHL266" s="2"/>
      <c r="KHM266" s="2"/>
      <c r="KHN266" s="2"/>
      <c r="KHO266" s="2"/>
      <c r="KHP266" s="2"/>
      <c r="KHQ266" s="2"/>
      <c r="KHR266" s="2"/>
      <c r="KHS266" s="2"/>
      <c r="KHT266" s="2"/>
      <c r="KHU266" s="2"/>
      <c r="KHV266" s="2"/>
      <c r="KHW266" s="2"/>
      <c r="KHX266" s="2"/>
      <c r="KHY266" s="2"/>
      <c r="KHZ266" s="2"/>
      <c r="KIA266" s="2"/>
      <c r="KIB266" s="2"/>
      <c r="KIC266" s="2"/>
      <c r="KID266" s="2"/>
      <c r="KIE266" s="2"/>
      <c r="KIF266" s="2"/>
      <c r="KIG266" s="2"/>
      <c r="KIH266" s="2"/>
      <c r="KII266" s="2"/>
      <c r="KIJ266" s="2"/>
      <c r="KIK266" s="2"/>
      <c r="KIL266" s="2"/>
      <c r="KIM266" s="2"/>
      <c r="KIN266" s="2"/>
      <c r="KIO266" s="2"/>
      <c r="KIP266" s="2"/>
      <c r="KIQ266" s="2"/>
      <c r="KIR266" s="2"/>
      <c r="KIS266" s="2"/>
      <c r="KIT266" s="2"/>
      <c r="KIU266" s="2"/>
      <c r="KIV266" s="2"/>
      <c r="KIW266" s="2"/>
      <c r="KIX266" s="2"/>
      <c r="KIY266" s="2"/>
      <c r="KIZ266" s="2"/>
      <c r="KJA266" s="2"/>
      <c r="KJB266" s="2"/>
      <c r="KJC266" s="2"/>
      <c r="KJD266" s="2"/>
      <c r="KJE266" s="2"/>
      <c r="KJF266" s="2"/>
      <c r="KJG266" s="2"/>
      <c r="KJH266" s="2"/>
      <c r="KJI266" s="2"/>
      <c r="KJJ266" s="2"/>
      <c r="KJK266" s="2"/>
      <c r="KJL266" s="2"/>
      <c r="KJM266" s="2"/>
      <c r="KJN266" s="2"/>
      <c r="KJO266" s="2"/>
      <c r="KJP266" s="2"/>
      <c r="KJQ266" s="2"/>
      <c r="KJR266" s="2"/>
      <c r="KJS266" s="2"/>
      <c r="KJT266" s="2"/>
      <c r="KJU266" s="2"/>
      <c r="KJV266" s="2"/>
      <c r="KJW266" s="2"/>
      <c r="KJX266" s="2"/>
      <c r="KJY266" s="2"/>
      <c r="KJZ266" s="2"/>
      <c r="KKA266" s="2"/>
      <c r="KKB266" s="2"/>
      <c r="KKC266" s="2"/>
      <c r="KKD266" s="2"/>
      <c r="KKE266" s="2"/>
      <c r="KKF266" s="2"/>
      <c r="KKG266" s="2"/>
      <c r="KKH266" s="2"/>
      <c r="KKI266" s="2"/>
      <c r="KKJ266" s="2"/>
      <c r="KKK266" s="2"/>
      <c r="KKL266" s="2"/>
      <c r="KKM266" s="2"/>
      <c r="KKN266" s="2"/>
      <c r="KKO266" s="2"/>
      <c r="KKP266" s="2"/>
      <c r="KKQ266" s="2"/>
      <c r="KKR266" s="2"/>
      <c r="KKS266" s="2"/>
      <c r="KKT266" s="2"/>
      <c r="KKU266" s="2"/>
      <c r="KKV266" s="2"/>
      <c r="KKW266" s="2"/>
      <c r="KKX266" s="2"/>
      <c r="KKY266" s="2"/>
      <c r="KKZ266" s="2"/>
      <c r="KLA266" s="2"/>
      <c r="KLB266" s="2"/>
      <c r="KLC266" s="2"/>
      <c r="KLD266" s="2"/>
      <c r="KLE266" s="2"/>
      <c r="KLF266" s="2"/>
      <c r="KLG266" s="2"/>
      <c r="KLH266" s="2"/>
      <c r="KLI266" s="2"/>
      <c r="KLJ266" s="2"/>
      <c r="KLK266" s="2"/>
      <c r="KLL266" s="2"/>
      <c r="KLM266" s="2"/>
      <c r="KLN266" s="2"/>
      <c r="KLO266" s="2"/>
      <c r="KLP266" s="2"/>
      <c r="KLQ266" s="2"/>
      <c r="KLR266" s="2"/>
      <c r="KLS266" s="2"/>
      <c r="KLT266" s="2"/>
      <c r="KLU266" s="2"/>
      <c r="KLV266" s="2"/>
      <c r="KLW266" s="2"/>
      <c r="KLX266" s="2"/>
      <c r="KLY266" s="2"/>
      <c r="KLZ266" s="2"/>
      <c r="KMA266" s="2"/>
      <c r="KMB266" s="2"/>
      <c r="KMC266" s="2"/>
      <c r="KMD266" s="2"/>
      <c r="KME266" s="2"/>
      <c r="KMF266" s="2"/>
      <c r="KMG266" s="2"/>
      <c r="KMH266" s="2"/>
      <c r="KMI266" s="2"/>
      <c r="KMJ266" s="2"/>
      <c r="KMK266" s="2"/>
      <c r="KML266" s="2"/>
      <c r="KMM266" s="2"/>
      <c r="KMN266" s="2"/>
      <c r="KMO266" s="2"/>
      <c r="KMP266" s="2"/>
      <c r="KMQ266" s="2"/>
      <c r="KMR266" s="2"/>
      <c r="KMS266" s="2"/>
      <c r="KMT266" s="2"/>
      <c r="KMU266" s="2"/>
      <c r="KMV266" s="2"/>
      <c r="KMW266" s="2"/>
      <c r="KMX266" s="2"/>
      <c r="KMY266" s="2"/>
      <c r="KMZ266" s="2"/>
      <c r="KNA266" s="2"/>
      <c r="KNB266" s="2"/>
      <c r="KNC266" s="2"/>
      <c r="KND266" s="2"/>
      <c r="KNE266" s="2"/>
      <c r="KNF266" s="2"/>
      <c r="KNG266" s="2"/>
      <c r="KNH266" s="2"/>
      <c r="KNI266" s="2"/>
      <c r="KNJ266" s="2"/>
      <c r="KNK266" s="2"/>
      <c r="KNL266" s="2"/>
      <c r="KNM266" s="2"/>
      <c r="KNN266" s="2"/>
      <c r="KNO266" s="2"/>
      <c r="KNP266" s="2"/>
      <c r="KNQ266" s="2"/>
      <c r="KNR266" s="2"/>
      <c r="KNS266" s="2"/>
      <c r="KNT266" s="2"/>
      <c r="KNU266" s="2"/>
      <c r="KNV266" s="2"/>
      <c r="KNW266" s="2"/>
      <c r="KNX266" s="2"/>
      <c r="KNY266" s="2"/>
      <c r="KNZ266" s="2"/>
      <c r="KOA266" s="2"/>
      <c r="KOB266" s="2"/>
      <c r="KOC266" s="2"/>
      <c r="KOD266" s="2"/>
      <c r="KOE266" s="2"/>
      <c r="KOF266" s="2"/>
      <c r="KOG266" s="2"/>
      <c r="KOH266" s="2"/>
      <c r="KOI266" s="2"/>
      <c r="KOJ266" s="2"/>
      <c r="KOK266" s="2"/>
      <c r="KOL266" s="2"/>
      <c r="KOM266" s="2"/>
      <c r="KON266" s="2"/>
      <c r="KOO266" s="2"/>
      <c r="KOP266" s="2"/>
      <c r="KOQ266" s="2"/>
      <c r="KOR266" s="2"/>
      <c r="KOS266" s="2"/>
      <c r="KOT266" s="2"/>
      <c r="KOU266" s="2"/>
      <c r="KOV266" s="2"/>
      <c r="KOW266" s="2"/>
      <c r="KOX266" s="2"/>
      <c r="KOY266" s="2"/>
      <c r="KOZ266" s="2"/>
      <c r="KPA266" s="2"/>
      <c r="KPB266" s="2"/>
      <c r="KPC266" s="2"/>
      <c r="KPD266" s="2"/>
      <c r="KPE266" s="2"/>
      <c r="KPF266" s="2"/>
      <c r="KPG266" s="2"/>
      <c r="KPH266" s="2"/>
      <c r="KPI266" s="2"/>
      <c r="KPJ266" s="2"/>
      <c r="KPK266" s="2"/>
      <c r="KPL266" s="2"/>
      <c r="KPM266" s="2"/>
      <c r="KPN266" s="2"/>
      <c r="KPO266" s="2"/>
      <c r="KPP266" s="2"/>
      <c r="KPQ266" s="2"/>
      <c r="KPR266" s="2"/>
      <c r="KPS266" s="2"/>
      <c r="KPT266" s="2"/>
      <c r="KPU266" s="2"/>
      <c r="KPV266" s="2"/>
      <c r="KPW266" s="2"/>
      <c r="KPX266" s="2"/>
      <c r="KPY266" s="2"/>
      <c r="KPZ266" s="2"/>
      <c r="KQA266" s="2"/>
      <c r="KQB266" s="2"/>
      <c r="KQC266" s="2"/>
      <c r="KQD266" s="2"/>
      <c r="KQE266" s="2"/>
      <c r="KQF266" s="2"/>
      <c r="KQG266" s="2"/>
      <c r="KQH266" s="2"/>
      <c r="KQI266" s="2"/>
      <c r="KQJ266" s="2"/>
      <c r="KQK266" s="2"/>
      <c r="KQL266" s="2"/>
      <c r="KQM266" s="2"/>
      <c r="KQN266" s="2"/>
      <c r="KQO266" s="2"/>
      <c r="KQP266" s="2"/>
      <c r="KQQ266" s="2"/>
      <c r="KQR266" s="2"/>
      <c r="KQS266" s="2"/>
      <c r="KQT266" s="2"/>
      <c r="KQU266" s="2"/>
      <c r="KQV266" s="2"/>
      <c r="KQW266" s="2"/>
      <c r="KQX266" s="2"/>
      <c r="KQY266" s="2"/>
      <c r="KQZ266" s="2"/>
      <c r="KRA266" s="2"/>
      <c r="KRB266" s="2"/>
      <c r="KRC266" s="2"/>
      <c r="KRD266" s="2"/>
      <c r="KRE266" s="2"/>
      <c r="KRF266" s="2"/>
      <c r="KRG266" s="2"/>
      <c r="KRH266" s="2"/>
      <c r="KRI266" s="2"/>
      <c r="KRJ266" s="2"/>
      <c r="KRK266" s="2"/>
      <c r="KRL266" s="2"/>
      <c r="KRM266" s="2"/>
      <c r="KRN266" s="2"/>
      <c r="KRO266" s="2"/>
      <c r="KRP266" s="2"/>
      <c r="KRQ266" s="2"/>
      <c r="KRR266" s="2"/>
      <c r="KRS266" s="2"/>
      <c r="KRT266" s="2"/>
      <c r="KRU266" s="2"/>
      <c r="KRV266" s="2"/>
      <c r="KRW266" s="2"/>
      <c r="KRX266" s="2"/>
      <c r="KRY266" s="2"/>
      <c r="KRZ266" s="2"/>
      <c r="KSA266" s="2"/>
      <c r="KSB266" s="2"/>
      <c r="KSC266" s="2"/>
      <c r="KSD266" s="2"/>
      <c r="KSE266" s="2"/>
      <c r="KSF266" s="2"/>
      <c r="KSG266" s="2"/>
      <c r="KSH266" s="2"/>
      <c r="KSI266" s="2"/>
      <c r="KSJ266" s="2"/>
      <c r="KSK266" s="2"/>
      <c r="KSL266" s="2"/>
      <c r="KSM266" s="2"/>
      <c r="KSN266" s="2"/>
      <c r="KSO266" s="2"/>
      <c r="KSP266" s="2"/>
      <c r="KSQ266" s="2"/>
      <c r="KSR266" s="2"/>
      <c r="KSS266" s="2"/>
      <c r="KST266" s="2"/>
      <c r="KSU266" s="2"/>
      <c r="KSV266" s="2"/>
      <c r="KSW266" s="2"/>
      <c r="KSX266" s="2"/>
      <c r="KSY266" s="2"/>
      <c r="KSZ266" s="2"/>
      <c r="KTA266" s="2"/>
      <c r="KTB266" s="2"/>
      <c r="KTC266" s="2"/>
      <c r="KTD266" s="2"/>
      <c r="KTE266" s="2"/>
      <c r="KTF266" s="2"/>
      <c r="KTG266" s="2"/>
      <c r="KTH266" s="2"/>
      <c r="KTI266" s="2"/>
      <c r="KTJ266" s="2"/>
      <c r="KTK266" s="2"/>
      <c r="KTL266" s="2"/>
      <c r="KTM266" s="2"/>
      <c r="KTN266" s="2"/>
      <c r="KTO266" s="2"/>
      <c r="KTP266" s="2"/>
      <c r="KTQ266" s="2"/>
      <c r="KTR266" s="2"/>
      <c r="KTS266" s="2"/>
      <c r="KTT266" s="2"/>
      <c r="KTU266" s="2"/>
      <c r="KTV266" s="2"/>
      <c r="KTW266" s="2"/>
      <c r="KTX266" s="2"/>
      <c r="KTY266" s="2"/>
      <c r="KTZ266" s="2"/>
      <c r="KUA266" s="2"/>
      <c r="KUB266" s="2"/>
      <c r="KUC266" s="2"/>
      <c r="KUD266" s="2"/>
      <c r="KUE266" s="2"/>
      <c r="KUF266" s="2"/>
      <c r="KUG266" s="2"/>
      <c r="KUH266" s="2"/>
      <c r="KUI266" s="2"/>
      <c r="KUJ266" s="2"/>
      <c r="KUK266" s="2"/>
      <c r="KUL266" s="2"/>
      <c r="KUM266" s="2"/>
      <c r="KUN266" s="2"/>
      <c r="KUO266" s="2"/>
      <c r="KUP266" s="2"/>
      <c r="KUQ266" s="2"/>
      <c r="KUR266" s="2"/>
      <c r="KUS266" s="2"/>
      <c r="KUT266" s="2"/>
      <c r="KUU266" s="2"/>
      <c r="KUV266" s="2"/>
      <c r="KUW266" s="2"/>
      <c r="KUX266" s="2"/>
      <c r="KUY266" s="2"/>
      <c r="KUZ266" s="2"/>
      <c r="KVA266" s="2"/>
      <c r="KVB266" s="2"/>
      <c r="KVC266" s="2"/>
      <c r="KVD266" s="2"/>
      <c r="KVE266" s="2"/>
      <c r="KVF266" s="2"/>
      <c r="KVG266" s="2"/>
      <c r="KVH266" s="2"/>
      <c r="KVI266" s="2"/>
      <c r="KVJ266" s="2"/>
      <c r="KVK266" s="2"/>
      <c r="KVL266" s="2"/>
      <c r="KVM266" s="2"/>
      <c r="KVN266" s="2"/>
      <c r="KVO266" s="2"/>
      <c r="KVP266" s="2"/>
      <c r="KVQ266" s="2"/>
      <c r="KVR266" s="2"/>
      <c r="KVS266" s="2"/>
      <c r="KVT266" s="2"/>
      <c r="KVU266" s="2"/>
      <c r="KVV266" s="2"/>
      <c r="KVW266" s="2"/>
      <c r="KVX266" s="2"/>
      <c r="KVY266" s="2"/>
      <c r="KVZ266" s="2"/>
      <c r="KWA266" s="2"/>
      <c r="KWB266" s="2"/>
      <c r="KWC266" s="2"/>
      <c r="KWD266" s="2"/>
      <c r="KWE266" s="2"/>
      <c r="KWF266" s="2"/>
      <c r="KWG266" s="2"/>
      <c r="KWH266" s="2"/>
      <c r="KWI266" s="2"/>
      <c r="KWJ266" s="2"/>
      <c r="KWK266" s="2"/>
      <c r="KWL266" s="2"/>
      <c r="KWM266" s="2"/>
      <c r="KWN266" s="2"/>
      <c r="KWO266" s="2"/>
      <c r="KWP266" s="2"/>
      <c r="KWQ266" s="2"/>
      <c r="KWR266" s="2"/>
      <c r="KWS266" s="2"/>
      <c r="KWT266" s="2"/>
      <c r="KWU266" s="2"/>
      <c r="KWV266" s="2"/>
      <c r="KWW266" s="2"/>
      <c r="KWX266" s="2"/>
      <c r="KWY266" s="2"/>
      <c r="KWZ266" s="2"/>
      <c r="KXA266" s="2"/>
      <c r="KXB266" s="2"/>
      <c r="KXC266" s="2"/>
      <c r="KXD266" s="2"/>
      <c r="KXE266" s="2"/>
      <c r="KXF266" s="2"/>
      <c r="KXG266" s="2"/>
      <c r="KXH266" s="2"/>
      <c r="KXI266" s="2"/>
      <c r="KXJ266" s="2"/>
      <c r="KXK266" s="2"/>
      <c r="KXL266" s="2"/>
      <c r="KXM266" s="2"/>
      <c r="KXN266" s="2"/>
      <c r="KXO266" s="2"/>
      <c r="KXP266" s="2"/>
      <c r="KXQ266" s="2"/>
      <c r="KXR266" s="2"/>
      <c r="KXS266" s="2"/>
      <c r="KXT266" s="2"/>
      <c r="KXU266" s="2"/>
      <c r="KXV266" s="2"/>
      <c r="KXW266" s="2"/>
      <c r="KXX266" s="2"/>
      <c r="KXY266" s="2"/>
      <c r="KXZ266" s="2"/>
      <c r="KYA266" s="2"/>
      <c r="KYB266" s="2"/>
      <c r="KYC266" s="2"/>
      <c r="KYD266" s="2"/>
      <c r="KYE266" s="2"/>
      <c r="KYF266" s="2"/>
      <c r="KYG266" s="2"/>
      <c r="KYH266" s="2"/>
      <c r="KYI266" s="2"/>
      <c r="KYJ266" s="2"/>
      <c r="KYK266" s="2"/>
      <c r="KYL266" s="2"/>
      <c r="KYM266" s="2"/>
      <c r="KYN266" s="2"/>
      <c r="KYO266" s="2"/>
      <c r="KYP266" s="2"/>
      <c r="KYQ266" s="2"/>
      <c r="KYR266" s="2"/>
      <c r="KYS266" s="2"/>
      <c r="KYT266" s="2"/>
      <c r="KYU266" s="2"/>
      <c r="KYV266" s="2"/>
      <c r="KYW266" s="2"/>
      <c r="KYX266" s="2"/>
      <c r="KYY266" s="2"/>
      <c r="KYZ266" s="2"/>
      <c r="KZA266" s="2"/>
      <c r="KZB266" s="2"/>
      <c r="KZC266" s="2"/>
      <c r="KZD266" s="2"/>
      <c r="KZE266" s="2"/>
      <c r="KZF266" s="2"/>
      <c r="KZG266" s="2"/>
      <c r="KZH266" s="2"/>
      <c r="KZI266" s="2"/>
      <c r="KZJ266" s="2"/>
      <c r="KZK266" s="2"/>
      <c r="KZL266" s="2"/>
      <c r="KZM266" s="2"/>
      <c r="KZN266" s="2"/>
      <c r="KZO266" s="2"/>
      <c r="KZP266" s="2"/>
      <c r="KZQ266" s="2"/>
      <c r="KZR266" s="2"/>
      <c r="KZS266" s="2"/>
      <c r="KZT266" s="2"/>
      <c r="KZU266" s="2"/>
      <c r="KZV266" s="2"/>
      <c r="KZW266" s="2"/>
      <c r="KZX266" s="2"/>
      <c r="KZY266" s="2"/>
      <c r="KZZ266" s="2"/>
      <c r="LAA266" s="2"/>
      <c r="LAB266" s="2"/>
      <c r="LAC266" s="2"/>
      <c r="LAD266" s="2"/>
      <c r="LAE266" s="2"/>
      <c r="LAF266" s="2"/>
      <c r="LAG266" s="2"/>
      <c r="LAH266" s="2"/>
      <c r="LAI266" s="2"/>
      <c r="LAJ266" s="2"/>
      <c r="LAK266" s="2"/>
      <c r="LAL266" s="2"/>
      <c r="LAM266" s="2"/>
      <c r="LAN266" s="2"/>
      <c r="LAO266" s="2"/>
      <c r="LAP266" s="2"/>
      <c r="LAQ266" s="2"/>
      <c r="LAR266" s="2"/>
      <c r="LAS266" s="2"/>
      <c r="LAT266" s="2"/>
      <c r="LAU266" s="2"/>
      <c r="LAV266" s="2"/>
      <c r="LAW266" s="2"/>
      <c r="LAX266" s="2"/>
      <c r="LAY266" s="2"/>
      <c r="LAZ266" s="2"/>
      <c r="LBA266" s="2"/>
      <c r="LBB266" s="2"/>
      <c r="LBC266" s="2"/>
      <c r="LBD266" s="2"/>
      <c r="LBE266" s="2"/>
      <c r="LBF266" s="2"/>
      <c r="LBG266" s="2"/>
      <c r="LBH266" s="2"/>
      <c r="LBI266" s="2"/>
      <c r="LBJ266" s="2"/>
      <c r="LBK266" s="2"/>
      <c r="LBL266" s="2"/>
      <c r="LBM266" s="2"/>
      <c r="LBN266" s="2"/>
      <c r="LBO266" s="2"/>
      <c r="LBP266" s="2"/>
      <c r="LBQ266" s="2"/>
      <c r="LBR266" s="2"/>
      <c r="LBS266" s="2"/>
      <c r="LBT266" s="2"/>
      <c r="LBU266" s="2"/>
      <c r="LBV266" s="2"/>
      <c r="LBW266" s="2"/>
      <c r="LBX266" s="2"/>
      <c r="LBY266" s="2"/>
      <c r="LBZ266" s="2"/>
      <c r="LCA266" s="2"/>
      <c r="LCB266" s="2"/>
      <c r="LCC266" s="2"/>
      <c r="LCD266" s="2"/>
      <c r="LCE266" s="2"/>
      <c r="LCF266" s="2"/>
      <c r="LCG266" s="2"/>
      <c r="LCH266" s="2"/>
      <c r="LCI266" s="2"/>
      <c r="LCJ266" s="2"/>
      <c r="LCK266" s="2"/>
      <c r="LCL266" s="2"/>
      <c r="LCM266" s="2"/>
      <c r="LCN266" s="2"/>
      <c r="LCO266" s="2"/>
      <c r="LCP266" s="2"/>
      <c r="LCQ266" s="2"/>
      <c r="LCR266" s="2"/>
      <c r="LCS266" s="2"/>
      <c r="LCT266" s="2"/>
      <c r="LCU266" s="2"/>
      <c r="LCV266" s="2"/>
      <c r="LCW266" s="2"/>
      <c r="LCX266" s="2"/>
      <c r="LCY266" s="2"/>
      <c r="LCZ266" s="2"/>
      <c r="LDA266" s="2"/>
      <c r="LDB266" s="2"/>
      <c r="LDC266" s="2"/>
      <c r="LDD266" s="2"/>
      <c r="LDE266" s="2"/>
      <c r="LDF266" s="2"/>
      <c r="LDG266" s="2"/>
      <c r="LDH266" s="2"/>
      <c r="LDI266" s="2"/>
      <c r="LDJ266" s="2"/>
      <c r="LDK266" s="2"/>
      <c r="LDL266" s="2"/>
      <c r="LDM266" s="2"/>
      <c r="LDN266" s="2"/>
      <c r="LDO266" s="2"/>
      <c r="LDP266" s="2"/>
      <c r="LDQ266" s="2"/>
      <c r="LDR266" s="2"/>
      <c r="LDS266" s="2"/>
      <c r="LDT266" s="2"/>
      <c r="LDU266" s="2"/>
      <c r="LDV266" s="2"/>
      <c r="LDW266" s="2"/>
      <c r="LDX266" s="2"/>
      <c r="LDY266" s="2"/>
      <c r="LDZ266" s="2"/>
      <c r="LEA266" s="2"/>
      <c r="LEB266" s="2"/>
      <c r="LEC266" s="2"/>
      <c r="LED266" s="2"/>
      <c r="LEE266" s="2"/>
      <c r="LEF266" s="2"/>
      <c r="LEG266" s="2"/>
      <c r="LEH266" s="2"/>
      <c r="LEI266" s="2"/>
      <c r="LEJ266" s="2"/>
      <c r="LEK266" s="2"/>
      <c r="LEL266" s="2"/>
      <c r="LEM266" s="2"/>
      <c r="LEN266" s="2"/>
      <c r="LEO266" s="2"/>
      <c r="LEP266" s="2"/>
      <c r="LEQ266" s="2"/>
      <c r="LER266" s="2"/>
      <c r="LES266" s="2"/>
      <c r="LET266" s="2"/>
      <c r="LEU266" s="2"/>
      <c r="LEV266" s="2"/>
      <c r="LEW266" s="2"/>
      <c r="LEX266" s="2"/>
      <c r="LEY266" s="2"/>
      <c r="LEZ266" s="2"/>
      <c r="LFA266" s="2"/>
      <c r="LFB266" s="2"/>
      <c r="LFC266" s="2"/>
      <c r="LFD266" s="2"/>
      <c r="LFE266" s="2"/>
      <c r="LFF266" s="2"/>
      <c r="LFG266" s="2"/>
      <c r="LFH266" s="2"/>
      <c r="LFI266" s="2"/>
      <c r="LFJ266" s="2"/>
      <c r="LFK266" s="2"/>
      <c r="LFL266" s="2"/>
      <c r="LFM266" s="2"/>
      <c r="LFN266" s="2"/>
      <c r="LFO266" s="2"/>
      <c r="LFP266" s="2"/>
      <c r="LFQ266" s="2"/>
      <c r="LFR266" s="2"/>
      <c r="LFS266" s="2"/>
      <c r="LFT266" s="2"/>
      <c r="LFU266" s="2"/>
      <c r="LFV266" s="2"/>
      <c r="LFW266" s="2"/>
      <c r="LFX266" s="2"/>
      <c r="LFY266" s="2"/>
      <c r="LFZ266" s="2"/>
      <c r="LGA266" s="2"/>
      <c r="LGB266" s="2"/>
      <c r="LGC266" s="2"/>
      <c r="LGD266" s="2"/>
      <c r="LGE266" s="2"/>
      <c r="LGF266" s="2"/>
      <c r="LGG266" s="2"/>
      <c r="LGH266" s="2"/>
      <c r="LGI266" s="2"/>
      <c r="LGJ266" s="2"/>
      <c r="LGK266" s="2"/>
      <c r="LGL266" s="2"/>
      <c r="LGM266" s="2"/>
      <c r="LGN266" s="2"/>
      <c r="LGO266" s="2"/>
      <c r="LGP266" s="2"/>
      <c r="LGQ266" s="2"/>
      <c r="LGR266" s="2"/>
      <c r="LGS266" s="2"/>
      <c r="LGT266" s="2"/>
      <c r="LGU266" s="2"/>
      <c r="LGV266" s="2"/>
      <c r="LGW266" s="2"/>
      <c r="LGX266" s="2"/>
      <c r="LGY266" s="2"/>
      <c r="LGZ266" s="2"/>
      <c r="LHA266" s="2"/>
      <c r="LHB266" s="2"/>
      <c r="LHC266" s="2"/>
      <c r="LHD266" s="2"/>
      <c r="LHE266" s="2"/>
      <c r="LHF266" s="2"/>
      <c r="LHG266" s="2"/>
      <c r="LHH266" s="2"/>
      <c r="LHI266" s="2"/>
      <c r="LHJ266" s="2"/>
      <c r="LHK266" s="2"/>
      <c r="LHL266" s="2"/>
      <c r="LHM266" s="2"/>
      <c r="LHN266" s="2"/>
      <c r="LHO266" s="2"/>
      <c r="LHP266" s="2"/>
      <c r="LHQ266" s="2"/>
      <c r="LHR266" s="2"/>
      <c r="LHS266" s="2"/>
      <c r="LHT266" s="2"/>
      <c r="LHU266" s="2"/>
      <c r="LHV266" s="2"/>
      <c r="LHW266" s="2"/>
      <c r="LHX266" s="2"/>
      <c r="LHY266" s="2"/>
      <c r="LHZ266" s="2"/>
      <c r="LIA266" s="2"/>
      <c r="LIB266" s="2"/>
      <c r="LIC266" s="2"/>
      <c r="LID266" s="2"/>
      <c r="LIE266" s="2"/>
      <c r="LIF266" s="2"/>
      <c r="LIG266" s="2"/>
      <c r="LIH266" s="2"/>
      <c r="LII266" s="2"/>
      <c r="LIJ266" s="2"/>
      <c r="LIK266" s="2"/>
      <c r="LIL266" s="2"/>
      <c r="LIM266" s="2"/>
      <c r="LIN266" s="2"/>
      <c r="LIO266" s="2"/>
      <c r="LIP266" s="2"/>
      <c r="LIQ266" s="2"/>
      <c r="LIR266" s="2"/>
      <c r="LIS266" s="2"/>
      <c r="LIT266" s="2"/>
      <c r="LIU266" s="2"/>
      <c r="LIV266" s="2"/>
      <c r="LIW266" s="2"/>
      <c r="LIX266" s="2"/>
      <c r="LIY266" s="2"/>
      <c r="LIZ266" s="2"/>
      <c r="LJA266" s="2"/>
      <c r="LJB266" s="2"/>
      <c r="LJC266" s="2"/>
      <c r="LJD266" s="2"/>
      <c r="LJE266" s="2"/>
      <c r="LJF266" s="2"/>
      <c r="LJG266" s="2"/>
      <c r="LJH266" s="2"/>
      <c r="LJI266" s="2"/>
      <c r="LJJ266" s="2"/>
      <c r="LJK266" s="2"/>
      <c r="LJL266" s="2"/>
      <c r="LJM266" s="2"/>
      <c r="LJN266" s="2"/>
      <c r="LJO266" s="2"/>
      <c r="LJP266" s="2"/>
      <c r="LJQ266" s="2"/>
      <c r="LJR266" s="2"/>
      <c r="LJS266" s="2"/>
      <c r="LJT266" s="2"/>
      <c r="LJU266" s="2"/>
      <c r="LJV266" s="2"/>
      <c r="LJW266" s="2"/>
      <c r="LJX266" s="2"/>
      <c r="LJY266" s="2"/>
      <c r="LJZ266" s="2"/>
      <c r="LKA266" s="2"/>
      <c r="LKB266" s="2"/>
      <c r="LKC266" s="2"/>
      <c r="LKD266" s="2"/>
      <c r="LKE266" s="2"/>
      <c r="LKF266" s="2"/>
      <c r="LKG266" s="2"/>
      <c r="LKH266" s="2"/>
      <c r="LKI266" s="2"/>
      <c r="LKJ266" s="2"/>
      <c r="LKK266" s="2"/>
      <c r="LKL266" s="2"/>
      <c r="LKM266" s="2"/>
      <c r="LKN266" s="2"/>
      <c r="LKO266" s="2"/>
      <c r="LKP266" s="2"/>
      <c r="LKQ266" s="2"/>
      <c r="LKR266" s="2"/>
      <c r="LKS266" s="2"/>
      <c r="LKT266" s="2"/>
      <c r="LKU266" s="2"/>
      <c r="LKV266" s="2"/>
      <c r="LKW266" s="2"/>
      <c r="LKX266" s="2"/>
      <c r="LKY266" s="2"/>
      <c r="LKZ266" s="2"/>
      <c r="LLA266" s="2"/>
      <c r="LLB266" s="2"/>
      <c r="LLC266" s="2"/>
      <c r="LLD266" s="2"/>
      <c r="LLE266" s="2"/>
      <c r="LLF266" s="2"/>
      <c r="LLG266" s="2"/>
      <c r="LLH266" s="2"/>
      <c r="LLI266" s="2"/>
      <c r="LLJ266" s="2"/>
      <c r="LLK266" s="2"/>
      <c r="LLL266" s="2"/>
      <c r="LLM266" s="2"/>
      <c r="LLN266" s="2"/>
      <c r="LLO266" s="2"/>
      <c r="LLP266" s="2"/>
      <c r="LLQ266" s="2"/>
      <c r="LLR266" s="2"/>
      <c r="LLS266" s="2"/>
      <c r="LLT266" s="2"/>
      <c r="LLU266" s="2"/>
      <c r="LLV266" s="2"/>
      <c r="LLW266" s="2"/>
      <c r="LLX266" s="2"/>
      <c r="LLY266" s="2"/>
      <c r="LLZ266" s="2"/>
      <c r="LMA266" s="2"/>
      <c r="LMB266" s="2"/>
      <c r="LMC266" s="2"/>
      <c r="LMD266" s="2"/>
      <c r="LME266" s="2"/>
      <c r="LMF266" s="2"/>
      <c r="LMG266" s="2"/>
      <c r="LMH266" s="2"/>
      <c r="LMI266" s="2"/>
      <c r="LMJ266" s="2"/>
      <c r="LMK266" s="2"/>
      <c r="LML266" s="2"/>
      <c r="LMM266" s="2"/>
      <c r="LMN266" s="2"/>
      <c r="LMO266" s="2"/>
      <c r="LMP266" s="2"/>
      <c r="LMQ266" s="2"/>
      <c r="LMR266" s="2"/>
      <c r="LMS266" s="2"/>
      <c r="LMT266" s="2"/>
      <c r="LMU266" s="2"/>
      <c r="LMV266" s="2"/>
      <c r="LMW266" s="2"/>
      <c r="LMX266" s="2"/>
      <c r="LMY266" s="2"/>
      <c r="LMZ266" s="2"/>
      <c r="LNA266" s="2"/>
      <c r="LNB266" s="2"/>
      <c r="LNC266" s="2"/>
      <c r="LND266" s="2"/>
      <c r="LNE266" s="2"/>
      <c r="LNF266" s="2"/>
      <c r="LNG266" s="2"/>
      <c r="LNH266" s="2"/>
      <c r="LNI266" s="2"/>
      <c r="LNJ266" s="2"/>
      <c r="LNK266" s="2"/>
      <c r="LNL266" s="2"/>
      <c r="LNM266" s="2"/>
      <c r="LNN266" s="2"/>
      <c r="LNO266" s="2"/>
      <c r="LNP266" s="2"/>
      <c r="LNQ266" s="2"/>
      <c r="LNR266" s="2"/>
      <c r="LNS266" s="2"/>
      <c r="LNT266" s="2"/>
      <c r="LNU266" s="2"/>
      <c r="LNV266" s="2"/>
      <c r="LNW266" s="2"/>
      <c r="LNX266" s="2"/>
      <c r="LNY266" s="2"/>
      <c r="LNZ266" s="2"/>
      <c r="LOA266" s="2"/>
      <c r="LOB266" s="2"/>
      <c r="LOC266" s="2"/>
      <c r="LOD266" s="2"/>
      <c r="LOE266" s="2"/>
      <c r="LOF266" s="2"/>
      <c r="LOG266" s="2"/>
      <c r="LOH266" s="2"/>
      <c r="LOI266" s="2"/>
      <c r="LOJ266" s="2"/>
      <c r="LOK266" s="2"/>
      <c r="LOL266" s="2"/>
      <c r="LOM266" s="2"/>
      <c r="LON266" s="2"/>
      <c r="LOO266" s="2"/>
      <c r="LOP266" s="2"/>
      <c r="LOQ266" s="2"/>
      <c r="LOR266" s="2"/>
      <c r="LOS266" s="2"/>
      <c r="LOT266" s="2"/>
      <c r="LOU266" s="2"/>
      <c r="LOV266" s="2"/>
      <c r="LOW266" s="2"/>
      <c r="LOX266" s="2"/>
      <c r="LOY266" s="2"/>
      <c r="LOZ266" s="2"/>
      <c r="LPA266" s="2"/>
      <c r="LPB266" s="2"/>
      <c r="LPC266" s="2"/>
      <c r="LPD266" s="2"/>
      <c r="LPE266" s="2"/>
      <c r="LPF266" s="2"/>
      <c r="LPG266" s="2"/>
      <c r="LPH266" s="2"/>
      <c r="LPI266" s="2"/>
      <c r="LPJ266" s="2"/>
      <c r="LPK266" s="2"/>
      <c r="LPL266" s="2"/>
      <c r="LPM266" s="2"/>
      <c r="LPN266" s="2"/>
      <c r="LPO266" s="2"/>
      <c r="LPP266" s="2"/>
      <c r="LPQ266" s="2"/>
      <c r="LPR266" s="2"/>
      <c r="LPS266" s="2"/>
      <c r="LPT266" s="2"/>
      <c r="LPU266" s="2"/>
      <c r="LPV266" s="2"/>
      <c r="LPW266" s="2"/>
      <c r="LPX266" s="2"/>
      <c r="LPY266" s="2"/>
      <c r="LPZ266" s="2"/>
      <c r="LQA266" s="2"/>
      <c r="LQB266" s="2"/>
      <c r="LQC266" s="2"/>
      <c r="LQD266" s="2"/>
      <c r="LQE266" s="2"/>
      <c r="LQF266" s="2"/>
      <c r="LQG266" s="2"/>
      <c r="LQH266" s="2"/>
      <c r="LQI266" s="2"/>
      <c r="LQJ266" s="2"/>
      <c r="LQK266" s="2"/>
      <c r="LQL266" s="2"/>
      <c r="LQM266" s="2"/>
      <c r="LQN266" s="2"/>
      <c r="LQO266" s="2"/>
      <c r="LQP266" s="2"/>
      <c r="LQQ266" s="2"/>
      <c r="LQR266" s="2"/>
      <c r="LQS266" s="2"/>
      <c r="LQT266" s="2"/>
      <c r="LQU266" s="2"/>
      <c r="LQV266" s="2"/>
      <c r="LQW266" s="2"/>
      <c r="LQX266" s="2"/>
      <c r="LQY266" s="2"/>
      <c r="LQZ266" s="2"/>
      <c r="LRA266" s="2"/>
      <c r="LRB266" s="2"/>
      <c r="LRC266" s="2"/>
      <c r="LRD266" s="2"/>
      <c r="LRE266" s="2"/>
      <c r="LRF266" s="2"/>
      <c r="LRG266" s="2"/>
      <c r="LRH266" s="2"/>
      <c r="LRI266" s="2"/>
      <c r="LRJ266" s="2"/>
      <c r="LRK266" s="2"/>
      <c r="LRL266" s="2"/>
      <c r="LRM266" s="2"/>
      <c r="LRN266" s="2"/>
      <c r="LRO266" s="2"/>
      <c r="LRP266" s="2"/>
      <c r="LRQ266" s="2"/>
      <c r="LRR266" s="2"/>
      <c r="LRS266" s="2"/>
      <c r="LRT266" s="2"/>
      <c r="LRU266" s="2"/>
      <c r="LRV266" s="2"/>
      <c r="LRW266" s="2"/>
      <c r="LRX266" s="2"/>
      <c r="LRY266" s="2"/>
      <c r="LRZ266" s="2"/>
      <c r="LSA266" s="2"/>
      <c r="LSB266" s="2"/>
      <c r="LSC266" s="2"/>
      <c r="LSD266" s="2"/>
      <c r="LSE266" s="2"/>
      <c r="LSF266" s="2"/>
      <c r="LSG266" s="2"/>
      <c r="LSH266" s="2"/>
      <c r="LSI266" s="2"/>
      <c r="LSJ266" s="2"/>
      <c r="LSK266" s="2"/>
      <c r="LSL266" s="2"/>
      <c r="LSM266" s="2"/>
      <c r="LSN266" s="2"/>
      <c r="LSO266" s="2"/>
      <c r="LSP266" s="2"/>
      <c r="LSQ266" s="2"/>
      <c r="LSR266" s="2"/>
      <c r="LSS266" s="2"/>
      <c r="LST266" s="2"/>
      <c r="LSU266" s="2"/>
      <c r="LSV266" s="2"/>
      <c r="LSW266" s="2"/>
      <c r="LSX266" s="2"/>
      <c r="LSY266" s="2"/>
      <c r="LSZ266" s="2"/>
      <c r="LTA266" s="2"/>
      <c r="LTB266" s="2"/>
      <c r="LTC266" s="2"/>
      <c r="LTD266" s="2"/>
      <c r="LTE266" s="2"/>
      <c r="LTF266" s="2"/>
      <c r="LTG266" s="2"/>
      <c r="LTH266" s="2"/>
      <c r="LTI266" s="2"/>
      <c r="LTJ266" s="2"/>
      <c r="LTK266" s="2"/>
      <c r="LTL266" s="2"/>
      <c r="LTM266" s="2"/>
      <c r="LTN266" s="2"/>
      <c r="LTO266" s="2"/>
      <c r="LTP266" s="2"/>
      <c r="LTQ266" s="2"/>
      <c r="LTR266" s="2"/>
      <c r="LTS266" s="2"/>
      <c r="LTT266" s="2"/>
      <c r="LTU266" s="2"/>
      <c r="LTV266" s="2"/>
      <c r="LTW266" s="2"/>
      <c r="LTX266" s="2"/>
      <c r="LTY266" s="2"/>
      <c r="LTZ266" s="2"/>
      <c r="LUA266" s="2"/>
      <c r="LUB266" s="2"/>
      <c r="LUC266" s="2"/>
      <c r="LUD266" s="2"/>
      <c r="LUE266" s="2"/>
      <c r="LUF266" s="2"/>
      <c r="LUG266" s="2"/>
      <c r="LUH266" s="2"/>
      <c r="LUI266" s="2"/>
      <c r="LUJ266" s="2"/>
      <c r="LUK266" s="2"/>
      <c r="LUL266" s="2"/>
      <c r="LUM266" s="2"/>
      <c r="LUN266" s="2"/>
      <c r="LUO266" s="2"/>
      <c r="LUP266" s="2"/>
      <c r="LUQ266" s="2"/>
      <c r="LUR266" s="2"/>
      <c r="LUS266" s="2"/>
      <c r="LUT266" s="2"/>
      <c r="LUU266" s="2"/>
      <c r="LUV266" s="2"/>
      <c r="LUW266" s="2"/>
      <c r="LUX266" s="2"/>
      <c r="LUY266" s="2"/>
      <c r="LUZ266" s="2"/>
      <c r="LVA266" s="2"/>
      <c r="LVB266" s="2"/>
      <c r="LVC266" s="2"/>
      <c r="LVD266" s="2"/>
      <c r="LVE266" s="2"/>
      <c r="LVF266" s="2"/>
      <c r="LVG266" s="2"/>
      <c r="LVH266" s="2"/>
      <c r="LVI266" s="2"/>
      <c r="LVJ266" s="2"/>
      <c r="LVK266" s="2"/>
      <c r="LVL266" s="2"/>
      <c r="LVM266" s="2"/>
      <c r="LVN266" s="2"/>
      <c r="LVO266" s="2"/>
      <c r="LVP266" s="2"/>
      <c r="LVQ266" s="2"/>
      <c r="LVR266" s="2"/>
      <c r="LVS266" s="2"/>
      <c r="LVT266" s="2"/>
      <c r="LVU266" s="2"/>
      <c r="LVV266" s="2"/>
      <c r="LVW266" s="2"/>
      <c r="LVX266" s="2"/>
      <c r="LVY266" s="2"/>
      <c r="LVZ266" s="2"/>
      <c r="LWA266" s="2"/>
      <c r="LWB266" s="2"/>
      <c r="LWC266" s="2"/>
      <c r="LWD266" s="2"/>
      <c r="LWE266" s="2"/>
      <c r="LWF266" s="2"/>
      <c r="LWG266" s="2"/>
      <c r="LWH266" s="2"/>
      <c r="LWI266" s="2"/>
      <c r="LWJ266" s="2"/>
      <c r="LWK266" s="2"/>
      <c r="LWL266" s="2"/>
      <c r="LWM266" s="2"/>
      <c r="LWN266" s="2"/>
      <c r="LWO266" s="2"/>
      <c r="LWP266" s="2"/>
      <c r="LWQ266" s="2"/>
      <c r="LWR266" s="2"/>
      <c r="LWS266" s="2"/>
      <c r="LWT266" s="2"/>
      <c r="LWU266" s="2"/>
      <c r="LWV266" s="2"/>
      <c r="LWW266" s="2"/>
      <c r="LWX266" s="2"/>
      <c r="LWY266" s="2"/>
      <c r="LWZ266" s="2"/>
      <c r="LXA266" s="2"/>
      <c r="LXB266" s="2"/>
      <c r="LXC266" s="2"/>
      <c r="LXD266" s="2"/>
      <c r="LXE266" s="2"/>
      <c r="LXF266" s="2"/>
      <c r="LXG266" s="2"/>
      <c r="LXH266" s="2"/>
      <c r="LXI266" s="2"/>
      <c r="LXJ266" s="2"/>
      <c r="LXK266" s="2"/>
      <c r="LXL266" s="2"/>
      <c r="LXM266" s="2"/>
      <c r="LXN266" s="2"/>
      <c r="LXO266" s="2"/>
      <c r="LXP266" s="2"/>
      <c r="LXQ266" s="2"/>
      <c r="LXR266" s="2"/>
      <c r="LXS266" s="2"/>
      <c r="LXT266" s="2"/>
      <c r="LXU266" s="2"/>
      <c r="LXV266" s="2"/>
      <c r="LXW266" s="2"/>
      <c r="LXX266" s="2"/>
      <c r="LXY266" s="2"/>
      <c r="LXZ266" s="2"/>
      <c r="LYA266" s="2"/>
      <c r="LYB266" s="2"/>
      <c r="LYC266" s="2"/>
      <c r="LYD266" s="2"/>
      <c r="LYE266" s="2"/>
      <c r="LYF266" s="2"/>
      <c r="LYG266" s="2"/>
      <c r="LYH266" s="2"/>
      <c r="LYI266" s="2"/>
      <c r="LYJ266" s="2"/>
      <c r="LYK266" s="2"/>
      <c r="LYL266" s="2"/>
      <c r="LYM266" s="2"/>
      <c r="LYN266" s="2"/>
      <c r="LYO266" s="2"/>
      <c r="LYP266" s="2"/>
      <c r="LYQ266" s="2"/>
      <c r="LYR266" s="2"/>
      <c r="LYS266" s="2"/>
      <c r="LYT266" s="2"/>
      <c r="LYU266" s="2"/>
      <c r="LYV266" s="2"/>
      <c r="LYW266" s="2"/>
      <c r="LYX266" s="2"/>
      <c r="LYY266" s="2"/>
      <c r="LYZ266" s="2"/>
      <c r="LZA266" s="2"/>
      <c r="LZB266" s="2"/>
      <c r="LZC266" s="2"/>
      <c r="LZD266" s="2"/>
      <c r="LZE266" s="2"/>
      <c r="LZF266" s="2"/>
      <c r="LZG266" s="2"/>
      <c r="LZH266" s="2"/>
      <c r="LZI266" s="2"/>
      <c r="LZJ266" s="2"/>
      <c r="LZK266" s="2"/>
      <c r="LZL266" s="2"/>
      <c r="LZM266" s="2"/>
      <c r="LZN266" s="2"/>
      <c r="LZO266" s="2"/>
      <c r="LZP266" s="2"/>
      <c r="LZQ266" s="2"/>
      <c r="LZR266" s="2"/>
      <c r="LZS266" s="2"/>
      <c r="LZT266" s="2"/>
      <c r="LZU266" s="2"/>
      <c r="LZV266" s="2"/>
      <c r="LZW266" s="2"/>
      <c r="LZX266" s="2"/>
      <c r="LZY266" s="2"/>
      <c r="LZZ266" s="2"/>
      <c r="MAA266" s="2"/>
      <c r="MAB266" s="2"/>
      <c r="MAC266" s="2"/>
      <c r="MAD266" s="2"/>
      <c r="MAE266" s="2"/>
      <c r="MAF266" s="2"/>
      <c r="MAG266" s="2"/>
      <c r="MAH266" s="2"/>
      <c r="MAI266" s="2"/>
      <c r="MAJ266" s="2"/>
      <c r="MAK266" s="2"/>
      <c r="MAL266" s="2"/>
      <c r="MAM266" s="2"/>
      <c r="MAN266" s="2"/>
      <c r="MAO266" s="2"/>
      <c r="MAP266" s="2"/>
      <c r="MAQ266" s="2"/>
      <c r="MAR266" s="2"/>
      <c r="MAS266" s="2"/>
      <c r="MAT266" s="2"/>
      <c r="MAU266" s="2"/>
      <c r="MAV266" s="2"/>
      <c r="MAW266" s="2"/>
      <c r="MAX266" s="2"/>
      <c r="MAY266" s="2"/>
      <c r="MAZ266" s="2"/>
      <c r="MBA266" s="2"/>
      <c r="MBB266" s="2"/>
      <c r="MBC266" s="2"/>
      <c r="MBD266" s="2"/>
      <c r="MBE266" s="2"/>
      <c r="MBF266" s="2"/>
      <c r="MBG266" s="2"/>
      <c r="MBH266" s="2"/>
      <c r="MBI266" s="2"/>
      <c r="MBJ266" s="2"/>
      <c r="MBK266" s="2"/>
      <c r="MBL266" s="2"/>
      <c r="MBM266" s="2"/>
      <c r="MBN266" s="2"/>
      <c r="MBO266" s="2"/>
      <c r="MBP266" s="2"/>
      <c r="MBQ266" s="2"/>
      <c r="MBR266" s="2"/>
      <c r="MBS266" s="2"/>
      <c r="MBT266" s="2"/>
      <c r="MBU266" s="2"/>
      <c r="MBV266" s="2"/>
      <c r="MBW266" s="2"/>
      <c r="MBX266" s="2"/>
      <c r="MBY266" s="2"/>
      <c r="MBZ266" s="2"/>
      <c r="MCA266" s="2"/>
      <c r="MCB266" s="2"/>
      <c r="MCC266" s="2"/>
      <c r="MCD266" s="2"/>
      <c r="MCE266" s="2"/>
      <c r="MCF266" s="2"/>
      <c r="MCG266" s="2"/>
      <c r="MCH266" s="2"/>
      <c r="MCI266" s="2"/>
      <c r="MCJ266" s="2"/>
      <c r="MCK266" s="2"/>
      <c r="MCL266" s="2"/>
      <c r="MCM266" s="2"/>
      <c r="MCN266" s="2"/>
      <c r="MCO266" s="2"/>
      <c r="MCP266" s="2"/>
      <c r="MCQ266" s="2"/>
      <c r="MCR266" s="2"/>
      <c r="MCS266" s="2"/>
      <c r="MCT266" s="2"/>
      <c r="MCU266" s="2"/>
      <c r="MCV266" s="2"/>
      <c r="MCW266" s="2"/>
      <c r="MCX266" s="2"/>
      <c r="MCY266" s="2"/>
      <c r="MCZ266" s="2"/>
      <c r="MDA266" s="2"/>
      <c r="MDB266" s="2"/>
      <c r="MDC266" s="2"/>
      <c r="MDD266" s="2"/>
      <c r="MDE266" s="2"/>
      <c r="MDF266" s="2"/>
      <c r="MDG266" s="2"/>
      <c r="MDH266" s="2"/>
      <c r="MDI266" s="2"/>
      <c r="MDJ266" s="2"/>
      <c r="MDK266" s="2"/>
      <c r="MDL266" s="2"/>
      <c r="MDM266" s="2"/>
      <c r="MDN266" s="2"/>
      <c r="MDO266" s="2"/>
      <c r="MDP266" s="2"/>
      <c r="MDQ266" s="2"/>
      <c r="MDR266" s="2"/>
      <c r="MDS266" s="2"/>
      <c r="MDT266" s="2"/>
      <c r="MDU266" s="2"/>
      <c r="MDV266" s="2"/>
      <c r="MDW266" s="2"/>
      <c r="MDX266" s="2"/>
      <c r="MDY266" s="2"/>
      <c r="MDZ266" s="2"/>
      <c r="MEA266" s="2"/>
      <c r="MEB266" s="2"/>
      <c r="MEC266" s="2"/>
      <c r="MED266" s="2"/>
      <c r="MEE266" s="2"/>
      <c r="MEF266" s="2"/>
      <c r="MEG266" s="2"/>
      <c r="MEH266" s="2"/>
      <c r="MEI266" s="2"/>
      <c r="MEJ266" s="2"/>
      <c r="MEK266" s="2"/>
      <c r="MEL266" s="2"/>
      <c r="MEM266" s="2"/>
      <c r="MEN266" s="2"/>
      <c r="MEO266" s="2"/>
      <c r="MEP266" s="2"/>
      <c r="MEQ266" s="2"/>
      <c r="MER266" s="2"/>
      <c r="MES266" s="2"/>
      <c r="MET266" s="2"/>
      <c r="MEU266" s="2"/>
      <c r="MEV266" s="2"/>
      <c r="MEW266" s="2"/>
      <c r="MEX266" s="2"/>
      <c r="MEY266" s="2"/>
      <c r="MEZ266" s="2"/>
      <c r="MFA266" s="2"/>
      <c r="MFB266" s="2"/>
      <c r="MFC266" s="2"/>
      <c r="MFD266" s="2"/>
      <c r="MFE266" s="2"/>
      <c r="MFF266" s="2"/>
      <c r="MFG266" s="2"/>
      <c r="MFH266" s="2"/>
      <c r="MFI266" s="2"/>
      <c r="MFJ266" s="2"/>
      <c r="MFK266" s="2"/>
      <c r="MFL266" s="2"/>
      <c r="MFM266" s="2"/>
      <c r="MFN266" s="2"/>
      <c r="MFO266" s="2"/>
      <c r="MFP266" s="2"/>
      <c r="MFQ266" s="2"/>
      <c r="MFR266" s="2"/>
      <c r="MFS266" s="2"/>
      <c r="MFT266" s="2"/>
      <c r="MFU266" s="2"/>
      <c r="MFV266" s="2"/>
      <c r="MFW266" s="2"/>
      <c r="MFX266" s="2"/>
      <c r="MFY266" s="2"/>
      <c r="MFZ266" s="2"/>
      <c r="MGA266" s="2"/>
      <c r="MGB266" s="2"/>
      <c r="MGC266" s="2"/>
      <c r="MGD266" s="2"/>
      <c r="MGE266" s="2"/>
      <c r="MGF266" s="2"/>
      <c r="MGG266" s="2"/>
      <c r="MGH266" s="2"/>
      <c r="MGI266" s="2"/>
      <c r="MGJ266" s="2"/>
      <c r="MGK266" s="2"/>
      <c r="MGL266" s="2"/>
      <c r="MGM266" s="2"/>
      <c r="MGN266" s="2"/>
      <c r="MGO266" s="2"/>
      <c r="MGP266" s="2"/>
      <c r="MGQ266" s="2"/>
      <c r="MGR266" s="2"/>
      <c r="MGS266" s="2"/>
      <c r="MGT266" s="2"/>
      <c r="MGU266" s="2"/>
      <c r="MGV266" s="2"/>
      <c r="MGW266" s="2"/>
      <c r="MGX266" s="2"/>
      <c r="MGY266" s="2"/>
      <c r="MGZ266" s="2"/>
      <c r="MHA266" s="2"/>
      <c r="MHB266" s="2"/>
      <c r="MHC266" s="2"/>
      <c r="MHD266" s="2"/>
      <c r="MHE266" s="2"/>
      <c r="MHF266" s="2"/>
      <c r="MHG266" s="2"/>
      <c r="MHH266" s="2"/>
      <c r="MHI266" s="2"/>
      <c r="MHJ266" s="2"/>
      <c r="MHK266" s="2"/>
      <c r="MHL266" s="2"/>
      <c r="MHM266" s="2"/>
      <c r="MHN266" s="2"/>
      <c r="MHO266" s="2"/>
      <c r="MHP266" s="2"/>
      <c r="MHQ266" s="2"/>
      <c r="MHR266" s="2"/>
      <c r="MHS266" s="2"/>
      <c r="MHT266" s="2"/>
      <c r="MHU266" s="2"/>
      <c r="MHV266" s="2"/>
      <c r="MHW266" s="2"/>
      <c r="MHX266" s="2"/>
      <c r="MHY266" s="2"/>
      <c r="MHZ266" s="2"/>
      <c r="MIA266" s="2"/>
      <c r="MIB266" s="2"/>
      <c r="MIC266" s="2"/>
      <c r="MID266" s="2"/>
      <c r="MIE266" s="2"/>
      <c r="MIF266" s="2"/>
      <c r="MIG266" s="2"/>
      <c r="MIH266" s="2"/>
      <c r="MII266" s="2"/>
      <c r="MIJ266" s="2"/>
      <c r="MIK266" s="2"/>
      <c r="MIL266" s="2"/>
      <c r="MIM266" s="2"/>
      <c r="MIN266" s="2"/>
      <c r="MIO266" s="2"/>
      <c r="MIP266" s="2"/>
      <c r="MIQ266" s="2"/>
      <c r="MIR266" s="2"/>
      <c r="MIS266" s="2"/>
      <c r="MIT266" s="2"/>
      <c r="MIU266" s="2"/>
      <c r="MIV266" s="2"/>
      <c r="MIW266" s="2"/>
      <c r="MIX266" s="2"/>
      <c r="MIY266" s="2"/>
      <c r="MIZ266" s="2"/>
      <c r="MJA266" s="2"/>
      <c r="MJB266" s="2"/>
      <c r="MJC266" s="2"/>
      <c r="MJD266" s="2"/>
      <c r="MJE266" s="2"/>
      <c r="MJF266" s="2"/>
      <c r="MJG266" s="2"/>
      <c r="MJH266" s="2"/>
      <c r="MJI266" s="2"/>
      <c r="MJJ266" s="2"/>
      <c r="MJK266" s="2"/>
      <c r="MJL266" s="2"/>
      <c r="MJM266" s="2"/>
      <c r="MJN266" s="2"/>
      <c r="MJO266" s="2"/>
      <c r="MJP266" s="2"/>
      <c r="MJQ266" s="2"/>
      <c r="MJR266" s="2"/>
      <c r="MJS266" s="2"/>
      <c r="MJT266" s="2"/>
      <c r="MJU266" s="2"/>
      <c r="MJV266" s="2"/>
      <c r="MJW266" s="2"/>
      <c r="MJX266" s="2"/>
      <c r="MJY266" s="2"/>
      <c r="MJZ266" s="2"/>
      <c r="MKA266" s="2"/>
      <c r="MKB266" s="2"/>
      <c r="MKC266" s="2"/>
      <c r="MKD266" s="2"/>
      <c r="MKE266" s="2"/>
      <c r="MKF266" s="2"/>
      <c r="MKG266" s="2"/>
      <c r="MKH266" s="2"/>
      <c r="MKI266" s="2"/>
      <c r="MKJ266" s="2"/>
      <c r="MKK266" s="2"/>
      <c r="MKL266" s="2"/>
      <c r="MKM266" s="2"/>
      <c r="MKN266" s="2"/>
      <c r="MKO266" s="2"/>
      <c r="MKP266" s="2"/>
      <c r="MKQ266" s="2"/>
      <c r="MKR266" s="2"/>
      <c r="MKS266" s="2"/>
      <c r="MKT266" s="2"/>
      <c r="MKU266" s="2"/>
      <c r="MKV266" s="2"/>
      <c r="MKW266" s="2"/>
      <c r="MKX266" s="2"/>
      <c r="MKY266" s="2"/>
      <c r="MKZ266" s="2"/>
      <c r="MLA266" s="2"/>
      <c r="MLB266" s="2"/>
      <c r="MLC266" s="2"/>
      <c r="MLD266" s="2"/>
      <c r="MLE266" s="2"/>
      <c r="MLF266" s="2"/>
      <c r="MLG266" s="2"/>
      <c r="MLH266" s="2"/>
      <c r="MLI266" s="2"/>
      <c r="MLJ266" s="2"/>
      <c r="MLK266" s="2"/>
      <c r="MLL266" s="2"/>
      <c r="MLM266" s="2"/>
      <c r="MLN266" s="2"/>
      <c r="MLO266" s="2"/>
      <c r="MLP266" s="2"/>
      <c r="MLQ266" s="2"/>
      <c r="MLR266" s="2"/>
      <c r="MLS266" s="2"/>
      <c r="MLT266" s="2"/>
      <c r="MLU266" s="2"/>
      <c r="MLV266" s="2"/>
      <c r="MLW266" s="2"/>
      <c r="MLX266" s="2"/>
      <c r="MLY266" s="2"/>
      <c r="MLZ266" s="2"/>
      <c r="MMA266" s="2"/>
      <c r="MMB266" s="2"/>
      <c r="MMC266" s="2"/>
      <c r="MMD266" s="2"/>
      <c r="MME266" s="2"/>
      <c r="MMF266" s="2"/>
      <c r="MMG266" s="2"/>
      <c r="MMH266" s="2"/>
      <c r="MMI266" s="2"/>
      <c r="MMJ266" s="2"/>
      <c r="MMK266" s="2"/>
      <c r="MML266" s="2"/>
      <c r="MMM266" s="2"/>
      <c r="MMN266" s="2"/>
      <c r="MMO266" s="2"/>
      <c r="MMP266" s="2"/>
      <c r="MMQ266" s="2"/>
      <c r="MMR266" s="2"/>
      <c r="MMS266" s="2"/>
      <c r="MMT266" s="2"/>
      <c r="MMU266" s="2"/>
      <c r="MMV266" s="2"/>
      <c r="MMW266" s="2"/>
      <c r="MMX266" s="2"/>
      <c r="MMY266" s="2"/>
      <c r="MMZ266" s="2"/>
      <c r="MNA266" s="2"/>
      <c r="MNB266" s="2"/>
      <c r="MNC266" s="2"/>
      <c r="MND266" s="2"/>
      <c r="MNE266" s="2"/>
      <c r="MNF266" s="2"/>
      <c r="MNG266" s="2"/>
      <c r="MNH266" s="2"/>
      <c r="MNI266" s="2"/>
      <c r="MNJ266" s="2"/>
      <c r="MNK266" s="2"/>
      <c r="MNL266" s="2"/>
      <c r="MNM266" s="2"/>
      <c r="MNN266" s="2"/>
      <c r="MNO266" s="2"/>
      <c r="MNP266" s="2"/>
      <c r="MNQ266" s="2"/>
      <c r="MNR266" s="2"/>
      <c r="MNS266" s="2"/>
      <c r="MNT266" s="2"/>
      <c r="MNU266" s="2"/>
      <c r="MNV266" s="2"/>
      <c r="MNW266" s="2"/>
      <c r="MNX266" s="2"/>
      <c r="MNY266" s="2"/>
      <c r="MNZ266" s="2"/>
      <c r="MOA266" s="2"/>
      <c r="MOB266" s="2"/>
      <c r="MOC266" s="2"/>
      <c r="MOD266" s="2"/>
      <c r="MOE266" s="2"/>
      <c r="MOF266" s="2"/>
      <c r="MOG266" s="2"/>
      <c r="MOH266" s="2"/>
      <c r="MOI266" s="2"/>
      <c r="MOJ266" s="2"/>
      <c r="MOK266" s="2"/>
      <c r="MOL266" s="2"/>
      <c r="MOM266" s="2"/>
      <c r="MON266" s="2"/>
      <c r="MOO266" s="2"/>
      <c r="MOP266" s="2"/>
      <c r="MOQ266" s="2"/>
      <c r="MOR266" s="2"/>
      <c r="MOS266" s="2"/>
      <c r="MOT266" s="2"/>
      <c r="MOU266" s="2"/>
      <c r="MOV266" s="2"/>
      <c r="MOW266" s="2"/>
      <c r="MOX266" s="2"/>
      <c r="MOY266" s="2"/>
      <c r="MOZ266" s="2"/>
      <c r="MPA266" s="2"/>
      <c r="MPB266" s="2"/>
      <c r="MPC266" s="2"/>
      <c r="MPD266" s="2"/>
      <c r="MPE266" s="2"/>
      <c r="MPF266" s="2"/>
      <c r="MPG266" s="2"/>
      <c r="MPH266" s="2"/>
      <c r="MPI266" s="2"/>
      <c r="MPJ266" s="2"/>
      <c r="MPK266" s="2"/>
      <c r="MPL266" s="2"/>
      <c r="MPM266" s="2"/>
      <c r="MPN266" s="2"/>
      <c r="MPO266" s="2"/>
      <c r="MPP266" s="2"/>
      <c r="MPQ266" s="2"/>
      <c r="MPR266" s="2"/>
      <c r="MPS266" s="2"/>
      <c r="MPT266" s="2"/>
      <c r="MPU266" s="2"/>
      <c r="MPV266" s="2"/>
      <c r="MPW266" s="2"/>
      <c r="MPX266" s="2"/>
      <c r="MPY266" s="2"/>
      <c r="MPZ266" s="2"/>
      <c r="MQA266" s="2"/>
      <c r="MQB266" s="2"/>
      <c r="MQC266" s="2"/>
      <c r="MQD266" s="2"/>
      <c r="MQE266" s="2"/>
      <c r="MQF266" s="2"/>
      <c r="MQG266" s="2"/>
      <c r="MQH266" s="2"/>
      <c r="MQI266" s="2"/>
      <c r="MQJ266" s="2"/>
      <c r="MQK266" s="2"/>
      <c r="MQL266" s="2"/>
      <c r="MQM266" s="2"/>
      <c r="MQN266" s="2"/>
      <c r="MQO266" s="2"/>
      <c r="MQP266" s="2"/>
      <c r="MQQ266" s="2"/>
      <c r="MQR266" s="2"/>
      <c r="MQS266" s="2"/>
      <c r="MQT266" s="2"/>
      <c r="MQU266" s="2"/>
      <c r="MQV266" s="2"/>
      <c r="MQW266" s="2"/>
      <c r="MQX266" s="2"/>
      <c r="MQY266" s="2"/>
      <c r="MQZ266" s="2"/>
      <c r="MRA266" s="2"/>
      <c r="MRB266" s="2"/>
      <c r="MRC266" s="2"/>
      <c r="MRD266" s="2"/>
      <c r="MRE266" s="2"/>
      <c r="MRF266" s="2"/>
      <c r="MRG266" s="2"/>
      <c r="MRH266" s="2"/>
      <c r="MRI266" s="2"/>
      <c r="MRJ266" s="2"/>
      <c r="MRK266" s="2"/>
      <c r="MRL266" s="2"/>
      <c r="MRM266" s="2"/>
      <c r="MRN266" s="2"/>
      <c r="MRO266" s="2"/>
      <c r="MRP266" s="2"/>
      <c r="MRQ266" s="2"/>
      <c r="MRR266" s="2"/>
      <c r="MRS266" s="2"/>
      <c r="MRT266" s="2"/>
      <c r="MRU266" s="2"/>
      <c r="MRV266" s="2"/>
      <c r="MRW266" s="2"/>
      <c r="MRX266" s="2"/>
      <c r="MRY266" s="2"/>
      <c r="MRZ266" s="2"/>
      <c r="MSA266" s="2"/>
      <c r="MSB266" s="2"/>
      <c r="MSC266" s="2"/>
      <c r="MSD266" s="2"/>
      <c r="MSE266" s="2"/>
      <c r="MSF266" s="2"/>
      <c r="MSG266" s="2"/>
      <c r="MSH266" s="2"/>
      <c r="MSI266" s="2"/>
      <c r="MSJ266" s="2"/>
      <c r="MSK266" s="2"/>
      <c r="MSL266" s="2"/>
      <c r="MSM266" s="2"/>
      <c r="MSN266" s="2"/>
      <c r="MSO266" s="2"/>
      <c r="MSP266" s="2"/>
      <c r="MSQ266" s="2"/>
      <c r="MSR266" s="2"/>
      <c r="MSS266" s="2"/>
      <c r="MST266" s="2"/>
      <c r="MSU266" s="2"/>
      <c r="MSV266" s="2"/>
      <c r="MSW266" s="2"/>
      <c r="MSX266" s="2"/>
      <c r="MSY266" s="2"/>
      <c r="MSZ266" s="2"/>
      <c r="MTA266" s="2"/>
      <c r="MTB266" s="2"/>
      <c r="MTC266" s="2"/>
      <c r="MTD266" s="2"/>
      <c r="MTE266" s="2"/>
      <c r="MTF266" s="2"/>
      <c r="MTG266" s="2"/>
      <c r="MTH266" s="2"/>
      <c r="MTI266" s="2"/>
      <c r="MTJ266" s="2"/>
      <c r="MTK266" s="2"/>
      <c r="MTL266" s="2"/>
      <c r="MTM266" s="2"/>
      <c r="MTN266" s="2"/>
      <c r="MTO266" s="2"/>
      <c r="MTP266" s="2"/>
      <c r="MTQ266" s="2"/>
      <c r="MTR266" s="2"/>
      <c r="MTS266" s="2"/>
      <c r="MTT266" s="2"/>
      <c r="MTU266" s="2"/>
      <c r="MTV266" s="2"/>
      <c r="MTW266" s="2"/>
      <c r="MTX266" s="2"/>
      <c r="MTY266" s="2"/>
      <c r="MTZ266" s="2"/>
      <c r="MUA266" s="2"/>
      <c r="MUB266" s="2"/>
      <c r="MUC266" s="2"/>
      <c r="MUD266" s="2"/>
      <c r="MUE266" s="2"/>
      <c r="MUF266" s="2"/>
      <c r="MUG266" s="2"/>
      <c r="MUH266" s="2"/>
      <c r="MUI266" s="2"/>
      <c r="MUJ266" s="2"/>
      <c r="MUK266" s="2"/>
      <c r="MUL266" s="2"/>
      <c r="MUM266" s="2"/>
      <c r="MUN266" s="2"/>
      <c r="MUO266" s="2"/>
      <c r="MUP266" s="2"/>
      <c r="MUQ266" s="2"/>
      <c r="MUR266" s="2"/>
      <c r="MUS266" s="2"/>
      <c r="MUT266" s="2"/>
      <c r="MUU266" s="2"/>
      <c r="MUV266" s="2"/>
      <c r="MUW266" s="2"/>
      <c r="MUX266" s="2"/>
      <c r="MUY266" s="2"/>
      <c r="MUZ266" s="2"/>
      <c r="MVA266" s="2"/>
      <c r="MVB266" s="2"/>
      <c r="MVC266" s="2"/>
      <c r="MVD266" s="2"/>
      <c r="MVE266" s="2"/>
      <c r="MVF266" s="2"/>
      <c r="MVG266" s="2"/>
      <c r="MVH266" s="2"/>
      <c r="MVI266" s="2"/>
      <c r="MVJ266" s="2"/>
      <c r="MVK266" s="2"/>
      <c r="MVL266" s="2"/>
      <c r="MVM266" s="2"/>
      <c r="MVN266" s="2"/>
      <c r="MVO266" s="2"/>
      <c r="MVP266" s="2"/>
      <c r="MVQ266" s="2"/>
      <c r="MVR266" s="2"/>
      <c r="MVS266" s="2"/>
      <c r="MVT266" s="2"/>
      <c r="MVU266" s="2"/>
      <c r="MVV266" s="2"/>
      <c r="MVW266" s="2"/>
      <c r="MVX266" s="2"/>
      <c r="MVY266" s="2"/>
      <c r="MVZ266" s="2"/>
      <c r="MWA266" s="2"/>
      <c r="MWB266" s="2"/>
      <c r="MWC266" s="2"/>
      <c r="MWD266" s="2"/>
      <c r="MWE266" s="2"/>
      <c r="MWF266" s="2"/>
      <c r="MWG266" s="2"/>
      <c r="MWH266" s="2"/>
      <c r="MWI266" s="2"/>
      <c r="MWJ266" s="2"/>
      <c r="MWK266" s="2"/>
      <c r="MWL266" s="2"/>
      <c r="MWM266" s="2"/>
      <c r="MWN266" s="2"/>
      <c r="MWO266" s="2"/>
      <c r="MWP266" s="2"/>
      <c r="MWQ266" s="2"/>
      <c r="MWR266" s="2"/>
      <c r="MWS266" s="2"/>
      <c r="MWT266" s="2"/>
      <c r="MWU266" s="2"/>
      <c r="MWV266" s="2"/>
      <c r="MWW266" s="2"/>
      <c r="MWX266" s="2"/>
      <c r="MWY266" s="2"/>
      <c r="MWZ266" s="2"/>
      <c r="MXA266" s="2"/>
      <c r="MXB266" s="2"/>
      <c r="MXC266" s="2"/>
      <c r="MXD266" s="2"/>
      <c r="MXE266" s="2"/>
      <c r="MXF266" s="2"/>
      <c r="MXG266" s="2"/>
      <c r="MXH266" s="2"/>
      <c r="MXI266" s="2"/>
      <c r="MXJ266" s="2"/>
      <c r="MXK266" s="2"/>
      <c r="MXL266" s="2"/>
      <c r="MXM266" s="2"/>
      <c r="MXN266" s="2"/>
      <c r="MXO266" s="2"/>
      <c r="MXP266" s="2"/>
      <c r="MXQ266" s="2"/>
      <c r="MXR266" s="2"/>
      <c r="MXS266" s="2"/>
      <c r="MXT266" s="2"/>
      <c r="MXU266" s="2"/>
      <c r="MXV266" s="2"/>
      <c r="MXW266" s="2"/>
      <c r="MXX266" s="2"/>
      <c r="MXY266" s="2"/>
      <c r="MXZ266" s="2"/>
      <c r="MYA266" s="2"/>
      <c r="MYB266" s="2"/>
      <c r="MYC266" s="2"/>
      <c r="MYD266" s="2"/>
      <c r="MYE266" s="2"/>
      <c r="MYF266" s="2"/>
      <c r="MYG266" s="2"/>
      <c r="MYH266" s="2"/>
      <c r="MYI266" s="2"/>
      <c r="MYJ266" s="2"/>
      <c r="MYK266" s="2"/>
      <c r="MYL266" s="2"/>
      <c r="MYM266" s="2"/>
      <c r="MYN266" s="2"/>
      <c r="MYO266" s="2"/>
      <c r="MYP266" s="2"/>
      <c r="MYQ266" s="2"/>
      <c r="MYR266" s="2"/>
      <c r="MYS266" s="2"/>
      <c r="MYT266" s="2"/>
      <c r="MYU266" s="2"/>
      <c r="MYV266" s="2"/>
      <c r="MYW266" s="2"/>
      <c r="MYX266" s="2"/>
      <c r="MYY266" s="2"/>
      <c r="MYZ266" s="2"/>
      <c r="MZA266" s="2"/>
      <c r="MZB266" s="2"/>
      <c r="MZC266" s="2"/>
      <c r="MZD266" s="2"/>
      <c r="MZE266" s="2"/>
      <c r="MZF266" s="2"/>
      <c r="MZG266" s="2"/>
      <c r="MZH266" s="2"/>
      <c r="MZI266" s="2"/>
      <c r="MZJ266" s="2"/>
      <c r="MZK266" s="2"/>
      <c r="MZL266" s="2"/>
      <c r="MZM266" s="2"/>
      <c r="MZN266" s="2"/>
      <c r="MZO266" s="2"/>
      <c r="MZP266" s="2"/>
      <c r="MZQ266" s="2"/>
      <c r="MZR266" s="2"/>
      <c r="MZS266" s="2"/>
      <c r="MZT266" s="2"/>
      <c r="MZU266" s="2"/>
      <c r="MZV266" s="2"/>
      <c r="MZW266" s="2"/>
      <c r="MZX266" s="2"/>
      <c r="MZY266" s="2"/>
      <c r="MZZ266" s="2"/>
      <c r="NAA266" s="2"/>
      <c r="NAB266" s="2"/>
      <c r="NAC266" s="2"/>
      <c r="NAD266" s="2"/>
      <c r="NAE266" s="2"/>
      <c r="NAF266" s="2"/>
      <c r="NAG266" s="2"/>
      <c r="NAH266" s="2"/>
      <c r="NAI266" s="2"/>
      <c r="NAJ266" s="2"/>
      <c r="NAK266" s="2"/>
      <c r="NAL266" s="2"/>
      <c r="NAM266" s="2"/>
      <c r="NAN266" s="2"/>
      <c r="NAO266" s="2"/>
      <c r="NAP266" s="2"/>
      <c r="NAQ266" s="2"/>
      <c r="NAR266" s="2"/>
      <c r="NAS266" s="2"/>
      <c r="NAT266" s="2"/>
      <c r="NAU266" s="2"/>
      <c r="NAV266" s="2"/>
      <c r="NAW266" s="2"/>
      <c r="NAX266" s="2"/>
      <c r="NAY266" s="2"/>
      <c r="NAZ266" s="2"/>
      <c r="NBA266" s="2"/>
      <c r="NBB266" s="2"/>
      <c r="NBC266" s="2"/>
      <c r="NBD266" s="2"/>
      <c r="NBE266" s="2"/>
      <c r="NBF266" s="2"/>
      <c r="NBG266" s="2"/>
      <c r="NBH266" s="2"/>
      <c r="NBI266" s="2"/>
      <c r="NBJ266" s="2"/>
      <c r="NBK266" s="2"/>
      <c r="NBL266" s="2"/>
      <c r="NBM266" s="2"/>
      <c r="NBN266" s="2"/>
      <c r="NBO266" s="2"/>
      <c r="NBP266" s="2"/>
      <c r="NBQ266" s="2"/>
      <c r="NBR266" s="2"/>
      <c r="NBS266" s="2"/>
      <c r="NBT266" s="2"/>
      <c r="NBU266" s="2"/>
      <c r="NBV266" s="2"/>
      <c r="NBW266" s="2"/>
      <c r="NBX266" s="2"/>
      <c r="NBY266" s="2"/>
      <c r="NBZ266" s="2"/>
      <c r="NCA266" s="2"/>
      <c r="NCB266" s="2"/>
      <c r="NCC266" s="2"/>
      <c r="NCD266" s="2"/>
      <c r="NCE266" s="2"/>
      <c r="NCF266" s="2"/>
      <c r="NCG266" s="2"/>
      <c r="NCH266" s="2"/>
      <c r="NCI266" s="2"/>
      <c r="NCJ266" s="2"/>
      <c r="NCK266" s="2"/>
      <c r="NCL266" s="2"/>
      <c r="NCM266" s="2"/>
      <c r="NCN266" s="2"/>
      <c r="NCO266" s="2"/>
      <c r="NCP266" s="2"/>
      <c r="NCQ266" s="2"/>
      <c r="NCR266" s="2"/>
      <c r="NCS266" s="2"/>
      <c r="NCT266" s="2"/>
      <c r="NCU266" s="2"/>
      <c r="NCV266" s="2"/>
      <c r="NCW266" s="2"/>
      <c r="NCX266" s="2"/>
      <c r="NCY266" s="2"/>
      <c r="NCZ266" s="2"/>
      <c r="NDA266" s="2"/>
      <c r="NDB266" s="2"/>
      <c r="NDC266" s="2"/>
      <c r="NDD266" s="2"/>
      <c r="NDE266" s="2"/>
      <c r="NDF266" s="2"/>
      <c r="NDG266" s="2"/>
      <c r="NDH266" s="2"/>
      <c r="NDI266" s="2"/>
      <c r="NDJ266" s="2"/>
      <c r="NDK266" s="2"/>
      <c r="NDL266" s="2"/>
      <c r="NDM266" s="2"/>
      <c r="NDN266" s="2"/>
      <c r="NDO266" s="2"/>
      <c r="NDP266" s="2"/>
      <c r="NDQ266" s="2"/>
      <c r="NDR266" s="2"/>
      <c r="NDS266" s="2"/>
      <c r="NDT266" s="2"/>
      <c r="NDU266" s="2"/>
      <c r="NDV266" s="2"/>
      <c r="NDW266" s="2"/>
      <c r="NDX266" s="2"/>
      <c r="NDY266" s="2"/>
      <c r="NDZ266" s="2"/>
      <c r="NEA266" s="2"/>
      <c r="NEB266" s="2"/>
      <c r="NEC266" s="2"/>
      <c r="NED266" s="2"/>
      <c r="NEE266" s="2"/>
      <c r="NEF266" s="2"/>
      <c r="NEG266" s="2"/>
      <c r="NEH266" s="2"/>
      <c r="NEI266" s="2"/>
      <c r="NEJ266" s="2"/>
      <c r="NEK266" s="2"/>
      <c r="NEL266" s="2"/>
      <c r="NEM266" s="2"/>
      <c r="NEN266" s="2"/>
      <c r="NEO266" s="2"/>
      <c r="NEP266" s="2"/>
      <c r="NEQ266" s="2"/>
      <c r="NER266" s="2"/>
      <c r="NES266" s="2"/>
      <c r="NET266" s="2"/>
      <c r="NEU266" s="2"/>
      <c r="NEV266" s="2"/>
      <c r="NEW266" s="2"/>
      <c r="NEX266" s="2"/>
      <c r="NEY266" s="2"/>
      <c r="NEZ266" s="2"/>
      <c r="NFA266" s="2"/>
      <c r="NFB266" s="2"/>
      <c r="NFC266" s="2"/>
      <c r="NFD266" s="2"/>
      <c r="NFE266" s="2"/>
      <c r="NFF266" s="2"/>
      <c r="NFG266" s="2"/>
      <c r="NFH266" s="2"/>
      <c r="NFI266" s="2"/>
      <c r="NFJ266" s="2"/>
      <c r="NFK266" s="2"/>
      <c r="NFL266" s="2"/>
      <c r="NFM266" s="2"/>
      <c r="NFN266" s="2"/>
      <c r="NFO266" s="2"/>
      <c r="NFP266" s="2"/>
      <c r="NFQ266" s="2"/>
      <c r="NFR266" s="2"/>
      <c r="NFS266" s="2"/>
      <c r="NFT266" s="2"/>
      <c r="NFU266" s="2"/>
      <c r="NFV266" s="2"/>
      <c r="NFW266" s="2"/>
      <c r="NFX266" s="2"/>
      <c r="NFY266" s="2"/>
      <c r="NFZ266" s="2"/>
      <c r="NGA266" s="2"/>
      <c r="NGB266" s="2"/>
      <c r="NGC266" s="2"/>
      <c r="NGD266" s="2"/>
      <c r="NGE266" s="2"/>
      <c r="NGF266" s="2"/>
      <c r="NGG266" s="2"/>
      <c r="NGH266" s="2"/>
      <c r="NGI266" s="2"/>
      <c r="NGJ266" s="2"/>
      <c r="NGK266" s="2"/>
      <c r="NGL266" s="2"/>
      <c r="NGM266" s="2"/>
      <c r="NGN266" s="2"/>
      <c r="NGO266" s="2"/>
      <c r="NGP266" s="2"/>
      <c r="NGQ266" s="2"/>
      <c r="NGR266" s="2"/>
      <c r="NGS266" s="2"/>
      <c r="NGT266" s="2"/>
      <c r="NGU266" s="2"/>
      <c r="NGV266" s="2"/>
      <c r="NGW266" s="2"/>
      <c r="NGX266" s="2"/>
      <c r="NGY266" s="2"/>
      <c r="NGZ266" s="2"/>
      <c r="NHA266" s="2"/>
      <c r="NHB266" s="2"/>
      <c r="NHC266" s="2"/>
      <c r="NHD266" s="2"/>
      <c r="NHE266" s="2"/>
      <c r="NHF266" s="2"/>
      <c r="NHG266" s="2"/>
      <c r="NHH266" s="2"/>
      <c r="NHI266" s="2"/>
      <c r="NHJ266" s="2"/>
      <c r="NHK266" s="2"/>
      <c r="NHL266" s="2"/>
      <c r="NHM266" s="2"/>
      <c r="NHN266" s="2"/>
      <c r="NHO266" s="2"/>
      <c r="NHP266" s="2"/>
      <c r="NHQ266" s="2"/>
      <c r="NHR266" s="2"/>
      <c r="NHS266" s="2"/>
      <c r="NHT266" s="2"/>
      <c r="NHU266" s="2"/>
      <c r="NHV266" s="2"/>
      <c r="NHW266" s="2"/>
      <c r="NHX266" s="2"/>
      <c r="NHY266" s="2"/>
      <c r="NHZ266" s="2"/>
      <c r="NIA266" s="2"/>
      <c r="NIB266" s="2"/>
      <c r="NIC266" s="2"/>
      <c r="NID266" s="2"/>
      <c r="NIE266" s="2"/>
      <c r="NIF266" s="2"/>
      <c r="NIG266" s="2"/>
      <c r="NIH266" s="2"/>
      <c r="NII266" s="2"/>
      <c r="NIJ266" s="2"/>
      <c r="NIK266" s="2"/>
      <c r="NIL266" s="2"/>
      <c r="NIM266" s="2"/>
      <c r="NIN266" s="2"/>
      <c r="NIO266" s="2"/>
      <c r="NIP266" s="2"/>
      <c r="NIQ266" s="2"/>
      <c r="NIR266" s="2"/>
      <c r="NIS266" s="2"/>
      <c r="NIT266" s="2"/>
      <c r="NIU266" s="2"/>
      <c r="NIV266" s="2"/>
      <c r="NIW266" s="2"/>
      <c r="NIX266" s="2"/>
      <c r="NIY266" s="2"/>
      <c r="NIZ266" s="2"/>
      <c r="NJA266" s="2"/>
      <c r="NJB266" s="2"/>
      <c r="NJC266" s="2"/>
      <c r="NJD266" s="2"/>
      <c r="NJE266" s="2"/>
      <c r="NJF266" s="2"/>
      <c r="NJG266" s="2"/>
      <c r="NJH266" s="2"/>
      <c r="NJI266" s="2"/>
      <c r="NJJ266" s="2"/>
      <c r="NJK266" s="2"/>
      <c r="NJL266" s="2"/>
      <c r="NJM266" s="2"/>
      <c r="NJN266" s="2"/>
      <c r="NJO266" s="2"/>
      <c r="NJP266" s="2"/>
      <c r="NJQ266" s="2"/>
      <c r="NJR266" s="2"/>
      <c r="NJS266" s="2"/>
      <c r="NJT266" s="2"/>
      <c r="NJU266" s="2"/>
      <c r="NJV266" s="2"/>
      <c r="NJW266" s="2"/>
      <c r="NJX266" s="2"/>
      <c r="NJY266" s="2"/>
      <c r="NJZ266" s="2"/>
      <c r="NKA266" s="2"/>
      <c r="NKB266" s="2"/>
      <c r="NKC266" s="2"/>
      <c r="NKD266" s="2"/>
      <c r="NKE266" s="2"/>
      <c r="NKF266" s="2"/>
      <c r="NKG266" s="2"/>
      <c r="NKH266" s="2"/>
      <c r="NKI266" s="2"/>
      <c r="NKJ266" s="2"/>
      <c r="NKK266" s="2"/>
      <c r="NKL266" s="2"/>
      <c r="NKM266" s="2"/>
      <c r="NKN266" s="2"/>
      <c r="NKO266" s="2"/>
      <c r="NKP266" s="2"/>
      <c r="NKQ266" s="2"/>
      <c r="NKR266" s="2"/>
      <c r="NKS266" s="2"/>
      <c r="NKT266" s="2"/>
      <c r="NKU266" s="2"/>
      <c r="NKV266" s="2"/>
      <c r="NKW266" s="2"/>
      <c r="NKX266" s="2"/>
      <c r="NKY266" s="2"/>
      <c r="NKZ266" s="2"/>
      <c r="NLA266" s="2"/>
      <c r="NLB266" s="2"/>
      <c r="NLC266" s="2"/>
      <c r="NLD266" s="2"/>
      <c r="NLE266" s="2"/>
      <c r="NLF266" s="2"/>
      <c r="NLG266" s="2"/>
      <c r="NLH266" s="2"/>
      <c r="NLI266" s="2"/>
      <c r="NLJ266" s="2"/>
      <c r="NLK266" s="2"/>
      <c r="NLL266" s="2"/>
      <c r="NLM266" s="2"/>
      <c r="NLN266" s="2"/>
      <c r="NLO266" s="2"/>
      <c r="NLP266" s="2"/>
      <c r="NLQ266" s="2"/>
      <c r="NLR266" s="2"/>
      <c r="NLS266" s="2"/>
      <c r="NLT266" s="2"/>
      <c r="NLU266" s="2"/>
      <c r="NLV266" s="2"/>
      <c r="NLW266" s="2"/>
      <c r="NLX266" s="2"/>
      <c r="NLY266" s="2"/>
      <c r="NLZ266" s="2"/>
      <c r="NMA266" s="2"/>
      <c r="NMB266" s="2"/>
      <c r="NMC266" s="2"/>
      <c r="NMD266" s="2"/>
      <c r="NME266" s="2"/>
      <c r="NMF266" s="2"/>
      <c r="NMG266" s="2"/>
      <c r="NMH266" s="2"/>
      <c r="NMI266" s="2"/>
      <c r="NMJ266" s="2"/>
      <c r="NMK266" s="2"/>
      <c r="NML266" s="2"/>
      <c r="NMM266" s="2"/>
      <c r="NMN266" s="2"/>
      <c r="NMO266" s="2"/>
      <c r="NMP266" s="2"/>
      <c r="NMQ266" s="2"/>
      <c r="NMR266" s="2"/>
      <c r="NMS266" s="2"/>
      <c r="NMT266" s="2"/>
      <c r="NMU266" s="2"/>
      <c r="NMV266" s="2"/>
      <c r="NMW266" s="2"/>
      <c r="NMX266" s="2"/>
      <c r="NMY266" s="2"/>
      <c r="NMZ266" s="2"/>
      <c r="NNA266" s="2"/>
      <c r="NNB266" s="2"/>
      <c r="NNC266" s="2"/>
      <c r="NND266" s="2"/>
      <c r="NNE266" s="2"/>
      <c r="NNF266" s="2"/>
      <c r="NNG266" s="2"/>
      <c r="NNH266" s="2"/>
      <c r="NNI266" s="2"/>
      <c r="NNJ266" s="2"/>
      <c r="NNK266" s="2"/>
      <c r="NNL266" s="2"/>
      <c r="NNM266" s="2"/>
      <c r="NNN266" s="2"/>
      <c r="NNO266" s="2"/>
      <c r="NNP266" s="2"/>
      <c r="NNQ266" s="2"/>
      <c r="NNR266" s="2"/>
      <c r="NNS266" s="2"/>
      <c r="NNT266" s="2"/>
      <c r="NNU266" s="2"/>
      <c r="NNV266" s="2"/>
      <c r="NNW266" s="2"/>
      <c r="NNX266" s="2"/>
      <c r="NNY266" s="2"/>
      <c r="NNZ266" s="2"/>
      <c r="NOA266" s="2"/>
      <c r="NOB266" s="2"/>
      <c r="NOC266" s="2"/>
      <c r="NOD266" s="2"/>
      <c r="NOE266" s="2"/>
      <c r="NOF266" s="2"/>
      <c r="NOG266" s="2"/>
      <c r="NOH266" s="2"/>
      <c r="NOI266" s="2"/>
      <c r="NOJ266" s="2"/>
      <c r="NOK266" s="2"/>
      <c r="NOL266" s="2"/>
      <c r="NOM266" s="2"/>
      <c r="NON266" s="2"/>
      <c r="NOO266" s="2"/>
      <c r="NOP266" s="2"/>
      <c r="NOQ266" s="2"/>
      <c r="NOR266" s="2"/>
      <c r="NOS266" s="2"/>
      <c r="NOT266" s="2"/>
      <c r="NOU266" s="2"/>
      <c r="NOV266" s="2"/>
      <c r="NOW266" s="2"/>
      <c r="NOX266" s="2"/>
      <c r="NOY266" s="2"/>
      <c r="NOZ266" s="2"/>
      <c r="NPA266" s="2"/>
      <c r="NPB266" s="2"/>
      <c r="NPC266" s="2"/>
      <c r="NPD266" s="2"/>
      <c r="NPE266" s="2"/>
      <c r="NPF266" s="2"/>
      <c r="NPG266" s="2"/>
      <c r="NPH266" s="2"/>
      <c r="NPI266" s="2"/>
      <c r="NPJ266" s="2"/>
      <c r="NPK266" s="2"/>
      <c r="NPL266" s="2"/>
      <c r="NPM266" s="2"/>
      <c r="NPN266" s="2"/>
      <c r="NPO266" s="2"/>
      <c r="NPP266" s="2"/>
      <c r="NPQ266" s="2"/>
      <c r="NPR266" s="2"/>
      <c r="NPS266" s="2"/>
      <c r="NPT266" s="2"/>
      <c r="NPU266" s="2"/>
      <c r="NPV266" s="2"/>
      <c r="NPW266" s="2"/>
      <c r="NPX266" s="2"/>
      <c r="NPY266" s="2"/>
      <c r="NPZ266" s="2"/>
      <c r="NQA266" s="2"/>
      <c r="NQB266" s="2"/>
      <c r="NQC266" s="2"/>
      <c r="NQD266" s="2"/>
      <c r="NQE266" s="2"/>
      <c r="NQF266" s="2"/>
      <c r="NQG266" s="2"/>
      <c r="NQH266" s="2"/>
      <c r="NQI266" s="2"/>
      <c r="NQJ266" s="2"/>
      <c r="NQK266" s="2"/>
      <c r="NQL266" s="2"/>
      <c r="NQM266" s="2"/>
      <c r="NQN266" s="2"/>
      <c r="NQO266" s="2"/>
      <c r="NQP266" s="2"/>
      <c r="NQQ266" s="2"/>
      <c r="NQR266" s="2"/>
      <c r="NQS266" s="2"/>
      <c r="NQT266" s="2"/>
      <c r="NQU266" s="2"/>
      <c r="NQV266" s="2"/>
      <c r="NQW266" s="2"/>
      <c r="NQX266" s="2"/>
      <c r="NQY266" s="2"/>
      <c r="NQZ266" s="2"/>
      <c r="NRA266" s="2"/>
      <c r="NRB266" s="2"/>
      <c r="NRC266" s="2"/>
      <c r="NRD266" s="2"/>
      <c r="NRE266" s="2"/>
      <c r="NRF266" s="2"/>
      <c r="NRG266" s="2"/>
      <c r="NRH266" s="2"/>
      <c r="NRI266" s="2"/>
      <c r="NRJ266" s="2"/>
      <c r="NRK266" s="2"/>
      <c r="NRL266" s="2"/>
      <c r="NRM266" s="2"/>
      <c r="NRN266" s="2"/>
      <c r="NRO266" s="2"/>
      <c r="NRP266" s="2"/>
      <c r="NRQ266" s="2"/>
      <c r="NRR266" s="2"/>
      <c r="NRS266" s="2"/>
      <c r="NRT266" s="2"/>
      <c r="NRU266" s="2"/>
      <c r="NRV266" s="2"/>
      <c r="NRW266" s="2"/>
      <c r="NRX266" s="2"/>
      <c r="NRY266" s="2"/>
      <c r="NRZ266" s="2"/>
      <c r="NSA266" s="2"/>
      <c r="NSB266" s="2"/>
      <c r="NSC266" s="2"/>
      <c r="NSD266" s="2"/>
      <c r="NSE266" s="2"/>
      <c r="NSF266" s="2"/>
      <c r="NSG266" s="2"/>
      <c r="NSH266" s="2"/>
      <c r="NSI266" s="2"/>
      <c r="NSJ266" s="2"/>
      <c r="NSK266" s="2"/>
      <c r="NSL266" s="2"/>
      <c r="NSM266" s="2"/>
      <c r="NSN266" s="2"/>
      <c r="NSO266" s="2"/>
      <c r="NSP266" s="2"/>
      <c r="NSQ266" s="2"/>
      <c r="NSR266" s="2"/>
      <c r="NSS266" s="2"/>
      <c r="NST266" s="2"/>
      <c r="NSU266" s="2"/>
      <c r="NSV266" s="2"/>
      <c r="NSW266" s="2"/>
      <c r="NSX266" s="2"/>
      <c r="NSY266" s="2"/>
      <c r="NSZ266" s="2"/>
      <c r="NTA266" s="2"/>
      <c r="NTB266" s="2"/>
      <c r="NTC266" s="2"/>
      <c r="NTD266" s="2"/>
      <c r="NTE266" s="2"/>
      <c r="NTF266" s="2"/>
      <c r="NTG266" s="2"/>
      <c r="NTH266" s="2"/>
      <c r="NTI266" s="2"/>
      <c r="NTJ266" s="2"/>
      <c r="NTK266" s="2"/>
      <c r="NTL266" s="2"/>
      <c r="NTM266" s="2"/>
      <c r="NTN266" s="2"/>
      <c r="NTO266" s="2"/>
      <c r="NTP266" s="2"/>
      <c r="NTQ266" s="2"/>
      <c r="NTR266" s="2"/>
      <c r="NTS266" s="2"/>
      <c r="NTT266" s="2"/>
      <c r="NTU266" s="2"/>
      <c r="NTV266" s="2"/>
      <c r="NTW266" s="2"/>
      <c r="NTX266" s="2"/>
      <c r="NTY266" s="2"/>
      <c r="NTZ266" s="2"/>
      <c r="NUA266" s="2"/>
      <c r="NUB266" s="2"/>
      <c r="NUC266" s="2"/>
      <c r="NUD266" s="2"/>
      <c r="NUE266" s="2"/>
      <c r="NUF266" s="2"/>
      <c r="NUG266" s="2"/>
      <c r="NUH266" s="2"/>
      <c r="NUI266" s="2"/>
      <c r="NUJ266" s="2"/>
      <c r="NUK266" s="2"/>
      <c r="NUL266" s="2"/>
      <c r="NUM266" s="2"/>
      <c r="NUN266" s="2"/>
      <c r="NUO266" s="2"/>
      <c r="NUP266" s="2"/>
      <c r="NUQ266" s="2"/>
      <c r="NUR266" s="2"/>
      <c r="NUS266" s="2"/>
      <c r="NUT266" s="2"/>
      <c r="NUU266" s="2"/>
      <c r="NUV266" s="2"/>
      <c r="NUW266" s="2"/>
      <c r="NUX266" s="2"/>
      <c r="NUY266" s="2"/>
      <c r="NUZ266" s="2"/>
      <c r="NVA266" s="2"/>
      <c r="NVB266" s="2"/>
      <c r="NVC266" s="2"/>
      <c r="NVD266" s="2"/>
      <c r="NVE266" s="2"/>
      <c r="NVF266" s="2"/>
      <c r="NVG266" s="2"/>
      <c r="NVH266" s="2"/>
      <c r="NVI266" s="2"/>
      <c r="NVJ266" s="2"/>
      <c r="NVK266" s="2"/>
      <c r="NVL266" s="2"/>
      <c r="NVM266" s="2"/>
      <c r="NVN266" s="2"/>
      <c r="NVO266" s="2"/>
      <c r="NVP266" s="2"/>
      <c r="NVQ266" s="2"/>
      <c r="NVR266" s="2"/>
      <c r="NVS266" s="2"/>
      <c r="NVT266" s="2"/>
      <c r="NVU266" s="2"/>
      <c r="NVV266" s="2"/>
      <c r="NVW266" s="2"/>
      <c r="NVX266" s="2"/>
      <c r="NVY266" s="2"/>
      <c r="NVZ266" s="2"/>
      <c r="NWA266" s="2"/>
      <c r="NWB266" s="2"/>
      <c r="NWC266" s="2"/>
      <c r="NWD266" s="2"/>
      <c r="NWE266" s="2"/>
      <c r="NWF266" s="2"/>
      <c r="NWG266" s="2"/>
      <c r="NWH266" s="2"/>
      <c r="NWI266" s="2"/>
      <c r="NWJ266" s="2"/>
      <c r="NWK266" s="2"/>
      <c r="NWL266" s="2"/>
      <c r="NWM266" s="2"/>
      <c r="NWN266" s="2"/>
      <c r="NWO266" s="2"/>
      <c r="NWP266" s="2"/>
      <c r="NWQ266" s="2"/>
      <c r="NWR266" s="2"/>
      <c r="NWS266" s="2"/>
      <c r="NWT266" s="2"/>
      <c r="NWU266" s="2"/>
      <c r="NWV266" s="2"/>
      <c r="NWW266" s="2"/>
      <c r="NWX266" s="2"/>
      <c r="NWY266" s="2"/>
      <c r="NWZ266" s="2"/>
      <c r="NXA266" s="2"/>
      <c r="NXB266" s="2"/>
      <c r="NXC266" s="2"/>
      <c r="NXD266" s="2"/>
      <c r="NXE266" s="2"/>
      <c r="NXF266" s="2"/>
      <c r="NXG266" s="2"/>
      <c r="NXH266" s="2"/>
      <c r="NXI266" s="2"/>
      <c r="NXJ266" s="2"/>
      <c r="NXK266" s="2"/>
      <c r="NXL266" s="2"/>
      <c r="NXM266" s="2"/>
      <c r="NXN266" s="2"/>
      <c r="NXO266" s="2"/>
      <c r="NXP266" s="2"/>
      <c r="NXQ266" s="2"/>
      <c r="NXR266" s="2"/>
      <c r="NXS266" s="2"/>
      <c r="NXT266" s="2"/>
      <c r="NXU266" s="2"/>
      <c r="NXV266" s="2"/>
      <c r="NXW266" s="2"/>
      <c r="NXX266" s="2"/>
      <c r="NXY266" s="2"/>
      <c r="NXZ266" s="2"/>
      <c r="NYA266" s="2"/>
      <c r="NYB266" s="2"/>
      <c r="NYC266" s="2"/>
      <c r="NYD266" s="2"/>
      <c r="NYE266" s="2"/>
      <c r="NYF266" s="2"/>
      <c r="NYG266" s="2"/>
      <c r="NYH266" s="2"/>
      <c r="NYI266" s="2"/>
      <c r="NYJ266" s="2"/>
      <c r="NYK266" s="2"/>
      <c r="NYL266" s="2"/>
      <c r="NYM266" s="2"/>
      <c r="NYN266" s="2"/>
      <c r="NYO266" s="2"/>
      <c r="NYP266" s="2"/>
      <c r="NYQ266" s="2"/>
      <c r="NYR266" s="2"/>
      <c r="NYS266" s="2"/>
      <c r="NYT266" s="2"/>
      <c r="NYU266" s="2"/>
      <c r="NYV266" s="2"/>
      <c r="NYW266" s="2"/>
      <c r="NYX266" s="2"/>
      <c r="NYY266" s="2"/>
      <c r="NYZ266" s="2"/>
      <c r="NZA266" s="2"/>
      <c r="NZB266" s="2"/>
      <c r="NZC266" s="2"/>
      <c r="NZD266" s="2"/>
      <c r="NZE266" s="2"/>
      <c r="NZF266" s="2"/>
      <c r="NZG266" s="2"/>
      <c r="NZH266" s="2"/>
      <c r="NZI266" s="2"/>
      <c r="NZJ266" s="2"/>
      <c r="NZK266" s="2"/>
      <c r="NZL266" s="2"/>
      <c r="NZM266" s="2"/>
      <c r="NZN266" s="2"/>
      <c r="NZO266" s="2"/>
      <c r="NZP266" s="2"/>
      <c r="NZQ266" s="2"/>
      <c r="NZR266" s="2"/>
      <c r="NZS266" s="2"/>
      <c r="NZT266" s="2"/>
      <c r="NZU266" s="2"/>
      <c r="NZV266" s="2"/>
      <c r="NZW266" s="2"/>
      <c r="NZX266" s="2"/>
      <c r="NZY266" s="2"/>
      <c r="NZZ266" s="2"/>
      <c r="OAA266" s="2"/>
      <c r="OAB266" s="2"/>
      <c r="OAC266" s="2"/>
      <c r="OAD266" s="2"/>
      <c r="OAE266" s="2"/>
      <c r="OAF266" s="2"/>
      <c r="OAG266" s="2"/>
      <c r="OAH266" s="2"/>
      <c r="OAI266" s="2"/>
      <c r="OAJ266" s="2"/>
      <c r="OAK266" s="2"/>
      <c r="OAL266" s="2"/>
      <c r="OAM266" s="2"/>
      <c r="OAN266" s="2"/>
      <c r="OAO266" s="2"/>
      <c r="OAP266" s="2"/>
      <c r="OAQ266" s="2"/>
      <c r="OAR266" s="2"/>
      <c r="OAS266" s="2"/>
      <c r="OAT266" s="2"/>
      <c r="OAU266" s="2"/>
      <c r="OAV266" s="2"/>
      <c r="OAW266" s="2"/>
      <c r="OAX266" s="2"/>
      <c r="OAY266" s="2"/>
      <c r="OAZ266" s="2"/>
      <c r="OBA266" s="2"/>
      <c r="OBB266" s="2"/>
      <c r="OBC266" s="2"/>
      <c r="OBD266" s="2"/>
      <c r="OBE266" s="2"/>
      <c r="OBF266" s="2"/>
      <c r="OBG266" s="2"/>
      <c r="OBH266" s="2"/>
      <c r="OBI266" s="2"/>
      <c r="OBJ266" s="2"/>
      <c r="OBK266" s="2"/>
      <c r="OBL266" s="2"/>
      <c r="OBM266" s="2"/>
      <c r="OBN266" s="2"/>
      <c r="OBO266" s="2"/>
      <c r="OBP266" s="2"/>
      <c r="OBQ266" s="2"/>
      <c r="OBR266" s="2"/>
      <c r="OBS266" s="2"/>
      <c r="OBT266" s="2"/>
      <c r="OBU266" s="2"/>
      <c r="OBV266" s="2"/>
      <c r="OBW266" s="2"/>
      <c r="OBX266" s="2"/>
      <c r="OBY266" s="2"/>
      <c r="OBZ266" s="2"/>
      <c r="OCA266" s="2"/>
      <c r="OCB266" s="2"/>
      <c r="OCC266" s="2"/>
      <c r="OCD266" s="2"/>
      <c r="OCE266" s="2"/>
      <c r="OCF266" s="2"/>
      <c r="OCG266" s="2"/>
      <c r="OCH266" s="2"/>
      <c r="OCI266" s="2"/>
      <c r="OCJ266" s="2"/>
      <c r="OCK266" s="2"/>
      <c r="OCL266" s="2"/>
      <c r="OCM266" s="2"/>
      <c r="OCN266" s="2"/>
      <c r="OCO266" s="2"/>
      <c r="OCP266" s="2"/>
      <c r="OCQ266" s="2"/>
      <c r="OCR266" s="2"/>
      <c r="OCS266" s="2"/>
      <c r="OCT266" s="2"/>
      <c r="OCU266" s="2"/>
      <c r="OCV266" s="2"/>
      <c r="OCW266" s="2"/>
      <c r="OCX266" s="2"/>
      <c r="OCY266" s="2"/>
      <c r="OCZ266" s="2"/>
      <c r="ODA266" s="2"/>
      <c r="ODB266" s="2"/>
      <c r="ODC266" s="2"/>
      <c r="ODD266" s="2"/>
      <c r="ODE266" s="2"/>
      <c r="ODF266" s="2"/>
      <c r="ODG266" s="2"/>
      <c r="ODH266" s="2"/>
      <c r="ODI266" s="2"/>
      <c r="ODJ266" s="2"/>
      <c r="ODK266" s="2"/>
      <c r="ODL266" s="2"/>
      <c r="ODM266" s="2"/>
      <c r="ODN266" s="2"/>
      <c r="ODO266" s="2"/>
      <c r="ODP266" s="2"/>
      <c r="ODQ266" s="2"/>
      <c r="ODR266" s="2"/>
      <c r="ODS266" s="2"/>
      <c r="ODT266" s="2"/>
      <c r="ODU266" s="2"/>
      <c r="ODV266" s="2"/>
      <c r="ODW266" s="2"/>
      <c r="ODX266" s="2"/>
      <c r="ODY266" s="2"/>
      <c r="ODZ266" s="2"/>
      <c r="OEA266" s="2"/>
      <c r="OEB266" s="2"/>
      <c r="OEC266" s="2"/>
      <c r="OED266" s="2"/>
      <c r="OEE266" s="2"/>
      <c r="OEF266" s="2"/>
      <c r="OEG266" s="2"/>
      <c r="OEH266" s="2"/>
      <c r="OEI266" s="2"/>
      <c r="OEJ266" s="2"/>
      <c r="OEK266" s="2"/>
      <c r="OEL266" s="2"/>
      <c r="OEM266" s="2"/>
      <c r="OEN266" s="2"/>
      <c r="OEO266" s="2"/>
      <c r="OEP266" s="2"/>
      <c r="OEQ266" s="2"/>
      <c r="OER266" s="2"/>
      <c r="OES266" s="2"/>
      <c r="OET266" s="2"/>
      <c r="OEU266" s="2"/>
      <c r="OEV266" s="2"/>
      <c r="OEW266" s="2"/>
      <c r="OEX266" s="2"/>
      <c r="OEY266" s="2"/>
      <c r="OEZ266" s="2"/>
      <c r="OFA266" s="2"/>
      <c r="OFB266" s="2"/>
      <c r="OFC266" s="2"/>
      <c r="OFD266" s="2"/>
      <c r="OFE266" s="2"/>
      <c r="OFF266" s="2"/>
      <c r="OFG266" s="2"/>
      <c r="OFH266" s="2"/>
      <c r="OFI266" s="2"/>
      <c r="OFJ266" s="2"/>
      <c r="OFK266" s="2"/>
      <c r="OFL266" s="2"/>
      <c r="OFM266" s="2"/>
      <c r="OFN266" s="2"/>
      <c r="OFO266" s="2"/>
      <c r="OFP266" s="2"/>
      <c r="OFQ266" s="2"/>
      <c r="OFR266" s="2"/>
      <c r="OFS266" s="2"/>
      <c r="OFT266" s="2"/>
      <c r="OFU266" s="2"/>
      <c r="OFV266" s="2"/>
      <c r="OFW266" s="2"/>
      <c r="OFX266" s="2"/>
      <c r="OFY266" s="2"/>
      <c r="OFZ266" s="2"/>
      <c r="OGA266" s="2"/>
      <c r="OGB266" s="2"/>
      <c r="OGC266" s="2"/>
      <c r="OGD266" s="2"/>
      <c r="OGE266" s="2"/>
      <c r="OGF266" s="2"/>
      <c r="OGG266" s="2"/>
      <c r="OGH266" s="2"/>
      <c r="OGI266" s="2"/>
      <c r="OGJ266" s="2"/>
      <c r="OGK266" s="2"/>
      <c r="OGL266" s="2"/>
      <c r="OGM266" s="2"/>
      <c r="OGN266" s="2"/>
      <c r="OGO266" s="2"/>
      <c r="OGP266" s="2"/>
      <c r="OGQ266" s="2"/>
      <c r="OGR266" s="2"/>
      <c r="OGS266" s="2"/>
      <c r="OGT266" s="2"/>
      <c r="OGU266" s="2"/>
      <c r="OGV266" s="2"/>
      <c r="OGW266" s="2"/>
      <c r="OGX266" s="2"/>
      <c r="OGY266" s="2"/>
      <c r="OGZ266" s="2"/>
      <c r="OHA266" s="2"/>
      <c r="OHB266" s="2"/>
      <c r="OHC266" s="2"/>
      <c r="OHD266" s="2"/>
      <c r="OHE266" s="2"/>
      <c r="OHF266" s="2"/>
      <c r="OHG266" s="2"/>
      <c r="OHH266" s="2"/>
      <c r="OHI266" s="2"/>
      <c r="OHJ266" s="2"/>
      <c r="OHK266" s="2"/>
      <c r="OHL266" s="2"/>
      <c r="OHM266" s="2"/>
      <c r="OHN266" s="2"/>
      <c r="OHO266" s="2"/>
      <c r="OHP266" s="2"/>
      <c r="OHQ266" s="2"/>
      <c r="OHR266" s="2"/>
      <c r="OHS266" s="2"/>
      <c r="OHT266" s="2"/>
      <c r="OHU266" s="2"/>
      <c r="OHV266" s="2"/>
      <c r="OHW266" s="2"/>
      <c r="OHX266" s="2"/>
      <c r="OHY266" s="2"/>
      <c r="OHZ266" s="2"/>
      <c r="OIA266" s="2"/>
      <c r="OIB266" s="2"/>
      <c r="OIC266" s="2"/>
      <c r="OID266" s="2"/>
      <c r="OIE266" s="2"/>
      <c r="OIF266" s="2"/>
      <c r="OIG266" s="2"/>
      <c r="OIH266" s="2"/>
      <c r="OII266" s="2"/>
      <c r="OIJ266" s="2"/>
      <c r="OIK266" s="2"/>
      <c r="OIL266" s="2"/>
      <c r="OIM266" s="2"/>
      <c r="OIN266" s="2"/>
      <c r="OIO266" s="2"/>
      <c r="OIP266" s="2"/>
      <c r="OIQ266" s="2"/>
      <c r="OIR266" s="2"/>
      <c r="OIS266" s="2"/>
      <c r="OIT266" s="2"/>
      <c r="OIU266" s="2"/>
      <c r="OIV266" s="2"/>
      <c r="OIW266" s="2"/>
      <c r="OIX266" s="2"/>
      <c r="OIY266" s="2"/>
      <c r="OIZ266" s="2"/>
      <c r="OJA266" s="2"/>
      <c r="OJB266" s="2"/>
      <c r="OJC266" s="2"/>
      <c r="OJD266" s="2"/>
      <c r="OJE266" s="2"/>
      <c r="OJF266" s="2"/>
      <c r="OJG266" s="2"/>
      <c r="OJH266" s="2"/>
      <c r="OJI266" s="2"/>
      <c r="OJJ266" s="2"/>
      <c r="OJK266" s="2"/>
      <c r="OJL266" s="2"/>
      <c r="OJM266" s="2"/>
      <c r="OJN266" s="2"/>
      <c r="OJO266" s="2"/>
      <c r="OJP266" s="2"/>
      <c r="OJQ266" s="2"/>
      <c r="OJR266" s="2"/>
      <c r="OJS266" s="2"/>
      <c r="OJT266" s="2"/>
      <c r="OJU266" s="2"/>
      <c r="OJV266" s="2"/>
      <c r="OJW266" s="2"/>
      <c r="OJX266" s="2"/>
      <c r="OJY266" s="2"/>
      <c r="OJZ266" s="2"/>
      <c r="OKA266" s="2"/>
      <c r="OKB266" s="2"/>
      <c r="OKC266" s="2"/>
      <c r="OKD266" s="2"/>
      <c r="OKE266" s="2"/>
      <c r="OKF266" s="2"/>
      <c r="OKG266" s="2"/>
      <c r="OKH266" s="2"/>
      <c r="OKI266" s="2"/>
      <c r="OKJ266" s="2"/>
      <c r="OKK266" s="2"/>
      <c r="OKL266" s="2"/>
      <c r="OKM266" s="2"/>
      <c r="OKN266" s="2"/>
      <c r="OKO266" s="2"/>
      <c r="OKP266" s="2"/>
      <c r="OKQ266" s="2"/>
      <c r="OKR266" s="2"/>
      <c r="OKS266" s="2"/>
      <c r="OKT266" s="2"/>
      <c r="OKU266" s="2"/>
      <c r="OKV266" s="2"/>
      <c r="OKW266" s="2"/>
      <c r="OKX266" s="2"/>
      <c r="OKY266" s="2"/>
      <c r="OKZ266" s="2"/>
      <c r="OLA266" s="2"/>
      <c r="OLB266" s="2"/>
      <c r="OLC266" s="2"/>
      <c r="OLD266" s="2"/>
      <c r="OLE266" s="2"/>
      <c r="OLF266" s="2"/>
      <c r="OLG266" s="2"/>
      <c r="OLH266" s="2"/>
      <c r="OLI266" s="2"/>
      <c r="OLJ266" s="2"/>
      <c r="OLK266" s="2"/>
      <c r="OLL266" s="2"/>
      <c r="OLM266" s="2"/>
      <c r="OLN266" s="2"/>
      <c r="OLO266" s="2"/>
      <c r="OLP266" s="2"/>
      <c r="OLQ266" s="2"/>
      <c r="OLR266" s="2"/>
      <c r="OLS266" s="2"/>
      <c r="OLT266" s="2"/>
      <c r="OLU266" s="2"/>
      <c r="OLV266" s="2"/>
      <c r="OLW266" s="2"/>
      <c r="OLX266" s="2"/>
      <c r="OLY266" s="2"/>
      <c r="OLZ266" s="2"/>
      <c r="OMA266" s="2"/>
      <c r="OMB266" s="2"/>
      <c r="OMC266" s="2"/>
      <c r="OMD266" s="2"/>
      <c r="OME266" s="2"/>
      <c r="OMF266" s="2"/>
      <c r="OMG266" s="2"/>
      <c r="OMH266" s="2"/>
      <c r="OMI266" s="2"/>
      <c r="OMJ266" s="2"/>
      <c r="OMK266" s="2"/>
      <c r="OML266" s="2"/>
      <c r="OMM266" s="2"/>
      <c r="OMN266" s="2"/>
      <c r="OMO266" s="2"/>
      <c r="OMP266" s="2"/>
      <c r="OMQ266" s="2"/>
      <c r="OMR266" s="2"/>
      <c r="OMS266" s="2"/>
      <c r="OMT266" s="2"/>
      <c r="OMU266" s="2"/>
      <c r="OMV266" s="2"/>
      <c r="OMW266" s="2"/>
      <c r="OMX266" s="2"/>
      <c r="OMY266" s="2"/>
      <c r="OMZ266" s="2"/>
      <c r="ONA266" s="2"/>
      <c r="ONB266" s="2"/>
      <c r="ONC266" s="2"/>
      <c r="OND266" s="2"/>
      <c r="ONE266" s="2"/>
      <c r="ONF266" s="2"/>
      <c r="ONG266" s="2"/>
      <c r="ONH266" s="2"/>
      <c r="ONI266" s="2"/>
      <c r="ONJ266" s="2"/>
      <c r="ONK266" s="2"/>
      <c r="ONL266" s="2"/>
      <c r="ONM266" s="2"/>
      <c r="ONN266" s="2"/>
      <c r="ONO266" s="2"/>
      <c r="ONP266" s="2"/>
      <c r="ONQ266" s="2"/>
      <c r="ONR266" s="2"/>
      <c r="ONS266" s="2"/>
      <c r="ONT266" s="2"/>
      <c r="ONU266" s="2"/>
      <c r="ONV266" s="2"/>
      <c r="ONW266" s="2"/>
      <c r="ONX266" s="2"/>
      <c r="ONY266" s="2"/>
      <c r="ONZ266" s="2"/>
      <c r="OOA266" s="2"/>
      <c r="OOB266" s="2"/>
      <c r="OOC266" s="2"/>
      <c r="OOD266" s="2"/>
      <c r="OOE266" s="2"/>
      <c r="OOF266" s="2"/>
      <c r="OOG266" s="2"/>
      <c r="OOH266" s="2"/>
      <c r="OOI266" s="2"/>
      <c r="OOJ266" s="2"/>
      <c r="OOK266" s="2"/>
      <c r="OOL266" s="2"/>
      <c r="OOM266" s="2"/>
      <c r="OON266" s="2"/>
      <c r="OOO266" s="2"/>
      <c r="OOP266" s="2"/>
      <c r="OOQ266" s="2"/>
      <c r="OOR266" s="2"/>
      <c r="OOS266" s="2"/>
      <c r="OOT266" s="2"/>
      <c r="OOU266" s="2"/>
      <c r="OOV266" s="2"/>
      <c r="OOW266" s="2"/>
      <c r="OOX266" s="2"/>
      <c r="OOY266" s="2"/>
      <c r="OOZ266" s="2"/>
      <c r="OPA266" s="2"/>
      <c r="OPB266" s="2"/>
      <c r="OPC266" s="2"/>
      <c r="OPD266" s="2"/>
      <c r="OPE266" s="2"/>
      <c r="OPF266" s="2"/>
      <c r="OPG266" s="2"/>
      <c r="OPH266" s="2"/>
      <c r="OPI266" s="2"/>
      <c r="OPJ266" s="2"/>
      <c r="OPK266" s="2"/>
      <c r="OPL266" s="2"/>
      <c r="OPM266" s="2"/>
      <c r="OPN266" s="2"/>
      <c r="OPO266" s="2"/>
      <c r="OPP266" s="2"/>
      <c r="OPQ266" s="2"/>
      <c r="OPR266" s="2"/>
      <c r="OPS266" s="2"/>
      <c r="OPT266" s="2"/>
      <c r="OPU266" s="2"/>
      <c r="OPV266" s="2"/>
      <c r="OPW266" s="2"/>
      <c r="OPX266" s="2"/>
      <c r="OPY266" s="2"/>
      <c r="OPZ266" s="2"/>
      <c r="OQA266" s="2"/>
      <c r="OQB266" s="2"/>
      <c r="OQC266" s="2"/>
      <c r="OQD266" s="2"/>
      <c r="OQE266" s="2"/>
      <c r="OQF266" s="2"/>
      <c r="OQG266" s="2"/>
      <c r="OQH266" s="2"/>
      <c r="OQI266" s="2"/>
      <c r="OQJ266" s="2"/>
      <c r="OQK266" s="2"/>
      <c r="OQL266" s="2"/>
      <c r="OQM266" s="2"/>
      <c r="OQN266" s="2"/>
      <c r="OQO266" s="2"/>
      <c r="OQP266" s="2"/>
      <c r="OQQ266" s="2"/>
      <c r="OQR266" s="2"/>
      <c r="OQS266" s="2"/>
      <c r="OQT266" s="2"/>
      <c r="OQU266" s="2"/>
      <c r="OQV266" s="2"/>
      <c r="OQW266" s="2"/>
      <c r="OQX266" s="2"/>
      <c r="OQY266" s="2"/>
      <c r="OQZ266" s="2"/>
      <c r="ORA266" s="2"/>
      <c r="ORB266" s="2"/>
      <c r="ORC266" s="2"/>
      <c r="ORD266" s="2"/>
      <c r="ORE266" s="2"/>
      <c r="ORF266" s="2"/>
      <c r="ORG266" s="2"/>
      <c r="ORH266" s="2"/>
      <c r="ORI266" s="2"/>
      <c r="ORJ266" s="2"/>
      <c r="ORK266" s="2"/>
      <c r="ORL266" s="2"/>
      <c r="ORM266" s="2"/>
      <c r="ORN266" s="2"/>
      <c r="ORO266" s="2"/>
      <c r="ORP266" s="2"/>
      <c r="ORQ266" s="2"/>
      <c r="ORR266" s="2"/>
      <c r="ORS266" s="2"/>
      <c r="ORT266" s="2"/>
      <c r="ORU266" s="2"/>
      <c r="ORV266" s="2"/>
      <c r="ORW266" s="2"/>
      <c r="ORX266" s="2"/>
      <c r="ORY266" s="2"/>
      <c r="ORZ266" s="2"/>
      <c r="OSA266" s="2"/>
      <c r="OSB266" s="2"/>
      <c r="OSC266" s="2"/>
      <c r="OSD266" s="2"/>
      <c r="OSE266" s="2"/>
      <c r="OSF266" s="2"/>
      <c r="OSG266" s="2"/>
      <c r="OSH266" s="2"/>
      <c r="OSI266" s="2"/>
      <c r="OSJ266" s="2"/>
      <c r="OSK266" s="2"/>
      <c r="OSL266" s="2"/>
      <c r="OSM266" s="2"/>
      <c r="OSN266" s="2"/>
      <c r="OSO266" s="2"/>
      <c r="OSP266" s="2"/>
      <c r="OSQ266" s="2"/>
      <c r="OSR266" s="2"/>
      <c r="OSS266" s="2"/>
      <c r="OST266" s="2"/>
      <c r="OSU266" s="2"/>
      <c r="OSV266" s="2"/>
      <c r="OSW266" s="2"/>
      <c r="OSX266" s="2"/>
      <c r="OSY266" s="2"/>
      <c r="OSZ266" s="2"/>
      <c r="OTA266" s="2"/>
      <c r="OTB266" s="2"/>
      <c r="OTC266" s="2"/>
      <c r="OTD266" s="2"/>
      <c r="OTE266" s="2"/>
      <c r="OTF266" s="2"/>
      <c r="OTG266" s="2"/>
      <c r="OTH266" s="2"/>
      <c r="OTI266" s="2"/>
      <c r="OTJ266" s="2"/>
      <c r="OTK266" s="2"/>
      <c r="OTL266" s="2"/>
      <c r="OTM266" s="2"/>
      <c r="OTN266" s="2"/>
      <c r="OTO266" s="2"/>
      <c r="OTP266" s="2"/>
      <c r="OTQ266" s="2"/>
      <c r="OTR266" s="2"/>
      <c r="OTS266" s="2"/>
      <c r="OTT266" s="2"/>
      <c r="OTU266" s="2"/>
      <c r="OTV266" s="2"/>
      <c r="OTW266" s="2"/>
      <c r="OTX266" s="2"/>
      <c r="OTY266" s="2"/>
      <c r="OTZ266" s="2"/>
      <c r="OUA266" s="2"/>
      <c r="OUB266" s="2"/>
      <c r="OUC266" s="2"/>
      <c r="OUD266" s="2"/>
      <c r="OUE266" s="2"/>
      <c r="OUF266" s="2"/>
      <c r="OUG266" s="2"/>
      <c r="OUH266" s="2"/>
      <c r="OUI266" s="2"/>
      <c r="OUJ266" s="2"/>
      <c r="OUK266" s="2"/>
      <c r="OUL266" s="2"/>
      <c r="OUM266" s="2"/>
      <c r="OUN266" s="2"/>
      <c r="OUO266" s="2"/>
      <c r="OUP266" s="2"/>
      <c r="OUQ266" s="2"/>
      <c r="OUR266" s="2"/>
      <c r="OUS266" s="2"/>
      <c r="OUT266" s="2"/>
      <c r="OUU266" s="2"/>
      <c r="OUV266" s="2"/>
      <c r="OUW266" s="2"/>
      <c r="OUX266" s="2"/>
      <c r="OUY266" s="2"/>
      <c r="OUZ266" s="2"/>
      <c r="OVA266" s="2"/>
      <c r="OVB266" s="2"/>
      <c r="OVC266" s="2"/>
      <c r="OVD266" s="2"/>
      <c r="OVE266" s="2"/>
      <c r="OVF266" s="2"/>
      <c r="OVG266" s="2"/>
      <c r="OVH266" s="2"/>
      <c r="OVI266" s="2"/>
      <c r="OVJ266" s="2"/>
      <c r="OVK266" s="2"/>
      <c r="OVL266" s="2"/>
      <c r="OVM266" s="2"/>
      <c r="OVN266" s="2"/>
      <c r="OVO266" s="2"/>
      <c r="OVP266" s="2"/>
      <c r="OVQ266" s="2"/>
      <c r="OVR266" s="2"/>
      <c r="OVS266" s="2"/>
      <c r="OVT266" s="2"/>
      <c r="OVU266" s="2"/>
      <c r="OVV266" s="2"/>
      <c r="OVW266" s="2"/>
      <c r="OVX266" s="2"/>
      <c r="OVY266" s="2"/>
      <c r="OVZ266" s="2"/>
      <c r="OWA266" s="2"/>
      <c r="OWB266" s="2"/>
      <c r="OWC266" s="2"/>
      <c r="OWD266" s="2"/>
      <c r="OWE266" s="2"/>
      <c r="OWF266" s="2"/>
      <c r="OWG266" s="2"/>
      <c r="OWH266" s="2"/>
      <c r="OWI266" s="2"/>
      <c r="OWJ266" s="2"/>
      <c r="OWK266" s="2"/>
      <c r="OWL266" s="2"/>
      <c r="OWM266" s="2"/>
      <c r="OWN266" s="2"/>
      <c r="OWO266" s="2"/>
      <c r="OWP266" s="2"/>
      <c r="OWQ266" s="2"/>
      <c r="OWR266" s="2"/>
      <c r="OWS266" s="2"/>
      <c r="OWT266" s="2"/>
      <c r="OWU266" s="2"/>
      <c r="OWV266" s="2"/>
      <c r="OWW266" s="2"/>
      <c r="OWX266" s="2"/>
      <c r="OWY266" s="2"/>
      <c r="OWZ266" s="2"/>
      <c r="OXA266" s="2"/>
      <c r="OXB266" s="2"/>
      <c r="OXC266" s="2"/>
      <c r="OXD266" s="2"/>
      <c r="OXE266" s="2"/>
      <c r="OXF266" s="2"/>
      <c r="OXG266" s="2"/>
      <c r="OXH266" s="2"/>
      <c r="OXI266" s="2"/>
      <c r="OXJ266" s="2"/>
      <c r="OXK266" s="2"/>
      <c r="OXL266" s="2"/>
      <c r="OXM266" s="2"/>
      <c r="OXN266" s="2"/>
      <c r="OXO266" s="2"/>
      <c r="OXP266" s="2"/>
      <c r="OXQ266" s="2"/>
      <c r="OXR266" s="2"/>
      <c r="OXS266" s="2"/>
      <c r="OXT266" s="2"/>
      <c r="OXU266" s="2"/>
      <c r="OXV266" s="2"/>
      <c r="OXW266" s="2"/>
      <c r="OXX266" s="2"/>
      <c r="OXY266" s="2"/>
      <c r="OXZ266" s="2"/>
      <c r="OYA266" s="2"/>
      <c r="OYB266" s="2"/>
      <c r="OYC266" s="2"/>
      <c r="OYD266" s="2"/>
      <c r="OYE266" s="2"/>
      <c r="OYF266" s="2"/>
      <c r="OYG266" s="2"/>
      <c r="OYH266" s="2"/>
      <c r="OYI266" s="2"/>
      <c r="OYJ266" s="2"/>
      <c r="OYK266" s="2"/>
      <c r="OYL266" s="2"/>
      <c r="OYM266" s="2"/>
      <c r="OYN266" s="2"/>
      <c r="OYO266" s="2"/>
      <c r="OYP266" s="2"/>
      <c r="OYQ266" s="2"/>
      <c r="OYR266" s="2"/>
      <c r="OYS266" s="2"/>
      <c r="OYT266" s="2"/>
      <c r="OYU266" s="2"/>
      <c r="OYV266" s="2"/>
      <c r="OYW266" s="2"/>
      <c r="OYX266" s="2"/>
      <c r="OYY266" s="2"/>
      <c r="OYZ266" s="2"/>
      <c r="OZA266" s="2"/>
      <c r="OZB266" s="2"/>
      <c r="OZC266" s="2"/>
      <c r="OZD266" s="2"/>
      <c r="OZE266" s="2"/>
      <c r="OZF266" s="2"/>
      <c r="OZG266" s="2"/>
      <c r="OZH266" s="2"/>
      <c r="OZI266" s="2"/>
      <c r="OZJ266" s="2"/>
      <c r="OZK266" s="2"/>
      <c r="OZL266" s="2"/>
      <c r="OZM266" s="2"/>
      <c r="OZN266" s="2"/>
      <c r="OZO266" s="2"/>
      <c r="OZP266" s="2"/>
      <c r="OZQ266" s="2"/>
      <c r="OZR266" s="2"/>
      <c r="OZS266" s="2"/>
      <c r="OZT266" s="2"/>
      <c r="OZU266" s="2"/>
      <c r="OZV266" s="2"/>
      <c r="OZW266" s="2"/>
      <c r="OZX266" s="2"/>
      <c r="OZY266" s="2"/>
      <c r="OZZ266" s="2"/>
      <c r="PAA266" s="2"/>
      <c r="PAB266" s="2"/>
      <c r="PAC266" s="2"/>
      <c r="PAD266" s="2"/>
      <c r="PAE266" s="2"/>
      <c r="PAF266" s="2"/>
      <c r="PAG266" s="2"/>
      <c r="PAH266" s="2"/>
      <c r="PAI266" s="2"/>
      <c r="PAJ266" s="2"/>
      <c r="PAK266" s="2"/>
      <c r="PAL266" s="2"/>
      <c r="PAM266" s="2"/>
      <c r="PAN266" s="2"/>
      <c r="PAO266" s="2"/>
      <c r="PAP266" s="2"/>
      <c r="PAQ266" s="2"/>
      <c r="PAR266" s="2"/>
      <c r="PAS266" s="2"/>
      <c r="PAT266" s="2"/>
      <c r="PAU266" s="2"/>
      <c r="PAV266" s="2"/>
      <c r="PAW266" s="2"/>
      <c r="PAX266" s="2"/>
      <c r="PAY266" s="2"/>
      <c r="PAZ266" s="2"/>
      <c r="PBA266" s="2"/>
      <c r="PBB266" s="2"/>
      <c r="PBC266" s="2"/>
      <c r="PBD266" s="2"/>
      <c r="PBE266" s="2"/>
      <c r="PBF266" s="2"/>
      <c r="PBG266" s="2"/>
      <c r="PBH266" s="2"/>
      <c r="PBI266" s="2"/>
      <c r="PBJ266" s="2"/>
      <c r="PBK266" s="2"/>
      <c r="PBL266" s="2"/>
      <c r="PBM266" s="2"/>
      <c r="PBN266" s="2"/>
      <c r="PBO266" s="2"/>
      <c r="PBP266" s="2"/>
      <c r="PBQ266" s="2"/>
      <c r="PBR266" s="2"/>
      <c r="PBS266" s="2"/>
      <c r="PBT266" s="2"/>
      <c r="PBU266" s="2"/>
      <c r="PBV266" s="2"/>
      <c r="PBW266" s="2"/>
      <c r="PBX266" s="2"/>
      <c r="PBY266" s="2"/>
      <c r="PBZ266" s="2"/>
      <c r="PCA266" s="2"/>
      <c r="PCB266" s="2"/>
      <c r="PCC266" s="2"/>
      <c r="PCD266" s="2"/>
      <c r="PCE266" s="2"/>
      <c r="PCF266" s="2"/>
      <c r="PCG266" s="2"/>
      <c r="PCH266" s="2"/>
      <c r="PCI266" s="2"/>
      <c r="PCJ266" s="2"/>
      <c r="PCK266" s="2"/>
      <c r="PCL266" s="2"/>
      <c r="PCM266" s="2"/>
      <c r="PCN266" s="2"/>
      <c r="PCO266" s="2"/>
      <c r="PCP266" s="2"/>
      <c r="PCQ266" s="2"/>
      <c r="PCR266" s="2"/>
      <c r="PCS266" s="2"/>
      <c r="PCT266" s="2"/>
      <c r="PCU266" s="2"/>
      <c r="PCV266" s="2"/>
      <c r="PCW266" s="2"/>
      <c r="PCX266" s="2"/>
      <c r="PCY266" s="2"/>
      <c r="PCZ266" s="2"/>
      <c r="PDA266" s="2"/>
      <c r="PDB266" s="2"/>
      <c r="PDC266" s="2"/>
      <c r="PDD266" s="2"/>
      <c r="PDE266" s="2"/>
      <c r="PDF266" s="2"/>
      <c r="PDG266" s="2"/>
      <c r="PDH266" s="2"/>
      <c r="PDI266" s="2"/>
      <c r="PDJ266" s="2"/>
      <c r="PDK266" s="2"/>
      <c r="PDL266" s="2"/>
      <c r="PDM266" s="2"/>
      <c r="PDN266" s="2"/>
      <c r="PDO266" s="2"/>
      <c r="PDP266" s="2"/>
      <c r="PDQ266" s="2"/>
      <c r="PDR266" s="2"/>
      <c r="PDS266" s="2"/>
      <c r="PDT266" s="2"/>
      <c r="PDU266" s="2"/>
      <c r="PDV266" s="2"/>
      <c r="PDW266" s="2"/>
      <c r="PDX266" s="2"/>
      <c r="PDY266" s="2"/>
      <c r="PDZ266" s="2"/>
      <c r="PEA266" s="2"/>
      <c r="PEB266" s="2"/>
      <c r="PEC266" s="2"/>
      <c r="PED266" s="2"/>
      <c r="PEE266" s="2"/>
      <c r="PEF266" s="2"/>
      <c r="PEG266" s="2"/>
      <c r="PEH266" s="2"/>
      <c r="PEI266" s="2"/>
      <c r="PEJ266" s="2"/>
      <c r="PEK266" s="2"/>
      <c r="PEL266" s="2"/>
      <c r="PEM266" s="2"/>
      <c r="PEN266" s="2"/>
      <c r="PEO266" s="2"/>
      <c r="PEP266" s="2"/>
      <c r="PEQ266" s="2"/>
      <c r="PER266" s="2"/>
      <c r="PES266" s="2"/>
      <c r="PET266" s="2"/>
      <c r="PEU266" s="2"/>
      <c r="PEV266" s="2"/>
      <c r="PEW266" s="2"/>
      <c r="PEX266" s="2"/>
      <c r="PEY266" s="2"/>
      <c r="PEZ266" s="2"/>
      <c r="PFA266" s="2"/>
      <c r="PFB266" s="2"/>
      <c r="PFC266" s="2"/>
      <c r="PFD266" s="2"/>
      <c r="PFE266" s="2"/>
      <c r="PFF266" s="2"/>
      <c r="PFG266" s="2"/>
      <c r="PFH266" s="2"/>
      <c r="PFI266" s="2"/>
      <c r="PFJ266" s="2"/>
      <c r="PFK266" s="2"/>
      <c r="PFL266" s="2"/>
      <c r="PFM266" s="2"/>
      <c r="PFN266" s="2"/>
      <c r="PFO266" s="2"/>
      <c r="PFP266" s="2"/>
      <c r="PFQ266" s="2"/>
      <c r="PFR266" s="2"/>
      <c r="PFS266" s="2"/>
      <c r="PFT266" s="2"/>
      <c r="PFU266" s="2"/>
      <c r="PFV266" s="2"/>
      <c r="PFW266" s="2"/>
      <c r="PFX266" s="2"/>
      <c r="PFY266" s="2"/>
      <c r="PFZ266" s="2"/>
      <c r="PGA266" s="2"/>
      <c r="PGB266" s="2"/>
      <c r="PGC266" s="2"/>
      <c r="PGD266" s="2"/>
      <c r="PGE266" s="2"/>
      <c r="PGF266" s="2"/>
      <c r="PGG266" s="2"/>
      <c r="PGH266" s="2"/>
      <c r="PGI266" s="2"/>
      <c r="PGJ266" s="2"/>
      <c r="PGK266" s="2"/>
      <c r="PGL266" s="2"/>
      <c r="PGM266" s="2"/>
      <c r="PGN266" s="2"/>
      <c r="PGO266" s="2"/>
      <c r="PGP266" s="2"/>
      <c r="PGQ266" s="2"/>
      <c r="PGR266" s="2"/>
      <c r="PGS266" s="2"/>
      <c r="PGT266" s="2"/>
      <c r="PGU266" s="2"/>
      <c r="PGV266" s="2"/>
      <c r="PGW266" s="2"/>
      <c r="PGX266" s="2"/>
      <c r="PGY266" s="2"/>
      <c r="PGZ266" s="2"/>
      <c r="PHA266" s="2"/>
      <c r="PHB266" s="2"/>
      <c r="PHC266" s="2"/>
      <c r="PHD266" s="2"/>
      <c r="PHE266" s="2"/>
      <c r="PHF266" s="2"/>
      <c r="PHG266" s="2"/>
      <c r="PHH266" s="2"/>
      <c r="PHI266" s="2"/>
      <c r="PHJ266" s="2"/>
      <c r="PHK266" s="2"/>
      <c r="PHL266" s="2"/>
      <c r="PHM266" s="2"/>
      <c r="PHN266" s="2"/>
      <c r="PHO266" s="2"/>
      <c r="PHP266" s="2"/>
      <c r="PHQ266" s="2"/>
      <c r="PHR266" s="2"/>
      <c r="PHS266" s="2"/>
      <c r="PHT266" s="2"/>
      <c r="PHU266" s="2"/>
      <c r="PHV266" s="2"/>
      <c r="PHW266" s="2"/>
      <c r="PHX266" s="2"/>
      <c r="PHY266" s="2"/>
      <c r="PHZ266" s="2"/>
      <c r="PIA266" s="2"/>
      <c r="PIB266" s="2"/>
      <c r="PIC266" s="2"/>
      <c r="PID266" s="2"/>
      <c r="PIE266" s="2"/>
      <c r="PIF266" s="2"/>
      <c r="PIG266" s="2"/>
      <c r="PIH266" s="2"/>
      <c r="PII266" s="2"/>
      <c r="PIJ266" s="2"/>
      <c r="PIK266" s="2"/>
      <c r="PIL266" s="2"/>
      <c r="PIM266" s="2"/>
      <c r="PIN266" s="2"/>
      <c r="PIO266" s="2"/>
      <c r="PIP266" s="2"/>
      <c r="PIQ266" s="2"/>
      <c r="PIR266" s="2"/>
      <c r="PIS266" s="2"/>
      <c r="PIT266" s="2"/>
      <c r="PIU266" s="2"/>
      <c r="PIV266" s="2"/>
      <c r="PIW266" s="2"/>
      <c r="PIX266" s="2"/>
      <c r="PIY266" s="2"/>
      <c r="PIZ266" s="2"/>
      <c r="PJA266" s="2"/>
      <c r="PJB266" s="2"/>
      <c r="PJC266" s="2"/>
      <c r="PJD266" s="2"/>
      <c r="PJE266" s="2"/>
      <c r="PJF266" s="2"/>
      <c r="PJG266" s="2"/>
      <c r="PJH266" s="2"/>
      <c r="PJI266" s="2"/>
      <c r="PJJ266" s="2"/>
      <c r="PJK266" s="2"/>
      <c r="PJL266" s="2"/>
      <c r="PJM266" s="2"/>
      <c r="PJN266" s="2"/>
      <c r="PJO266" s="2"/>
      <c r="PJP266" s="2"/>
      <c r="PJQ266" s="2"/>
      <c r="PJR266" s="2"/>
      <c r="PJS266" s="2"/>
      <c r="PJT266" s="2"/>
      <c r="PJU266" s="2"/>
      <c r="PJV266" s="2"/>
      <c r="PJW266" s="2"/>
      <c r="PJX266" s="2"/>
      <c r="PJY266" s="2"/>
      <c r="PJZ266" s="2"/>
      <c r="PKA266" s="2"/>
      <c r="PKB266" s="2"/>
      <c r="PKC266" s="2"/>
      <c r="PKD266" s="2"/>
      <c r="PKE266" s="2"/>
      <c r="PKF266" s="2"/>
      <c r="PKG266" s="2"/>
      <c r="PKH266" s="2"/>
      <c r="PKI266" s="2"/>
      <c r="PKJ266" s="2"/>
      <c r="PKK266" s="2"/>
      <c r="PKL266" s="2"/>
      <c r="PKM266" s="2"/>
      <c r="PKN266" s="2"/>
      <c r="PKO266" s="2"/>
      <c r="PKP266" s="2"/>
      <c r="PKQ266" s="2"/>
      <c r="PKR266" s="2"/>
      <c r="PKS266" s="2"/>
      <c r="PKT266" s="2"/>
      <c r="PKU266" s="2"/>
      <c r="PKV266" s="2"/>
      <c r="PKW266" s="2"/>
      <c r="PKX266" s="2"/>
      <c r="PKY266" s="2"/>
      <c r="PKZ266" s="2"/>
      <c r="PLA266" s="2"/>
      <c r="PLB266" s="2"/>
      <c r="PLC266" s="2"/>
      <c r="PLD266" s="2"/>
      <c r="PLE266" s="2"/>
      <c r="PLF266" s="2"/>
      <c r="PLG266" s="2"/>
      <c r="PLH266" s="2"/>
      <c r="PLI266" s="2"/>
      <c r="PLJ266" s="2"/>
      <c r="PLK266" s="2"/>
      <c r="PLL266" s="2"/>
      <c r="PLM266" s="2"/>
      <c r="PLN266" s="2"/>
      <c r="PLO266" s="2"/>
      <c r="PLP266" s="2"/>
      <c r="PLQ266" s="2"/>
      <c r="PLR266" s="2"/>
      <c r="PLS266" s="2"/>
      <c r="PLT266" s="2"/>
      <c r="PLU266" s="2"/>
      <c r="PLV266" s="2"/>
      <c r="PLW266" s="2"/>
      <c r="PLX266" s="2"/>
      <c r="PLY266" s="2"/>
      <c r="PLZ266" s="2"/>
      <c r="PMA266" s="2"/>
      <c r="PMB266" s="2"/>
      <c r="PMC266" s="2"/>
      <c r="PMD266" s="2"/>
      <c r="PME266" s="2"/>
      <c r="PMF266" s="2"/>
      <c r="PMG266" s="2"/>
      <c r="PMH266" s="2"/>
      <c r="PMI266" s="2"/>
      <c r="PMJ266" s="2"/>
      <c r="PMK266" s="2"/>
      <c r="PML266" s="2"/>
      <c r="PMM266" s="2"/>
      <c r="PMN266" s="2"/>
      <c r="PMO266" s="2"/>
      <c r="PMP266" s="2"/>
      <c r="PMQ266" s="2"/>
      <c r="PMR266" s="2"/>
      <c r="PMS266" s="2"/>
      <c r="PMT266" s="2"/>
      <c r="PMU266" s="2"/>
      <c r="PMV266" s="2"/>
      <c r="PMW266" s="2"/>
      <c r="PMX266" s="2"/>
      <c r="PMY266" s="2"/>
      <c r="PMZ266" s="2"/>
      <c r="PNA266" s="2"/>
      <c r="PNB266" s="2"/>
      <c r="PNC266" s="2"/>
      <c r="PND266" s="2"/>
      <c r="PNE266" s="2"/>
      <c r="PNF266" s="2"/>
      <c r="PNG266" s="2"/>
      <c r="PNH266" s="2"/>
      <c r="PNI266" s="2"/>
      <c r="PNJ266" s="2"/>
      <c r="PNK266" s="2"/>
      <c r="PNL266" s="2"/>
      <c r="PNM266" s="2"/>
      <c r="PNN266" s="2"/>
      <c r="PNO266" s="2"/>
      <c r="PNP266" s="2"/>
      <c r="PNQ266" s="2"/>
      <c r="PNR266" s="2"/>
      <c r="PNS266" s="2"/>
      <c r="PNT266" s="2"/>
      <c r="PNU266" s="2"/>
      <c r="PNV266" s="2"/>
      <c r="PNW266" s="2"/>
      <c r="PNX266" s="2"/>
      <c r="PNY266" s="2"/>
      <c r="PNZ266" s="2"/>
      <c r="POA266" s="2"/>
      <c r="POB266" s="2"/>
      <c r="POC266" s="2"/>
      <c r="POD266" s="2"/>
      <c r="POE266" s="2"/>
      <c r="POF266" s="2"/>
      <c r="POG266" s="2"/>
      <c r="POH266" s="2"/>
      <c r="POI266" s="2"/>
      <c r="POJ266" s="2"/>
      <c r="POK266" s="2"/>
      <c r="POL266" s="2"/>
      <c r="POM266" s="2"/>
      <c r="PON266" s="2"/>
      <c r="POO266" s="2"/>
      <c r="POP266" s="2"/>
      <c r="POQ266" s="2"/>
      <c r="POR266" s="2"/>
      <c r="POS266" s="2"/>
      <c r="POT266" s="2"/>
      <c r="POU266" s="2"/>
      <c r="POV266" s="2"/>
      <c r="POW266" s="2"/>
      <c r="POX266" s="2"/>
      <c r="POY266" s="2"/>
      <c r="POZ266" s="2"/>
      <c r="PPA266" s="2"/>
      <c r="PPB266" s="2"/>
      <c r="PPC266" s="2"/>
      <c r="PPD266" s="2"/>
      <c r="PPE266" s="2"/>
      <c r="PPF266" s="2"/>
      <c r="PPG266" s="2"/>
      <c r="PPH266" s="2"/>
      <c r="PPI266" s="2"/>
      <c r="PPJ266" s="2"/>
      <c r="PPK266" s="2"/>
      <c r="PPL266" s="2"/>
      <c r="PPM266" s="2"/>
      <c r="PPN266" s="2"/>
      <c r="PPO266" s="2"/>
      <c r="PPP266" s="2"/>
      <c r="PPQ266" s="2"/>
      <c r="PPR266" s="2"/>
      <c r="PPS266" s="2"/>
      <c r="PPT266" s="2"/>
      <c r="PPU266" s="2"/>
      <c r="PPV266" s="2"/>
      <c r="PPW266" s="2"/>
      <c r="PPX266" s="2"/>
      <c r="PPY266" s="2"/>
      <c r="PPZ266" s="2"/>
      <c r="PQA266" s="2"/>
      <c r="PQB266" s="2"/>
      <c r="PQC266" s="2"/>
      <c r="PQD266" s="2"/>
      <c r="PQE266" s="2"/>
      <c r="PQF266" s="2"/>
      <c r="PQG266" s="2"/>
      <c r="PQH266" s="2"/>
      <c r="PQI266" s="2"/>
      <c r="PQJ266" s="2"/>
      <c r="PQK266" s="2"/>
      <c r="PQL266" s="2"/>
      <c r="PQM266" s="2"/>
      <c r="PQN266" s="2"/>
      <c r="PQO266" s="2"/>
      <c r="PQP266" s="2"/>
      <c r="PQQ266" s="2"/>
      <c r="PQR266" s="2"/>
      <c r="PQS266" s="2"/>
      <c r="PQT266" s="2"/>
      <c r="PQU266" s="2"/>
      <c r="PQV266" s="2"/>
      <c r="PQW266" s="2"/>
      <c r="PQX266" s="2"/>
      <c r="PQY266" s="2"/>
      <c r="PQZ266" s="2"/>
      <c r="PRA266" s="2"/>
      <c r="PRB266" s="2"/>
      <c r="PRC266" s="2"/>
      <c r="PRD266" s="2"/>
      <c r="PRE266" s="2"/>
      <c r="PRF266" s="2"/>
      <c r="PRG266" s="2"/>
      <c r="PRH266" s="2"/>
      <c r="PRI266" s="2"/>
      <c r="PRJ266" s="2"/>
      <c r="PRK266" s="2"/>
      <c r="PRL266" s="2"/>
      <c r="PRM266" s="2"/>
      <c r="PRN266" s="2"/>
      <c r="PRO266" s="2"/>
      <c r="PRP266" s="2"/>
      <c r="PRQ266" s="2"/>
      <c r="PRR266" s="2"/>
      <c r="PRS266" s="2"/>
      <c r="PRT266" s="2"/>
      <c r="PRU266" s="2"/>
      <c r="PRV266" s="2"/>
      <c r="PRW266" s="2"/>
      <c r="PRX266" s="2"/>
      <c r="PRY266" s="2"/>
      <c r="PRZ266" s="2"/>
      <c r="PSA266" s="2"/>
      <c r="PSB266" s="2"/>
      <c r="PSC266" s="2"/>
      <c r="PSD266" s="2"/>
      <c r="PSE266" s="2"/>
      <c r="PSF266" s="2"/>
      <c r="PSG266" s="2"/>
      <c r="PSH266" s="2"/>
      <c r="PSI266" s="2"/>
      <c r="PSJ266" s="2"/>
      <c r="PSK266" s="2"/>
      <c r="PSL266" s="2"/>
      <c r="PSM266" s="2"/>
      <c r="PSN266" s="2"/>
      <c r="PSO266" s="2"/>
      <c r="PSP266" s="2"/>
      <c r="PSQ266" s="2"/>
      <c r="PSR266" s="2"/>
      <c r="PSS266" s="2"/>
      <c r="PST266" s="2"/>
      <c r="PSU266" s="2"/>
      <c r="PSV266" s="2"/>
      <c r="PSW266" s="2"/>
      <c r="PSX266" s="2"/>
      <c r="PSY266" s="2"/>
      <c r="PSZ266" s="2"/>
      <c r="PTA266" s="2"/>
      <c r="PTB266" s="2"/>
      <c r="PTC266" s="2"/>
      <c r="PTD266" s="2"/>
      <c r="PTE266" s="2"/>
      <c r="PTF266" s="2"/>
      <c r="PTG266" s="2"/>
      <c r="PTH266" s="2"/>
      <c r="PTI266" s="2"/>
      <c r="PTJ266" s="2"/>
      <c r="PTK266" s="2"/>
      <c r="PTL266" s="2"/>
      <c r="PTM266" s="2"/>
      <c r="PTN266" s="2"/>
      <c r="PTO266" s="2"/>
      <c r="PTP266" s="2"/>
      <c r="PTQ266" s="2"/>
      <c r="PTR266" s="2"/>
      <c r="PTS266" s="2"/>
      <c r="PTT266" s="2"/>
      <c r="PTU266" s="2"/>
      <c r="PTV266" s="2"/>
      <c r="PTW266" s="2"/>
      <c r="PTX266" s="2"/>
      <c r="PTY266" s="2"/>
      <c r="PTZ266" s="2"/>
      <c r="PUA266" s="2"/>
      <c r="PUB266" s="2"/>
      <c r="PUC266" s="2"/>
      <c r="PUD266" s="2"/>
      <c r="PUE266" s="2"/>
      <c r="PUF266" s="2"/>
      <c r="PUG266" s="2"/>
      <c r="PUH266" s="2"/>
      <c r="PUI266" s="2"/>
      <c r="PUJ266" s="2"/>
      <c r="PUK266" s="2"/>
      <c r="PUL266" s="2"/>
      <c r="PUM266" s="2"/>
      <c r="PUN266" s="2"/>
      <c r="PUO266" s="2"/>
      <c r="PUP266" s="2"/>
      <c r="PUQ266" s="2"/>
      <c r="PUR266" s="2"/>
      <c r="PUS266" s="2"/>
      <c r="PUT266" s="2"/>
      <c r="PUU266" s="2"/>
      <c r="PUV266" s="2"/>
      <c r="PUW266" s="2"/>
      <c r="PUX266" s="2"/>
      <c r="PUY266" s="2"/>
      <c r="PUZ266" s="2"/>
      <c r="PVA266" s="2"/>
      <c r="PVB266" s="2"/>
      <c r="PVC266" s="2"/>
      <c r="PVD266" s="2"/>
      <c r="PVE266" s="2"/>
      <c r="PVF266" s="2"/>
      <c r="PVG266" s="2"/>
      <c r="PVH266" s="2"/>
      <c r="PVI266" s="2"/>
      <c r="PVJ266" s="2"/>
      <c r="PVK266" s="2"/>
      <c r="PVL266" s="2"/>
      <c r="PVM266" s="2"/>
      <c r="PVN266" s="2"/>
      <c r="PVO266" s="2"/>
      <c r="PVP266" s="2"/>
      <c r="PVQ266" s="2"/>
      <c r="PVR266" s="2"/>
      <c r="PVS266" s="2"/>
      <c r="PVT266" s="2"/>
      <c r="PVU266" s="2"/>
      <c r="PVV266" s="2"/>
      <c r="PVW266" s="2"/>
      <c r="PVX266" s="2"/>
      <c r="PVY266" s="2"/>
      <c r="PVZ266" s="2"/>
      <c r="PWA266" s="2"/>
      <c r="PWB266" s="2"/>
      <c r="PWC266" s="2"/>
      <c r="PWD266" s="2"/>
      <c r="PWE266" s="2"/>
      <c r="PWF266" s="2"/>
      <c r="PWG266" s="2"/>
      <c r="PWH266" s="2"/>
      <c r="PWI266" s="2"/>
      <c r="PWJ266" s="2"/>
      <c r="PWK266" s="2"/>
      <c r="PWL266" s="2"/>
      <c r="PWM266" s="2"/>
      <c r="PWN266" s="2"/>
      <c r="PWO266" s="2"/>
      <c r="PWP266" s="2"/>
      <c r="PWQ266" s="2"/>
      <c r="PWR266" s="2"/>
      <c r="PWS266" s="2"/>
      <c r="PWT266" s="2"/>
      <c r="PWU266" s="2"/>
      <c r="PWV266" s="2"/>
      <c r="PWW266" s="2"/>
      <c r="PWX266" s="2"/>
      <c r="PWY266" s="2"/>
      <c r="PWZ266" s="2"/>
      <c r="PXA266" s="2"/>
      <c r="PXB266" s="2"/>
      <c r="PXC266" s="2"/>
      <c r="PXD266" s="2"/>
      <c r="PXE266" s="2"/>
      <c r="PXF266" s="2"/>
      <c r="PXG266" s="2"/>
      <c r="PXH266" s="2"/>
      <c r="PXI266" s="2"/>
      <c r="PXJ266" s="2"/>
      <c r="PXK266" s="2"/>
      <c r="PXL266" s="2"/>
      <c r="PXM266" s="2"/>
      <c r="PXN266" s="2"/>
      <c r="PXO266" s="2"/>
      <c r="PXP266" s="2"/>
      <c r="PXQ266" s="2"/>
      <c r="PXR266" s="2"/>
      <c r="PXS266" s="2"/>
      <c r="PXT266" s="2"/>
      <c r="PXU266" s="2"/>
      <c r="PXV266" s="2"/>
      <c r="PXW266" s="2"/>
      <c r="PXX266" s="2"/>
      <c r="PXY266" s="2"/>
      <c r="PXZ266" s="2"/>
      <c r="PYA266" s="2"/>
      <c r="PYB266" s="2"/>
      <c r="PYC266" s="2"/>
      <c r="PYD266" s="2"/>
      <c r="PYE266" s="2"/>
      <c r="PYF266" s="2"/>
      <c r="PYG266" s="2"/>
      <c r="PYH266" s="2"/>
      <c r="PYI266" s="2"/>
      <c r="PYJ266" s="2"/>
      <c r="PYK266" s="2"/>
      <c r="PYL266" s="2"/>
      <c r="PYM266" s="2"/>
      <c r="PYN266" s="2"/>
      <c r="PYO266" s="2"/>
      <c r="PYP266" s="2"/>
      <c r="PYQ266" s="2"/>
      <c r="PYR266" s="2"/>
      <c r="PYS266" s="2"/>
      <c r="PYT266" s="2"/>
      <c r="PYU266" s="2"/>
      <c r="PYV266" s="2"/>
      <c r="PYW266" s="2"/>
      <c r="PYX266" s="2"/>
      <c r="PYY266" s="2"/>
      <c r="PYZ266" s="2"/>
      <c r="PZA266" s="2"/>
      <c r="PZB266" s="2"/>
      <c r="PZC266" s="2"/>
      <c r="PZD266" s="2"/>
      <c r="PZE266" s="2"/>
      <c r="PZF266" s="2"/>
      <c r="PZG266" s="2"/>
      <c r="PZH266" s="2"/>
      <c r="PZI266" s="2"/>
      <c r="PZJ266" s="2"/>
      <c r="PZK266" s="2"/>
      <c r="PZL266" s="2"/>
      <c r="PZM266" s="2"/>
      <c r="PZN266" s="2"/>
      <c r="PZO266" s="2"/>
      <c r="PZP266" s="2"/>
      <c r="PZQ266" s="2"/>
      <c r="PZR266" s="2"/>
      <c r="PZS266" s="2"/>
      <c r="PZT266" s="2"/>
      <c r="PZU266" s="2"/>
      <c r="PZV266" s="2"/>
      <c r="PZW266" s="2"/>
      <c r="PZX266" s="2"/>
      <c r="PZY266" s="2"/>
      <c r="PZZ266" s="2"/>
      <c r="QAA266" s="2"/>
      <c r="QAB266" s="2"/>
      <c r="QAC266" s="2"/>
      <c r="QAD266" s="2"/>
      <c r="QAE266" s="2"/>
      <c r="QAF266" s="2"/>
      <c r="QAG266" s="2"/>
      <c r="QAH266" s="2"/>
      <c r="QAI266" s="2"/>
      <c r="QAJ266" s="2"/>
      <c r="QAK266" s="2"/>
      <c r="QAL266" s="2"/>
      <c r="QAM266" s="2"/>
      <c r="QAN266" s="2"/>
      <c r="QAO266" s="2"/>
      <c r="QAP266" s="2"/>
      <c r="QAQ266" s="2"/>
      <c r="QAR266" s="2"/>
      <c r="QAS266" s="2"/>
      <c r="QAT266" s="2"/>
      <c r="QAU266" s="2"/>
      <c r="QAV266" s="2"/>
      <c r="QAW266" s="2"/>
      <c r="QAX266" s="2"/>
      <c r="QAY266" s="2"/>
      <c r="QAZ266" s="2"/>
      <c r="QBA266" s="2"/>
      <c r="QBB266" s="2"/>
      <c r="QBC266" s="2"/>
      <c r="QBD266" s="2"/>
      <c r="QBE266" s="2"/>
      <c r="QBF266" s="2"/>
      <c r="QBG266" s="2"/>
      <c r="QBH266" s="2"/>
      <c r="QBI266" s="2"/>
      <c r="QBJ266" s="2"/>
      <c r="QBK266" s="2"/>
      <c r="QBL266" s="2"/>
      <c r="QBM266" s="2"/>
      <c r="QBN266" s="2"/>
      <c r="QBO266" s="2"/>
      <c r="QBP266" s="2"/>
      <c r="QBQ266" s="2"/>
      <c r="QBR266" s="2"/>
      <c r="QBS266" s="2"/>
      <c r="QBT266" s="2"/>
      <c r="QBU266" s="2"/>
      <c r="QBV266" s="2"/>
      <c r="QBW266" s="2"/>
      <c r="QBX266" s="2"/>
      <c r="QBY266" s="2"/>
      <c r="QBZ266" s="2"/>
      <c r="QCA266" s="2"/>
      <c r="QCB266" s="2"/>
      <c r="QCC266" s="2"/>
      <c r="QCD266" s="2"/>
      <c r="QCE266" s="2"/>
      <c r="QCF266" s="2"/>
      <c r="QCG266" s="2"/>
      <c r="QCH266" s="2"/>
      <c r="QCI266" s="2"/>
      <c r="QCJ266" s="2"/>
      <c r="QCK266" s="2"/>
      <c r="QCL266" s="2"/>
      <c r="QCM266" s="2"/>
      <c r="QCN266" s="2"/>
      <c r="QCO266" s="2"/>
      <c r="QCP266" s="2"/>
      <c r="QCQ266" s="2"/>
      <c r="QCR266" s="2"/>
      <c r="QCS266" s="2"/>
      <c r="QCT266" s="2"/>
      <c r="QCU266" s="2"/>
      <c r="QCV266" s="2"/>
      <c r="QCW266" s="2"/>
      <c r="QCX266" s="2"/>
      <c r="QCY266" s="2"/>
      <c r="QCZ266" s="2"/>
      <c r="QDA266" s="2"/>
      <c r="QDB266" s="2"/>
      <c r="QDC266" s="2"/>
      <c r="QDD266" s="2"/>
      <c r="QDE266" s="2"/>
      <c r="QDF266" s="2"/>
      <c r="QDG266" s="2"/>
      <c r="QDH266" s="2"/>
      <c r="QDI266" s="2"/>
      <c r="QDJ266" s="2"/>
      <c r="QDK266" s="2"/>
      <c r="QDL266" s="2"/>
      <c r="QDM266" s="2"/>
      <c r="QDN266" s="2"/>
      <c r="QDO266" s="2"/>
      <c r="QDP266" s="2"/>
      <c r="QDQ266" s="2"/>
      <c r="QDR266" s="2"/>
      <c r="QDS266" s="2"/>
      <c r="QDT266" s="2"/>
      <c r="QDU266" s="2"/>
      <c r="QDV266" s="2"/>
      <c r="QDW266" s="2"/>
      <c r="QDX266" s="2"/>
      <c r="QDY266" s="2"/>
      <c r="QDZ266" s="2"/>
      <c r="QEA266" s="2"/>
      <c r="QEB266" s="2"/>
      <c r="QEC266" s="2"/>
      <c r="QED266" s="2"/>
      <c r="QEE266" s="2"/>
      <c r="QEF266" s="2"/>
      <c r="QEG266" s="2"/>
      <c r="QEH266" s="2"/>
      <c r="QEI266" s="2"/>
      <c r="QEJ266" s="2"/>
      <c r="QEK266" s="2"/>
      <c r="QEL266" s="2"/>
      <c r="QEM266" s="2"/>
      <c r="QEN266" s="2"/>
      <c r="QEO266" s="2"/>
      <c r="QEP266" s="2"/>
      <c r="QEQ266" s="2"/>
      <c r="QER266" s="2"/>
      <c r="QES266" s="2"/>
      <c r="QET266" s="2"/>
      <c r="QEU266" s="2"/>
      <c r="QEV266" s="2"/>
      <c r="QEW266" s="2"/>
      <c r="QEX266" s="2"/>
      <c r="QEY266" s="2"/>
      <c r="QEZ266" s="2"/>
      <c r="QFA266" s="2"/>
      <c r="QFB266" s="2"/>
      <c r="QFC266" s="2"/>
      <c r="QFD266" s="2"/>
      <c r="QFE266" s="2"/>
      <c r="QFF266" s="2"/>
      <c r="QFG266" s="2"/>
      <c r="QFH266" s="2"/>
      <c r="QFI266" s="2"/>
      <c r="QFJ266" s="2"/>
      <c r="QFK266" s="2"/>
      <c r="QFL266" s="2"/>
      <c r="QFM266" s="2"/>
      <c r="QFN266" s="2"/>
      <c r="QFO266" s="2"/>
      <c r="QFP266" s="2"/>
      <c r="QFQ266" s="2"/>
      <c r="QFR266" s="2"/>
      <c r="QFS266" s="2"/>
      <c r="QFT266" s="2"/>
      <c r="QFU266" s="2"/>
      <c r="QFV266" s="2"/>
      <c r="QFW266" s="2"/>
      <c r="QFX266" s="2"/>
      <c r="QFY266" s="2"/>
      <c r="QFZ266" s="2"/>
      <c r="QGA266" s="2"/>
      <c r="QGB266" s="2"/>
      <c r="QGC266" s="2"/>
      <c r="QGD266" s="2"/>
      <c r="QGE266" s="2"/>
      <c r="QGF266" s="2"/>
      <c r="QGG266" s="2"/>
      <c r="QGH266" s="2"/>
      <c r="QGI266" s="2"/>
      <c r="QGJ266" s="2"/>
      <c r="QGK266" s="2"/>
      <c r="QGL266" s="2"/>
      <c r="QGM266" s="2"/>
      <c r="QGN266" s="2"/>
      <c r="QGO266" s="2"/>
      <c r="QGP266" s="2"/>
      <c r="QGQ266" s="2"/>
      <c r="QGR266" s="2"/>
      <c r="QGS266" s="2"/>
      <c r="QGT266" s="2"/>
      <c r="QGU266" s="2"/>
      <c r="QGV266" s="2"/>
      <c r="QGW266" s="2"/>
      <c r="QGX266" s="2"/>
      <c r="QGY266" s="2"/>
      <c r="QGZ266" s="2"/>
      <c r="QHA266" s="2"/>
      <c r="QHB266" s="2"/>
      <c r="QHC266" s="2"/>
      <c r="QHD266" s="2"/>
      <c r="QHE266" s="2"/>
      <c r="QHF266" s="2"/>
      <c r="QHG266" s="2"/>
      <c r="QHH266" s="2"/>
      <c r="QHI266" s="2"/>
      <c r="QHJ266" s="2"/>
      <c r="QHK266" s="2"/>
      <c r="QHL266" s="2"/>
      <c r="QHM266" s="2"/>
      <c r="QHN266" s="2"/>
      <c r="QHO266" s="2"/>
      <c r="QHP266" s="2"/>
      <c r="QHQ266" s="2"/>
      <c r="QHR266" s="2"/>
      <c r="QHS266" s="2"/>
      <c r="QHT266" s="2"/>
      <c r="QHU266" s="2"/>
      <c r="QHV266" s="2"/>
      <c r="QHW266" s="2"/>
      <c r="QHX266" s="2"/>
      <c r="QHY266" s="2"/>
      <c r="QHZ266" s="2"/>
      <c r="QIA266" s="2"/>
      <c r="QIB266" s="2"/>
      <c r="QIC266" s="2"/>
      <c r="QID266" s="2"/>
      <c r="QIE266" s="2"/>
      <c r="QIF266" s="2"/>
      <c r="QIG266" s="2"/>
      <c r="QIH266" s="2"/>
      <c r="QII266" s="2"/>
      <c r="QIJ266" s="2"/>
      <c r="QIK266" s="2"/>
      <c r="QIL266" s="2"/>
      <c r="QIM266" s="2"/>
      <c r="QIN266" s="2"/>
      <c r="QIO266" s="2"/>
      <c r="QIP266" s="2"/>
      <c r="QIQ266" s="2"/>
      <c r="QIR266" s="2"/>
      <c r="QIS266" s="2"/>
      <c r="QIT266" s="2"/>
      <c r="QIU266" s="2"/>
      <c r="QIV266" s="2"/>
      <c r="QIW266" s="2"/>
      <c r="QIX266" s="2"/>
      <c r="QIY266" s="2"/>
      <c r="QIZ266" s="2"/>
      <c r="QJA266" s="2"/>
      <c r="QJB266" s="2"/>
      <c r="QJC266" s="2"/>
      <c r="QJD266" s="2"/>
      <c r="QJE266" s="2"/>
      <c r="QJF266" s="2"/>
      <c r="QJG266" s="2"/>
      <c r="QJH266" s="2"/>
      <c r="QJI266" s="2"/>
      <c r="QJJ266" s="2"/>
      <c r="QJK266" s="2"/>
      <c r="QJL266" s="2"/>
      <c r="QJM266" s="2"/>
      <c r="QJN266" s="2"/>
      <c r="QJO266" s="2"/>
      <c r="QJP266" s="2"/>
      <c r="QJQ266" s="2"/>
      <c r="QJR266" s="2"/>
      <c r="QJS266" s="2"/>
      <c r="QJT266" s="2"/>
      <c r="QJU266" s="2"/>
      <c r="QJV266" s="2"/>
      <c r="QJW266" s="2"/>
      <c r="QJX266" s="2"/>
      <c r="QJY266" s="2"/>
      <c r="QJZ266" s="2"/>
      <c r="QKA266" s="2"/>
      <c r="QKB266" s="2"/>
      <c r="QKC266" s="2"/>
      <c r="QKD266" s="2"/>
      <c r="QKE266" s="2"/>
      <c r="QKF266" s="2"/>
      <c r="QKG266" s="2"/>
      <c r="QKH266" s="2"/>
      <c r="QKI266" s="2"/>
      <c r="QKJ266" s="2"/>
      <c r="QKK266" s="2"/>
      <c r="QKL266" s="2"/>
      <c r="QKM266" s="2"/>
      <c r="QKN266" s="2"/>
      <c r="QKO266" s="2"/>
      <c r="QKP266" s="2"/>
      <c r="QKQ266" s="2"/>
      <c r="QKR266" s="2"/>
      <c r="QKS266" s="2"/>
      <c r="QKT266" s="2"/>
      <c r="QKU266" s="2"/>
      <c r="QKV266" s="2"/>
      <c r="QKW266" s="2"/>
      <c r="QKX266" s="2"/>
      <c r="QKY266" s="2"/>
      <c r="QKZ266" s="2"/>
      <c r="QLA266" s="2"/>
      <c r="QLB266" s="2"/>
      <c r="QLC266" s="2"/>
      <c r="QLD266" s="2"/>
      <c r="QLE266" s="2"/>
      <c r="QLF266" s="2"/>
      <c r="QLG266" s="2"/>
      <c r="QLH266" s="2"/>
      <c r="QLI266" s="2"/>
      <c r="QLJ266" s="2"/>
      <c r="QLK266" s="2"/>
      <c r="QLL266" s="2"/>
      <c r="QLM266" s="2"/>
      <c r="QLN266" s="2"/>
      <c r="QLO266" s="2"/>
      <c r="QLP266" s="2"/>
      <c r="QLQ266" s="2"/>
      <c r="QLR266" s="2"/>
      <c r="QLS266" s="2"/>
      <c r="QLT266" s="2"/>
      <c r="QLU266" s="2"/>
      <c r="QLV266" s="2"/>
      <c r="QLW266" s="2"/>
      <c r="QLX266" s="2"/>
      <c r="QLY266" s="2"/>
      <c r="QLZ266" s="2"/>
      <c r="QMA266" s="2"/>
      <c r="QMB266" s="2"/>
      <c r="QMC266" s="2"/>
      <c r="QMD266" s="2"/>
      <c r="QME266" s="2"/>
      <c r="QMF266" s="2"/>
      <c r="QMG266" s="2"/>
      <c r="QMH266" s="2"/>
      <c r="QMI266" s="2"/>
      <c r="QMJ266" s="2"/>
      <c r="QMK266" s="2"/>
      <c r="QML266" s="2"/>
      <c r="QMM266" s="2"/>
      <c r="QMN266" s="2"/>
      <c r="QMO266" s="2"/>
      <c r="QMP266" s="2"/>
      <c r="QMQ266" s="2"/>
      <c r="QMR266" s="2"/>
      <c r="QMS266" s="2"/>
      <c r="QMT266" s="2"/>
      <c r="QMU266" s="2"/>
      <c r="QMV266" s="2"/>
      <c r="QMW266" s="2"/>
      <c r="QMX266" s="2"/>
      <c r="QMY266" s="2"/>
      <c r="QMZ266" s="2"/>
      <c r="QNA266" s="2"/>
      <c r="QNB266" s="2"/>
      <c r="QNC266" s="2"/>
      <c r="QND266" s="2"/>
      <c r="QNE266" s="2"/>
      <c r="QNF266" s="2"/>
      <c r="QNG266" s="2"/>
      <c r="QNH266" s="2"/>
      <c r="QNI266" s="2"/>
      <c r="QNJ266" s="2"/>
      <c r="QNK266" s="2"/>
      <c r="QNL266" s="2"/>
      <c r="QNM266" s="2"/>
      <c r="QNN266" s="2"/>
      <c r="QNO266" s="2"/>
      <c r="QNP266" s="2"/>
      <c r="QNQ266" s="2"/>
      <c r="QNR266" s="2"/>
      <c r="QNS266" s="2"/>
      <c r="QNT266" s="2"/>
      <c r="QNU266" s="2"/>
      <c r="QNV266" s="2"/>
      <c r="QNW266" s="2"/>
      <c r="QNX266" s="2"/>
      <c r="QNY266" s="2"/>
      <c r="QNZ266" s="2"/>
      <c r="QOA266" s="2"/>
      <c r="QOB266" s="2"/>
      <c r="QOC266" s="2"/>
      <c r="QOD266" s="2"/>
      <c r="QOE266" s="2"/>
      <c r="QOF266" s="2"/>
      <c r="QOG266" s="2"/>
      <c r="QOH266" s="2"/>
      <c r="QOI266" s="2"/>
      <c r="QOJ266" s="2"/>
      <c r="QOK266" s="2"/>
      <c r="QOL266" s="2"/>
      <c r="QOM266" s="2"/>
      <c r="QON266" s="2"/>
      <c r="QOO266" s="2"/>
      <c r="QOP266" s="2"/>
      <c r="QOQ266" s="2"/>
      <c r="QOR266" s="2"/>
      <c r="QOS266" s="2"/>
      <c r="QOT266" s="2"/>
      <c r="QOU266" s="2"/>
      <c r="QOV266" s="2"/>
      <c r="QOW266" s="2"/>
      <c r="QOX266" s="2"/>
      <c r="QOY266" s="2"/>
      <c r="QOZ266" s="2"/>
      <c r="QPA266" s="2"/>
      <c r="QPB266" s="2"/>
      <c r="QPC266" s="2"/>
      <c r="QPD266" s="2"/>
      <c r="QPE266" s="2"/>
      <c r="QPF266" s="2"/>
      <c r="QPG266" s="2"/>
      <c r="QPH266" s="2"/>
      <c r="QPI266" s="2"/>
      <c r="QPJ266" s="2"/>
      <c r="QPK266" s="2"/>
      <c r="QPL266" s="2"/>
      <c r="QPM266" s="2"/>
      <c r="QPN266" s="2"/>
      <c r="QPO266" s="2"/>
      <c r="QPP266" s="2"/>
      <c r="QPQ266" s="2"/>
      <c r="QPR266" s="2"/>
      <c r="QPS266" s="2"/>
      <c r="QPT266" s="2"/>
      <c r="QPU266" s="2"/>
      <c r="QPV266" s="2"/>
      <c r="QPW266" s="2"/>
      <c r="QPX266" s="2"/>
      <c r="QPY266" s="2"/>
      <c r="QPZ266" s="2"/>
      <c r="QQA266" s="2"/>
      <c r="QQB266" s="2"/>
      <c r="QQC266" s="2"/>
      <c r="QQD266" s="2"/>
      <c r="QQE266" s="2"/>
      <c r="QQF266" s="2"/>
      <c r="QQG266" s="2"/>
      <c r="QQH266" s="2"/>
      <c r="QQI266" s="2"/>
      <c r="QQJ266" s="2"/>
      <c r="QQK266" s="2"/>
      <c r="QQL266" s="2"/>
      <c r="QQM266" s="2"/>
      <c r="QQN266" s="2"/>
      <c r="QQO266" s="2"/>
      <c r="QQP266" s="2"/>
      <c r="QQQ266" s="2"/>
      <c r="QQR266" s="2"/>
      <c r="QQS266" s="2"/>
      <c r="QQT266" s="2"/>
      <c r="QQU266" s="2"/>
      <c r="QQV266" s="2"/>
      <c r="QQW266" s="2"/>
      <c r="QQX266" s="2"/>
      <c r="QQY266" s="2"/>
      <c r="QQZ266" s="2"/>
      <c r="QRA266" s="2"/>
      <c r="QRB266" s="2"/>
      <c r="QRC266" s="2"/>
      <c r="QRD266" s="2"/>
      <c r="QRE266" s="2"/>
      <c r="QRF266" s="2"/>
      <c r="QRG266" s="2"/>
      <c r="QRH266" s="2"/>
      <c r="QRI266" s="2"/>
      <c r="QRJ266" s="2"/>
      <c r="QRK266" s="2"/>
      <c r="QRL266" s="2"/>
      <c r="QRM266" s="2"/>
      <c r="QRN266" s="2"/>
      <c r="QRO266" s="2"/>
      <c r="QRP266" s="2"/>
      <c r="QRQ266" s="2"/>
      <c r="QRR266" s="2"/>
      <c r="QRS266" s="2"/>
      <c r="QRT266" s="2"/>
      <c r="QRU266" s="2"/>
      <c r="QRV266" s="2"/>
      <c r="QRW266" s="2"/>
      <c r="QRX266" s="2"/>
      <c r="QRY266" s="2"/>
      <c r="QRZ266" s="2"/>
      <c r="QSA266" s="2"/>
      <c r="QSB266" s="2"/>
      <c r="QSC266" s="2"/>
      <c r="QSD266" s="2"/>
      <c r="QSE266" s="2"/>
      <c r="QSF266" s="2"/>
      <c r="QSG266" s="2"/>
      <c r="QSH266" s="2"/>
      <c r="QSI266" s="2"/>
      <c r="QSJ266" s="2"/>
      <c r="QSK266" s="2"/>
      <c r="QSL266" s="2"/>
      <c r="QSM266" s="2"/>
      <c r="QSN266" s="2"/>
      <c r="QSO266" s="2"/>
      <c r="QSP266" s="2"/>
      <c r="QSQ266" s="2"/>
      <c r="QSR266" s="2"/>
      <c r="QSS266" s="2"/>
      <c r="QST266" s="2"/>
      <c r="QSU266" s="2"/>
      <c r="QSV266" s="2"/>
      <c r="QSW266" s="2"/>
      <c r="QSX266" s="2"/>
      <c r="QSY266" s="2"/>
      <c r="QSZ266" s="2"/>
      <c r="QTA266" s="2"/>
      <c r="QTB266" s="2"/>
      <c r="QTC266" s="2"/>
      <c r="QTD266" s="2"/>
      <c r="QTE266" s="2"/>
      <c r="QTF266" s="2"/>
      <c r="QTG266" s="2"/>
      <c r="QTH266" s="2"/>
      <c r="QTI266" s="2"/>
      <c r="QTJ266" s="2"/>
      <c r="QTK266" s="2"/>
      <c r="QTL266" s="2"/>
      <c r="QTM266" s="2"/>
      <c r="QTN266" s="2"/>
      <c r="QTO266" s="2"/>
      <c r="QTP266" s="2"/>
      <c r="QTQ266" s="2"/>
      <c r="QTR266" s="2"/>
      <c r="QTS266" s="2"/>
      <c r="QTT266" s="2"/>
      <c r="QTU266" s="2"/>
      <c r="QTV266" s="2"/>
      <c r="QTW266" s="2"/>
      <c r="QTX266" s="2"/>
      <c r="QTY266" s="2"/>
      <c r="QTZ266" s="2"/>
      <c r="QUA266" s="2"/>
      <c r="QUB266" s="2"/>
      <c r="QUC266" s="2"/>
      <c r="QUD266" s="2"/>
      <c r="QUE266" s="2"/>
      <c r="QUF266" s="2"/>
      <c r="QUG266" s="2"/>
      <c r="QUH266" s="2"/>
      <c r="QUI266" s="2"/>
      <c r="QUJ266" s="2"/>
      <c r="QUK266" s="2"/>
      <c r="QUL266" s="2"/>
      <c r="QUM266" s="2"/>
      <c r="QUN266" s="2"/>
      <c r="QUO266" s="2"/>
      <c r="QUP266" s="2"/>
      <c r="QUQ266" s="2"/>
      <c r="QUR266" s="2"/>
      <c r="QUS266" s="2"/>
      <c r="QUT266" s="2"/>
      <c r="QUU266" s="2"/>
      <c r="QUV266" s="2"/>
      <c r="QUW266" s="2"/>
      <c r="QUX266" s="2"/>
      <c r="QUY266" s="2"/>
      <c r="QUZ266" s="2"/>
      <c r="QVA266" s="2"/>
      <c r="QVB266" s="2"/>
      <c r="QVC266" s="2"/>
      <c r="QVD266" s="2"/>
      <c r="QVE266" s="2"/>
      <c r="QVF266" s="2"/>
      <c r="QVG266" s="2"/>
      <c r="QVH266" s="2"/>
      <c r="QVI266" s="2"/>
      <c r="QVJ266" s="2"/>
      <c r="QVK266" s="2"/>
      <c r="QVL266" s="2"/>
      <c r="QVM266" s="2"/>
      <c r="QVN266" s="2"/>
      <c r="QVO266" s="2"/>
      <c r="QVP266" s="2"/>
      <c r="QVQ266" s="2"/>
      <c r="QVR266" s="2"/>
      <c r="QVS266" s="2"/>
      <c r="QVT266" s="2"/>
      <c r="QVU266" s="2"/>
      <c r="QVV266" s="2"/>
      <c r="QVW266" s="2"/>
      <c r="QVX266" s="2"/>
      <c r="QVY266" s="2"/>
      <c r="QVZ266" s="2"/>
      <c r="QWA266" s="2"/>
      <c r="QWB266" s="2"/>
      <c r="QWC266" s="2"/>
      <c r="QWD266" s="2"/>
      <c r="QWE266" s="2"/>
      <c r="QWF266" s="2"/>
      <c r="QWG266" s="2"/>
      <c r="QWH266" s="2"/>
      <c r="QWI266" s="2"/>
      <c r="QWJ266" s="2"/>
      <c r="QWK266" s="2"/>
      <c r="QWL266" s="2"/>
      <c r="QWM266" s="2"/>
      <c r="QWN266" s="2"/>
      <c r="QWO266" s="2"/>
      <c r="QWP266" s="2"/>
      <c r="QWQ266" s="2"/>
      <c r="QWR266" s="2"/>
      <c r="QWS266" s="2"/>
      <c r="QWT266" s="2"/>
      <c r="QWU266" s="2"/>
      <c r="QWV266" s="2"/>
      <c r="QWW266" s="2"/>
      <c r="QWX266" s="2"/>
      <c r="QWY266" s="2"/>
      <c r="QWZ266" s="2"/>
      <c r="QXA266" s="2"/>
      <c r="QXB266" s="2"/>
      <c r="QXC266" s="2"/>
      <c r="QXD266" s="2"/>
      <c r="QXE266" s="2"/>
      <c r="QXF266" s="2"/>
      <c r="QXG266" s="2"/>
      <c r="QXH266" s="2"/>
      <c r="QXI266" s="2"/>
      <c r="QXJ266" s="2"/>
      <c r="QXK266" s="2"/>
      <c r="QXL266" s="2"/>
      <c r="QXM266" s="2"/>
      <c r="QXN266" s="2"/>
      <c r="QXO266" s="2"/>
      <c r="QXP266" s="2"/>
      <c r="QXQ266" s="2"/>
      <c r="QXR266" s="2"/>
      <c r="QXS266" s="2"/>
      <c r="QXT266" s="2"/>
      <c r="QXU266" s="2"/>
      <c r="QXV266" s="2"/>
      <c r="QXW266" s="2"/>
      <c r="QXX266" s="2"/>
      <c r="QXY266" s="2"/>
      <c r="QXZ266" s="2"/>
      <c r="QYA266" s="2"/>
      <c r="QYB266" s="2"/>
      <c r="QYC266" s="2"/>
      <c r="QYD266" s="2"/>
      <c r="QYE266" s="2"/>
      <c r="QYF266" s="2"/>
      <c r="QYG266" s="2"/>
      <c r="QYH266" s="2"/>
      <c r="QYI266" s="2"/>
      <c r="QYJ266" s="2"/>
      <c r="QYK266" s="2"/>
      <c r="QYL266" s="2"/>
      <c r="QYM266" s="2"/>
      <c r="QYN266" s="2"/>
      <c r="QYO266" s="2"/>
      <c r="QYP266" s="2"/>
      <c r="QYQ266" s="2"/>
      <c r="QYR266" s="2"/>
      <c r="QYS266" s="2"/>
      <c r="QYT266" s="2"/>
      <c r="QYU266" s="2"/>
      <c r="QYV266" s="2"/>
      <c r="QYW266" s="2"/>
      <c r="QYX266" s="2"/>
      <c r="QYY266" s="2"/>
      <c r="QYZ266" s="2"/>
      <c r="QZA266" s="2"/>
      <c r="QZB266" s="2"/>
      <c r="QZC266" s="2"/>
      <c r="QZD266" s="2"/>
      <c r="QZE266" s="2"/>
      <c r="QZF266" s="2"/>
      <c r="QZG266" s="2"/>
      <c r="QZH266" s="2"/>
      <c r="QZI266" s="2"/>
      <c r="QZJ266" s="2"/>
      <c r="QZK266" s="2"/>
      <c r="QZL266" s="2"/>
      <c r="QZM266" s="2"/>
      <c r="QZN266" s="2"/>
      <c r="QZO266" s="2"/>
      <c r="QZP266" s="2"/>
      <c r="QZQ266" s="2"/>
      <c r="QZR266" s="2"/>
      <c r="QZS266" s="2"/>
      <c r="QZT266" s="2"/>
      <c r="QZU266" s="2"/>
      <c r="QZV266" s="2"/>
      <c r="QZW266" s="2"/>
      <c r="QZX266" s="2"/>
      <c r="QZY266" s="2"/>
      <c r="QZZ266" s="2"/>
      <c r="RAA266" s="2"/>
      <c r="RAB266" s="2"/>
      <c r="RAC266" s="2"/>
      <c r="RAD266" s="2"/>
      <c r="RAE266" s="2"/>
      <c r="RAF266" s="2"/>
      <c r="RAG266" s="2"/>
      <c r="RAH266" s="2"/>
      <c r="RAI266" s="2"/>
      <c r="RAJ266" s="2"/>
      <c r="RAK266" s="2"/>
      <c r="RAL266" s="2"/>
      <c r="RAM266" s="2"/>
      <c r="RAN266" s="2"/>
      <c r="RAO266" s="2"/>
      <c r="RAP266" s="2"/>
      <c r="RAQ266" s="2"/>
      <c r="RAR266" s="2"/>
      <c r="RAS266" s="2"/>
      <c r="RAT266" s="2"/>
      <c r="RAU266" s="2"/>
      <c r="RAV266" s="2"/>
      <c r="RAW266" s="2"/>
      <c r="RAX266" s="2"/>
      <c r="RAY266" s="2"/>
      <c r="RAZ266" s="2"/>
      <c r="RBA266" s="2"/>
      <c r="RBB266" s="2"/>
      <c r="RBC266" s="2"/>
      <c r="RBD266" s="2"/>
      <c r="RBE266" s="2"/>
      <c r="RBF266" s="2"/>
      <c r="RBG266" s="2"/>
      <c r="RBH266" s="2"/>
      <c r="RBI266" s="2"/>
      <c r="RBJ266" s="2"/>
      <c r="RBK266" s="2"/>
      <c r="RBL266" s="2"/>
      <c r="RBM266" s="2"/>
      <c r="RBN266" s="2"/>
      <c r="RBO266" s="2"/>
      <c r="RBP266" s="2"/>
      <c r="RBQ266" s="2"/>
      <c r="RBR266" s="2"/>
      <c r="RBS266" s="2"/>
      <c r="RBT266" s="2"/>
      <c r="RBU266" s="2"/>
      <c r="RBV266" s="2"/>
      <c r="RBW266" s="2"/>
      <c r="RBX266" s="2"/>
      <c r="RBY266" s="2"/>
      <c r="RBZ266" s="2"/>
      <c r="RCA266" s="2"/>
      <c r="RCB266" s="2"/>
      <c r="RCC266" s="2"/>
      <c r="RCD266" s="2"/>
      <c r="RCE266" s="2"/>
      <c r="RCF266" s="2"/>
      <c r="RCG266" s="2"/>
      <c r="RCH266" s="2"/>
      <c r="RCI266" s="2"/>
      <c r="RCJ266" s="2"/>
      <c r="RCK266" s="2"/>
      <c r="RCL266" s="2"/>
      <c r="RCM266" s="2"/>
      <c r="RCN266" s="2"/>
      <c r="RCO266" s="2"/>
      <c r="RCP266" s="2"/>
      <c r="RCQ266" s="2"/>
      <c r="RCR266" s="2"/>
      <c r="RCS266" s="2"/>
      <c r="RCT266" s="2"/>
      <c r="RCU266" s="2"/>
      <c r="RCV266" s="2"/>
      <c r="RCW266" s="2"/>
      <c r="RCX266" s="2"/>
      <c r="RCY266" s="2"/>
      <c r="RCZ266" s="2"/>
      <c r="RDA266" s="2"/>
      <c r="RDB266" s="2"/>
      <c r="RDC266" s="2"/>
      <c r="RDD266" s="2"/>
      <c r="RDE266" s="2"/>
      <c r="RDF266" s="2"/>
      <c r="RDG266" s="2"/>
      <c r="RDH266" s="2"/>
      <c r="RDI266" s="2"/>
      <c r="RDJ266" s="2"/>
      <c r="RDK266" s="2"/>
      <c r="RDL266" s="2"/>
      <c r="RDM266" s="2"/>
      <c r="RDN266" s="2"/>
      <c r="RDO266" s="2"/>
      <c r="RDP266" s="2"/>
      <c r="RDQ266" s="2"/>
      <c r="RDR266" s="2"/>
      <c r="RDS266" s="2"/>
      <c r="RDT266" s="2"/>
      <c r="RDU266" s="2"/>
      <c r="RDV266" s="2"/>
      <c r="RDW266" s="2"/>
      <c r="RDX266" s="2"/>
      <c r="RDY266" s="2"/>
      <c r="RDZ266" s="2"/>
      <c r="REA266" s="2"/>
      <c r="REB266" s="2"/>
      <c r="REC266" s="2"/>
      <c r="RED266" s="2"/>
      <c r="REE266" s="2"/>
      <c r="REF266" s="2"/>
      <c r="REG266" s="2"/>
      <c r="REH266" s="2"/>
      <c r="REI266" s="2"/>
      <c r="REJ266" s="2"/>
      <c r="REK266" s="2"/>
      <c r="REL266" s="2"/>
      <c r="REM266" s="2"/>
      <c r="REN266" s="2"/>
      <c r="REO266" s="2"/>
      <c r="REP266" s="2"/>
      <c r="REQ266" s="2"/>
      <c r="RER266" s="2"/>
      <c r="RES266" s="2"/>
      <c r="RET266" s="2"/>
      <c r="REU266" s="2"/>
      <c r="REV266" s="2"/>
      <c r="REW266" s="2"/>
      <c r="REX266" s="2"/>
      <c r="REY266" s="2"/>
      <c r="REZ266" s="2"/>
      <c r="RFA266" s="2"/>
      <c r="RFB266" s="2"/>
      <c r="RFC266" s="2"/>
      <c r="RFD266" s="2"/>
      <c r="RFE266" s="2"/>
      <c r="RFF266" s="2"/>
      <c r="RFG266" s="2"/>
      <c r="RFH266" s="2"/>
      <c r="RFI266" s="2"/>
      <c r="RFJ266" s="2"/>
      <c r="RFK266" s="2"/>
      <c r="RFL266" s="2"/>
      <c r="RFM266" s="2"/>
      <c r="RFN266" s="2"/>
      <c r="RFO266" s="2"/>
      <c r="RFP266" s="2"/>
      <c r="RFQ266" s="2"/>
      <c r="RFR266" s="2"/>
      <c r="RFS266" s="2"/>
      <c r="RFT266" s="2"/>
      <c r="RFU266" s="2"/>
      <c r="RFV266" s="2"/>
      <c r="RFW266" s="2"/>
      <c r="RFX266" s="2"/>
      <c r="RFY266" s="2"/>
      <c r="RFZ266" s="2"/>
      <c r="RGA266" s="2"/>
      <c r="RGB266" s="2"/>
      <c r="RGC266" s="2"/>
      <c r="RGD266" s="2"/>
      <c r="RGE266" s="2"/>
      <c r="RGF266" s="2"/>
      <c r="RGG266" s="2"/>
      <c r="RGH266" s="2"/>
      <c r="RGI266" s="2"/>
      <c r="RGJ266" s="2"/>
      <c r="RGK266" s="2"/>
      <c r="RGL266" s="2"/>
      <c r="RGM266" s="2"/>
      <c r="RGN266" s="2"/>
      <c r="RGO266" s="2"/>
      <c r="RGP266" s="2"/>
      <c r="RGQ266" s="2"/>
      <c r="RGR266" s="2"/>
      <c r="RGS266" s="2"/>
      <c r="RGT266" s="2"/>
      <c r="RGU266" s="2"/>
      <c r="RGV266" s="2"/>
      <c r="RGW266" s="2"/>
      <c r="RGX266" s="2"/>
      <c r="RGY266" s="2"/>
      <c r="RGZ266" s="2"/>
      <c r="RHA266" s="2"/>
      <c r="RHB266" s="2"/>
      <c r="RHC266" s="2"/>
      <c r="RHD266" s="2"/>
      <c r="RHE266" s="2"/>
      <c r="RHF266" s="2"/>
      <c r="RHG266" s="2"/>
      <c r="RHH266" s="2"/>
      <c r="RHI266" s="2"/>
      <c r="RHJ266" s="2"/>
      <c r="RHK266" s="2"/>
      <c r="RHL266" s="2"/>
      <c r="RHM266" s="2"/>
      <c r="RHN266" s="2"/>
      <c r="RHO266" s="2"/>
      <c r="RHP266" s="2"/>
      <c r="RHQ266" s="2"/>
      <c r="RHR266" s="2"/>
      <c r="RHS266" s="2"/>
      <c r="RHT266" s="2"/>
      <c r="RHU266" s="2"/>
      <c r="RHV266" s="2"/>
      <c r="RHW266" s="2"/>
      <c r="RHX266" s="2"/>
      <c r="RHY266" s="2"/>
      <c r="RHZ266" s="2"/>
      <c r="RIA266" s="2"/>
      <c r="RIB266" s="2"/>
      <c r="RIC266" s="2"/>
      <c r="RID266" s="2"/>
      <c r="RIE266" s="2"/>
      <c r="RIF266" s="2"/>
      <c r="RIG266" s="2"/>
      <c r="RIH266" s="2"/>
      <c r="RII266" s="2"/>
      <c r="RIJ266" s="2"/>
      <c r="RIK266" s="2"/>
      <c r="RIL266" s="2"/>
      <c r="RIM266" s="2"/>
      <c r="RIN266" s="2"/>
      <c r="RIO266" s="2"/>
      <c r="RIP266" s="2"/>
      <c r="RIQ266" s="2"/>
      <c r="RIR266" s="2"/>
      <c r="RIS266" s="2"/>
      <c r="RIT266" s="2"/>
      <c r="RIU266" s="2"/>
      <c r="RIV266" s="2"/>
      <c r="RIW266" s="2"/>
      <c r="RIX266" s="2"/>
      <c r="RIY266" s="2"/>
      <c r="RIZ266" s="2"/>
      <c r="RJA266" s="2"/>
      <c r="RJB266" s="2"/>
      <c r="RJC266" s="2"/>
      <c r="RJD266" s="2"/>
      <c r="RJE266" s="2"/>
      <c r="RJF266" s="2"/>
      <c r="RJG266" s="2"/>
      <c r="RJH266" s="2"/>
      <c r="RJI266" s="2"/>
      <c r="RJJ266" s="2"/>
      <c r="RJK266" s="2"/>
      <c r="RJL266" s="2"/>
      <c r="RJM266" s="2"/>
      <c r="RJN266" s="2"/>
      <c r="RJO266" s="2"/>
      <c r="RJP266" s="2"/>
      <c r="RJQ266" s="2"/>
      <c r="RJR266" s="2"/>
      <c r="RJS266" s="2"/>
      <c r="RJT266" s="2"/>
      <c r="RJU266" s="2"/>
      <c r="RJV266" s="2"/>
      <c r="RJW266" s="2"/>
      <c r="RJX266" s="2"/>
      <c r="RJY266" s="2"/>
      <c r="RJZ266" s="2"/>
      <c r="RKA266" s="2"/>
      <c r="RKB266" s="2"/>
      <c r="RKC266" s="2"/>
      <c r="RKD266" s="2"/>
      <c r="RKE266" s="2"/>
      <c r="RKF266" s="2"/>
      <c r="RKG266" s="2"/>
      <c r="RKH266" s="2"/>
      <c r="RKI266" s="2"/>
      <c r="RKJ266" s="2"/>
      <c r="RKK266" s="2"/>
      <c r="RKL266" s="2"/>
      <c r="RKM266" s="2"/>
      <c r="RKN266" s="2"/>
      <c r="RKO266" s="2"/>
      <c r="RKP266" s="2"/>
      <c r="RKQ266" s="2"/>
      <c r="RKR266" s="2"/>
      <c r="RKS266" s="2"/>
      <c r="RKT266" s="2"/>
      <c r="RKU266" s="2"/>
      <c r="RKV266" s="2"/>
      <c r="RKW266" s="2"/>
      <c r="RKX266" s="2"/>
      <c r="RKY266" s="2"/>
      <c r="RKZ266" s="2"/>
      <c r="RLA266" s="2"/>
      <c r="RLB266" s="2"/>
      <c r="RLC266" s="2"/>
      <c r="RLD266" s="2"/>
      <c r="RLE266" s="2"/>
      <c r="RLF266" s="2"/>
      <c r="RLG266" s="2"/>
      <c r="RLH266" s="2"/>
      <c r="RLI266" s="2"/>
      <c r="RLJ266" s="2"/>
      <c r="RLK266" s="2"/>
      <c r="RLL266" s="2"/>
      <c r="RLM266" s="2"/>
      <c r="RLN266" s="2"/>
      <c r="RLO266" s="2"/>
      <c r="RLP266" s="2"/>
      <c r="RLQ266" s="2"/>
      <c r="RLR266" s="2"/>
      <c r="RLS266" s="2"/>
      <c r="RLT266" s="2"/>
      <c r="RLU266" s="2"/>
      <c r="RLV266" s="2"/>
      <c r="RLW266" s="2"/>
      <c r="RLX266" s="2"/>
      <c r="RLY266" s="2"/>
      <c r="RLZ266" s="2"/>
      <c r="RMA266" s="2"/>
      <c r="RMB266" s="2"/>
      <c r="RMC266" s="2"/>
      <c r="RMD266" s="2"/>
      <c r="RME266" s="2"/>
      <c r="RMF266" s="2"/>
      <c r="RMG266" s="2"/>
      <c r="RMH266" s="2"/>
      <c r="RMI266" s="2"/>
      <c r="RMJ266" s="2"/>
      <c r="RMK266" s="2"/>
      <c r="RML266" s="2"/>
      <c r="RMM266" s="2"/>
      <c r="RMN266" s="2"/>
      <c r="RMO266" s="2"/>
      <c r="RMP266" s="2"/>
      <c r="RMQ266" s="2"/>
      <c r="RMR266" s="2"/>
      <c r="RMS266" s="2"/>
      <c r="RMT266" s="2"/>
      <c r="RMU266" s="2"/>
      <c r="RMV266" s="2"/>
      <c r="RMW266" s="2"/>
      <c r="RMX266" s="2"/>
      <c r="RMY266" s="2"/>
      <c r="RMZ266" s="2"/>
      <c r="RNA266" s="2"/>
      <c r="RNB266" s="2"/>
      <c r="RNC266" s="2"/>
      <c r="RND266" s="2"/>
      <c r="RNE266" s="2"/>
      <c r="RNF266" s="2"/>
      <c r="RNG266" s="2"/>
      <c r="RNH266" s="2"/>
      <c r="RNI266" s="2"/>
      <c r="RNJ266" s="2"/>
      <c r="RNK266" s="2"/>
      <c r="RNL266" s="2"/>
      <c r="RNM266" s="2"/>
      <c r="RNN266" s="2"/>
      <c r="RNO266" s="2"/>
      <c r="RNP266" s="2"/>
      <c r="RNQ266" s="2"/>
      <c r="RNR266" s="2"/>
      <c r="RNS266" s="2"/>
      <c r="RNT266" s="2"/>
      <c r="RNU266" s="2"/>
      <c r="RNV266" s="2"/>
      <c r="RNW266" s="2"/>
      <c r="RNX266" s="2"/>
      <c r="RNY266" s="2"/>
      <c r="RNZ266" s="2"/>
      <c r="ROA266" s="2"/>
      <c r="ROB266" s="2"/>
      <c r="ROC266" s="2"/>
      <c r="ROD266" s="2"/>
      <c r="ROE266" s="2"/>
      <c r="ROF266" s="2"/>
      <c r="ROG266" s="2"/>
      <c r="ROH266" s="2"/>
      <c r="ROI266" s="2"/>
      <c r="ROJ266" s="2"/>
      <c r="ROK266" s="2"/>
      <c r="ROL266" s="2"/>
      <c r="ROM266" s="2"/>
      <c r="RON266" s="2"/>
      <c r="ROO266" s="2"/>
      <c r="ROP266" s="2"/>
      <c r="ROQ266" s="2"/>
      <c r="ROR266" s="2"/>
      <c r="ROS266" s="2"/>
      <c r="ROT266" s="2"/>
      <c r="ROU266" s="2"/>
      <c r="ROV266" s="2"/>
      <c r="ROW266" s="2"/>
      <c r="ROX266" s="2"/>
      <c r="ROY266" s="2"/>
      <c r="ROZ266" s="2"/>
      <c r="RPA266" s="2"/>
      <c r="RPB266" s="2"/>
      <c r="RPC266" s="2"/>
      <c r="RPD266" s="2"/>
      <c r="RPE266" s="2"/>
      <c r="RPF266" s="2"/>
      <c r="RPG266" s="2"/>
      <c r="RPH266" s="2"/>
      <c r="RPI266" s="2"/>
      <c r="RPJ266" s="2"/>
      <c r="RPK266" s="2"/>
      <c r="RPL266" s="2"/>
      <c r="RPM266" s="2"/>
      <c r="RPN266" s="2"/>
      <c r="RPO266" s="2"/>
      <c r="RPP266" s="2"/>
      <c r="RPQ266" s="2"/>
      <c r="RPR266" s="2"/>
      <c r="RPS266" s="2"/>
      <c r="RPT266" s="2"/>
      <c r="RPU266" s="2"/>
      <c r="RPV266" s="2"/>
      <c r="RPW266" s="2"/>
      <c r="RPX266" s="2"/>
      <c r="RPY266" s="2"/>
      <c r="RPZ266" s="2"/>
      <c r="RQA266" s="2"/>
      <c r="RQB266" s="2"/>
      <c r="RQC266" s="2"/>
      <c r="RQD266" s="2"/>
      <c r="RQE266" s="2"/>
      <c r="RQF266" s="2"/>
      <c r="RQG266" s="2"/>
      <c r="RQH266" s="2"/>
      <c r="RQI266" s="2"/>
      <c r="RQJ266" s="2"/>
      <c r="RQK266" s="2"/>
      <c r="RQL266" s="2"/>
      <c r="RQM266" s="2"/>
      <c r="RQN266" s="2"/>
      <c r="RQO266" s="2"/>
      <c r="RQP266" s="2"/>
      <c r="RQQ266" s="2"/>
      <c r="RQR266" s="2"/>
      <c r="RQS266" s="2"/>
      <c r="RQT266" s="2"/>
      <c r="RQU266" s="2"/>
      <c r="RQV266" s="2"/>
      <c r="RQW266" s="2"/>
      <c r="RQX266" s="2"/>
      <c r="RQY266" s="2"/>
      <c r="RQZ266" s="2"/>
      <c r="RRA266" s="2"/>
      <c r="RRB266" s="2"/>
      <c r="RRC266" s="2"/>
      <c r="RRD266" s="2"/>
      <c r="RRE266" s="2"/>
      <c r="RRF266" s="2"/>
      <c r="RRG266" s="2"/>
      <c r="RRH266" s="2"/>
      <c r="RRI266" s="2"/>
      <c r="RRJ266" s="2"/>
      <c r="RRK266" s="2"/>
      <c r="RRL266" s="2"/>
      <c r="RRM266" s="2"/>
      <c r="RRN266" s="2"/>
      <c r="RRO266" s="2"/>
      <c r="RRP266" s="2"/>
      <c r="RRQ266" s="2"/>
      <c r="RRR266" s="2"/>
      <c r="RRS266" s="2"/>
      <c r="RRT266" s="2"/>
      <c r="RRU266" s="2"/>
      <c r="RRV266" s="2"/>
      <c r="RRW266" s="2"/>
      <c r="RRX266" s="2"/>
      <c r="RRY266" s="2"/>
      <c r="RRZ266" s="2"/>
      <c r="RSA266" s="2"/>
      <c r="RSB266" s="2"/>
      <c r="RSC266" s="2"/>
      <c r="RSD266" s="2"/>
      <c r="RSE266" s="2"/>
      <c r="RSF266" s="2"/>
      <c r="RSG266" s="2"/>
      <c r="RSH266" s="2"/>
      <c r="RSI266" s="2"/>
      <c r="RSJ266" s="2"/>
      <c r="RSK266" s="2"/>
      <c r="RSL266" s="2"/>
      <c r="RSM266" s="2"/>
      <c r="RSN266" s="2"/>
      <c r="RSO266" s="2"/>
      <c r="RSP266" s="2"/>
      <c r="RSQ266" s="2"/>
      <c r="RSR266" s="2"/>
      <c r="RSS266" s="2"/>
      <c r="RST266" s="2"/>
      <c r="RSU266" s="2"/>
      <c r="RSV266" s="2"/>
      <c r="RSW266" s="2"/>
      <c r="RSX266" s="2"/>
      <c r="RSY266" s="2"/>
      <c r="RSZ266" s="2"/>
      <c r="RTA266" s="2"/>
      <c r="RTB266" s="2"/>
      <c r="RTC266" s="2"/>
      <c r="RTD266" s="2"/>
      <c r="RTE266" s="2"/>
      <c r="RTF266" s="2"/>
      <c r="RTG266" s="2"/>
      <c r="RTH266" s="2"/>
      <c r="RTI266" s="2"/>
      <c r="RTJ266" s="2"/>
      <c r="RTK266" s="2"/>
      <c r="RTL266" s="2"/>
      <c r="RTM266" s="2"/>
      <c r="RTN266" s="2"/>
      <c r="RTO266" s="2"/>
      <c r="RTP266" s="2"/>
      <c r="RTQ266" s="2"/>
      <c r="RTR266" s="2"/>
      <c r="RTS266" s="2"/>
      <c r="RTT266" s="2"/>
      <c r="RTU266" s="2"/>
      <c r="RTV266" s="2"/>
      <c r="RTW266" s="2"/>
      <c r="RTX266" s="2"/>
      <c r="RTY266" s="2"/>
      <c r="RTZ266" s="2"/>
      <c r="RUA266" s="2"/>
      <c r="RUB266" s="2"/>
      <c r="RUC266" s="2"/>
      <c r="RUD266" s="2"/>
      <c r="RUE266" s="2"/>
      <c r="RUF266" s="2"/>
      <c r="RUG266" s="2"/>
      <c r="RUH266" s="2"/>
      <c r="RUI266" s="2"/>
      <c r="RUJ266" s="2"/>
      <c r="RUK266" s="2"/>
      <c r="RUL266" s="2"/>
      <c r="RUM266" s="2"/>
      <c r="RUN266" s="2"/>
      <c r="RUO266" s="2"/>
      <c r="RUP266" s="2"/>
      <c r="RUQ266" s="2"/>
      <c r="RUR266" s="2"/>
      <c r="RUS266" s="2"/>
      <c r="RUT266" s="2"/>
      <c r="RUU266" s="2"/>
      <c r="RUV266" s="2"/>
      <c r="RUW266" s="2"/>
      <c r="RUX266" s="2"/>
      <c r="RUY266" s="2"/>
      <c r="RUZ266" s="2"/>
      <c r="RVA266" s="2"/>
      <c r="RVB266" s="2"/>
      <c r="RVC266" s="2"/>
      <c r="RVD266" s="2"/>
      <c r="RVE266" s="2"/>
      <c r="RVF266" s="2"/>
      <c r="RVG266" s="2"/>
      <c r="RVH266" s="2"/>
      <c r="RVI266" s="2"/>
      <c r="RVJ266" s="2"/>
      <c r="RVK266" s="2"/>
      <c r="RVL266" s="2"/>
      <c r="RVM266" s="2"/>
      <c r="RVN266" s="2"/>
      <c r="RVO266" s="2"/>
      <c r="RVP266" s="2"/>
      <c r="RVQ266" s="2"/>
      <c r="RVR266" s="2"/>
      <c r="RVS266" s="2"/>
      <c r="RVT266" s="2"/>
      <c r="RVU266" s="2"/>
      <c r="RVV266" s="2"/>
      <c r="RVW266" s="2"/>
      <c r="RVX266" s="2"/>
      <c r="RVY266" s="2"/>
      <c r="RVZ266" s="2"/>
      <c r="RWA266" s="2"/>
      <c r="RWB266" s="2"/>
      <c r="RWC266" s="2"/>
      <c r="RWD266" s="2"/>
      <c r="RWE266" s="2"/>
      <c r="RWF266" s="2"/>
      <c r="RWG266" s="2"/>
      <c r="RWH266" s="2"/>
      <c r="RWI266" s="2"/>
      <c r="RWJ266" s="2"/>
      <c r="RWK266" s="2"/>
      <c r="RWL266" s="2"/>
      <c r="RWM266" s="2"/>
      <c r="RWN266" s="2"/>
      <c r="RWO266" s="2"/>
      <c r="RWP266" s="2"/>
      <c r="RWQ266" s="2"/>
      <c r="RWR266" s="2"/>
      <c r="RWS266" s="2"/>
      <c r="RWT266" s="2"/>
      <c r="RWU266" s="2"/>
      <c r="RWV266" s="2"/>
      <c r="RWW266" s="2"/>
      <c r="RWX266" s="2"/>
      <c r="RWY266" s="2"/>
      <c r="RWZ266" s="2"/>
      <c r="RXA266" s="2"/>
      <c r="RXB266" s="2"/>
      <c r="RXC266" s="2"/>
      <c r="RXD266" s="2"/>
      <c r="RXE266" s="2"/>
      <c r="RXF266" s="2"/>
      <c r="RXG266" s="2"/>
      <c r="RXH266" s="2"/>
      <c r="RXI266" s="2"/>
      <c r="RXJ266" s="2"/>
      <c r="RXK266" s="2"/>
      <c r="RXL266" s="2"/>
      <c r="RXM266" s="2"/>
      <c r="RXN266" s="2"/>
      <c r="RXO266" s="2"/>
      <c r="RXP266" s="2"/>
      <c r="RXQ266" s="2"/>
      <c r="RXR266" s="2"/>
      <c r="RXS266" s="2"/>
      <c r="RXT266" s="2"/>
      <c r="RXU266" s="2"/>
      <c r="RXV266" s="2"/>
      <c r="RXW266" s="2"/>
      <c r="RXX266" s="2"/>
      <c r="RXY266" s="2"/>
      <c r="RXZ266" s="2"/>
      <c r="RYA266" s="2"/>
      <c r="RYB266" s="2"/>
      <c r="RYC266" s="2"/>
      <c r="RYD266" s="2"/>
      <c r="RYE266" s="2"/>
      <c r="RYF266" s="2"/>
      <c r="RYG266" s="2"/>
      <c r="RYH266" s="2"/>
      <c r="RYI266" s="2"/>
      <c r="RYJ266" s="2"/>
      <c r="RYK266" s="2"/>
      <c r="RYL266" s="2"/>
      <c r="RYM266" s="2"/>
      <c r="RYN266" s="2"/>
      <c r="RYO266" s="2"/>
      <c r="RYP266" s="2"/>
      <c r="RYQ266" s="2"/>
      <c r="RYR266" s="2"/>
      <c r="RYS266" s="2"/>
      <c r="RYT266" s="2"/>
      <c r="RYU266" s="2"/>
      <c r="RYV266" s="2"/>
      <c r="RYW266" s="2"/>
      <c r="RYX266" s="2"/>
      <c r="RYY266" s="2"/>
      <c r="RYZ266" s="2"/>
      <c r="RZA266" s="2"/>
      <c r="RZB266" s="2"/>
      <c r="RZC266" s="2"/>
      <c r="RZD266" s="2"/>
      <c r="RZE266" s="2"/>
      <c r="RZF266" s="2"/>
      <c r="RZG266" s="2"/>
      <c r="RZH266" s="2"/>
      <c r="RZI266" s="2"/>
      <c r="RZJ266" s="2"/>
      <c r="RZK266" s="2"/>
      <c r="RZL266" s="2"/>
      <c r="RZM266" s="2"/>
      <c r="RZN266" s="2"/>
      <c r="RZO266" s="2"/>
      <c r="RZP266" s="2"/>
      <c r="RZQ266" s="2"/>
      <c r="RZR266" s="2"/>
      <c r="RZS266" s="2"/>
      <c r="RZT266" s="2"/>
      <c r="RZU266" s="2"/>
      <c r="RZV266" s="2"/>
      <c r="RZW266" s="2"/>
      <c r="RZX266" s="2"/>
      <c r="RZY266" s="2"/>
      <c r="RZZ266" s="2"/>
      <c r="SAA266" s="2"/>
      <c r="SAB266" s="2"/>
      <c r="SAC266" s="2"/>
      <c r="SAD266" s="2"/>
      <c r="SAE266" s="2"/>
      <c r="SAF266" s="2"/>
      <c r="SAG266" s="2"/>
      <c r="SAH266" s="2"/>
      <c r="SAI266" s="2"/>
      <c r="SAJ266" s="2"/>
      <c r="SAK266" s="2"/>
      <c r="SAL266" s="2"/>
      <c r="SAM266" s="2"/>
      <c r="SAN266" s="2"/>
      <c r="SAO266" s="2"/>
      <c r="SAP266" s="2"/>
      <c r="SAQ266" s="2"/>
      <c r="SAR266" s="2"/>
      <c r="SAS266" s="2"/>
      <c r="SAT266" s="2"/>
      <c r="SAU266" s="2"/>
      <c r="SAV266" s="2"/>
      <c r="SAW266" s="2"/>
      <c r="SAX266" s="2"/>
      <c r="SAY266" s="2"/>
      <c r="SAZ266" s="2"/>
      <c r="SBA266" s="2"/>
      <c r="SBB266" s="2"/>
      <c r="SBC266" s="2"/>
      <c r="SBD266" s="2"/>
      <c r="SBE266" s="2"/>
      <c r="SBF266" s="2"/>
      <c r="SBG266" s="2"/>
      <c r="SBH266" s="2"/>
      <c r="SBI266" s="2"/>
      <c r="SBJ266" s="2"/>
      <c r="SBK266" s="2"/>
      <c r="SBL266" s="2"/>
      <c r="SBM266" s="2"/>
      <c r="SBN266" s="2"/>
      <c r="SBO266" s="2"/>
      <c r="SBP266" s="2"/>
      <c r="SBQ266" s="2"/>
      <c r="SBR266" s="2"/>
      <c r="SBS266" s="2"/>
      <c r="SBT266" s="2"/>
      <c r="SBU266" s="2"/>
      <c r="SBV266" s="2"/>
      <c r="SBW266" s="2"/>
      <c r="SBX266" s="2"/>
      <c r="SBY266" s="2"/>
      <c r="SBZ266" s="2"/>
      <c r="SCA266" s="2"/>
      <c r="SCB266" s="2"/>
      <c r="SCC266" s="2"/>
      <c r="SCD266" s="2"/>
      <c r="SCE266" s="2"/>
      <c r="SCF266" s="2"/>
      <c r="SCG266" s="2"/>
      <c r="SCH266" s="2"/>
      <c r="SCI266" s="2"/>
      <c r="SCJ266" s="2"/>
      <c r="SCK266" s="2"/>
      <c r="SCL266" s="2"/>
      <c r="SCM266" s="2"/>
      <c r="SCN266" s="2"/>
      <c r="SCO266" s="2"/>
      <c r="SCP266" s="2"/>
      <c r="SCQ266" s="2"/>
      <c r="SCR266" s="2"/>
      <c r="SCS266" s="2"/>
      <c r="SCT266" s="2"/>
      <c r="SCU266" s="2"/>
      <c r="SCV266" s="2"/>
      <c r="SCW266" s="2"/>
      <c r="SCX266" s="2"/>
      <c r="SCY266" s="2"/>
      <c r="SCZ266" s="2"/>
      <c r="SDA266" s="2"/>
      <c r="SDB266" s="2"/>
      <c r="SDC266" s="2"/>
      <c r="SDD266" s="2"/>
      <c r="SDE266" s="2"/>
      <c r="SDF266" s="2"/>
      <c r="SDG266" s="2"/>
      <c r="SDH266" s="2"/>
      <c r="SDI266" s="2"/>
      <c r="SDJ266" s="2"/>
      <c r="SDK266" s="2"/>
      <c r="SDL266" s="2"/>
      <c r="SDM266" s="2"/>
      <c r="SDN266" s="2"/>
      <c r="SDO266" s="2"/>
      <c r="SDP266" s="2"/>
      <c r="SDQ266" s="2"/>
      <c r="SDR266" s="2"/>
      <c r="SDS266" s="2"/>
      <c r="SDT266" s="2"/>
      <c r="SDU266" s="2"/>
      <c r="SDV266" s="2"/>
      <c r="SDW266" s="2"/>
      <c r="SDX266" s="2"/>
      <c r="SDY266" s="2"/>
      <c r="SDZ266" s="2"/>
      <c r="SEA266" s="2"/>
      <c r="SEB266" s="2"/>
      <c r="SEC266" s="2"/>
      <c r="SED266" s="2"/>
      <c r="SEE266" s="2"/>
      <c r="SEF266" s="2"/>
      <c r="SEG266" s="2"/>
      <c r="SEH266" s="2"/>
      <c r="SEI266" s="2"/>
      <c r="SEJ266" s="2"/>
      <c r="SEK266" s="2"/>
      <c r="SEL266" s="2"/>
      <c r="SEM266" s="2"/>
      <c r="SEN266" s="2"/>
      <c r="SEO266" s="2"/>
      <c r="SEP266" s="2"/>
      <c r="SEQ266" s="2"/>
      <c r="SER266" s="2"/>
      <c r="SES266" s="2"/>
      <c r="SET266" s="2"/>
      <c r="SEU266" s="2"/>
      <c r="SEV266" s="2"/>
      <c r="SEW266" s="2"/>
      <c r="SEX266" s="2"/>
      <c r="SEY266" s="2"/>
      <c r="SEZ266" s="2"/>
      <c r="SFA266" s="2"/>
      <c r="SFB266" s="2"/>
      <c r="SFC266" s="2"/>
      <c r="SFD266" s="2"/>
      <c r="SFE266" s="2"/>
      <c r="SFF266" s="2"/>
      <c r="SFG266" s="2"/>
      <c r="SFH266" s="2"/>
      <c r="SFI266" s="2"/>
      <c r="SFJ266" s="2"/>
      <c r="SFK266" s="2"/>
      <c r="SFL266" s="2"/>
      <c r="SFM266" s="2"/>
      <c r="SFN266" s="2"/>
      <c r="SFO266" s="2"/>
      <c r="SFP266" s="2"/>
      <c r="SFQ266" s="2"/>
      <c r="SFR266" s="2"/>
      <c r="SFS266" s="2"/>
      <c r="SFT266" s="2"/>
      <c r="SFU266" s="2"/>
      <c r="SFV266" s="2"/>
      <c r="SFW266" s="2"/>
      <c r="SFX266" s="2"/>
      <c r="SFY266" s="2"/>
      <c r="SFZ266" s="2"/>
      <c r="SGA266" s="2"/>
      <c r="SGB266" s="2"/>
      <c r="SGC266" s="2"/>
      <c r="SGD266" s="2"/>
      <c r="SGE266" s="2"/>
      <c r="SGF266" s="2"/>
      <c r="SGG266" s="2"/>
      <c r="SGH266" s="2"/>
      <c r="SGI266" s="2"/>
      <c r="SGJ266" s="2"/>
      <c r="SGK266" s="2"/>
      <c r="SGL266" s="2"/>
      <c r="SGM266" s="2"/>
      <c r="SGN266" s="2"/>
      <c r="SGO266" s="2"/>
      <c r="SGP266" s="2"/>
      <c r="SGQ266" s="2"/>
      <c r="SGR266" s="2"/>
      <c r="SGS266" s="2"/>
      <c r="SGT266" s="2"/>
      <c r="SGU266" s="2"/>
      <c r="SGV266" s="2"/>
      <c r="SGW266" s="2"/>
      <c r="SGX266" s="2"/>
      <c r="SGY266" s="2"/>
      <c r="SGZ266" s="2"/>
      <c r="SHA266" s="2"/>
      <c r="SHB266" s="2"/>
      <c r="SHC266" s="2"/>
      <c r="SHD266" s="2"/>
      <c r="SHE266" s="2"/>
      <c r="SHF266" s="2"/>
      <c r="SHG266" s="2"/>
      <c r="SHH266" s="2"/>
      <c r="SHI266" s="2"/>
      <c r="SHJ266" s="2"/>
      <c r="SHK266" s="2"/>
      <c r="SHL266" s="2"/>
      <c r="SHM266" s="2"/>
      <c r="SHN266" s="2"/>
      <c r="SHO266" s="2"/>
      <c r="SHP266" s="2"/>
      <c r="SHQ266" s="2"/>
      <c r="SHR266" s="2"/>
      <c r="SHS266" s="2"/>
      <c r="SHT266" s="2"/>
      <c r="SHU266" s="2"/>
      <c r="SHV266" s="2"/>
      <c r="SHW266" s="2"/>
      <c r="SHX266" s="2"/>
      <c r="SHY266" s="2"/>
      <c r="SHZ266" s="2"/>
      <c r="SIA266" s="2"/>
      <c r="SIB266" s="2"/>
      <c r="SIC266" s="2"/>
      <c r="SID266" s="2"/>
      <c r="SIE266" s="2"/>
      <c r="SIF266" s="2"/>
      <c r="SIG266" s="2"/>
      <c r="SIH266" s="2"/>
      <c r="SII266" s="2"/>
      <c r="SIJ266" s="2"/>
      <c r="SIK266" s="2"/>
      <c r="SIL266" s="2"/>
      <c r="SIM266" s="2"/>
      <c r="SIN266" s="2"/>
      <c r="SIO266" s="2"/>
      <c r="SIP266" s="2"/>
      <c r="SIQ266" s="2"/>
      <c r="SIR266" s="2"/>
      <c r="SIS266" s="2"/>
      <c r="SIT266" s="2"/>
      <c r="SIU266" s="2"/>
      <c r="SIV266" s="2"/>
      <c r="SIW266" s="2"/>
      <c r="SIX266" s="2"/>
      <c r="SIY266" s="2"/>
      <c r="SIZ266" s="2"/>
      <c r="SJA266" s="2"/>
      <c r="SJB266" s="2"/>
      <c r="SJC266" s="2"/>
      <c r="SJD266" s="2"/>
      <c r="SJE266" s="2"/>
      <c r="SJF266" s="2"/>
      <c r="SJG266" s="2"/>
      <c r="SJH266" s="2"/>
      <c r="SJI266" s="2"/>
      <c r="SJJ266" s="2"/>
      <c r="SJK266" s="2"/>
      <c r="SJL266" s="2"/>
      <c r="SJM266" s="2"/>
      <c r="SJN266" s="2"/>
      <c r="SJO266" s="2"/>
      <c r="SJP266" s="2"/>
      <c r="SJQ266" s="2"/>
      <c r="SJR266" s="2"/>
      <c r="SJS266" s="2"/>
      <c r="SJT266" s="2"/>
      <c r="SJU266" s="2"/>
      <c r="SJV266" s="2"/>
      <c r="SJW266" s="2"/>
      <c r="SJX266" s="2"/>
      <c r="SJY266" s="2"/>
      <c r="SJZ266" s="2"/>
      <c r="SKA266" s="2"/>
      <c r="SKB266" s="2"/>
      <c r="SKC266" s="2"/>
      <c r="SKD266" s="2"/>
      <c r="SKE266" s="2"/>
      <c r="SKF266" s="2"/>
      <c r="SKG266" s="2"/>
      <c r="SKH266" s="2"/>
      <c r="SKI266" s="2"/>
      <c r="SKJ266" s="2"/>
      <c r="SKK266" s="2"/>
      <c r="SKL266" s="2"/>
      <c r="SKM266" s="2"/>
      <c r="SKN266" s="2"/>
      <c r="SKO266" s="2"/>
      <c r="SKP266" s="2"/>
      <c r="SKQ266" s="2"/>
      <c r="SKR266" s="2"/>
      <c r="SKS266" s="2"/>
      <c r="SKT266" s="2"/>
      <c r="SKU266" s="2"/>
      <c r="SKV266" s="2"/>
      <c r="SKW266" s="2"/>
      <c r="SKX266" s="2"/>
      <c r="SKY266" s="2"/>
      <c r="SKZ266" s="2"/>
      <c r="SLA266" s="2"/>
      <c r="SLB266" s="2"/>
      <c r="SLC266" s="2"/>
      <c r="SLD266" s="2"/>
      <c r="SLE266" s="2"/>
      <c r="SLF266" s="2"/>
      <c r="SLG266" s="2"/>
      <c r="SLH266" s="2"/>
      <c r="SLI266" s="2"/>
      <c r="SLJ266" s="2"/>
      <c r="SLK266" s="2"/>
      <c r="SLL266" s="2"/>
      <c r="SLM266" s="2"/>
      <c r="SLN266" s="2"/>
      <c r="SLO266" s="2"/>
      <c r="SLP266" s="2"/>
      <c r="SLQ266" s="2"/>
      <c r="SLR266" s="2"/>
      <c r="SLS266" s="2"/>
      <c r="SLT266" s="2"/>
      <c r="SLU266" s="2"/>
      <c r="SLV266" s="2"/>
      <c r="SLW266" s="2"/>
      <c r="SLX266" s="2"/>
      <c r="SLY266" s="2"/>
      <c r="SLZ266" s="2"/>
      <c r="SMA266" s="2"/>
      <c r="SMB266" s="2"/>
      <c r="SMC266" s="2"/>
      <c r="SMD266" s="2"/>
      <c r="SME266" s="2"/>
      <c r="SMF266" s="2"/>
      <c r="SMG266" s="2"/>
      <c r="SMH266" s="2"/>
      <c r="SMI266" s="2"/>
      <c r="SMJ266" s="2"/>
      <c r="SMK266" s="2"/>
      <c r="SML266" s="2"/>
      <c r="SMM266" s="2"/>
      <c r="SMN266" s="2"/>
      <c r="SMO266" s="2"/>
      <c r="SMP266" s="2"/>
      <c r="SMQ266" s="2"/>
      <c r="SMR266" s="2"/>
      <c r="SMS266" s="2"/>
      <c r="SMT266" s="2"/>
      <c r="SMU266" s="2"/>
      <c r="SMV266" s="2"/>
      <c r="SMW266" s="2"/>
      <c r="SMX266" s="2"/>
      <c r="SMY266" s="2"/>
      <c r="SMZ266" s="2"/>
      <c r="SNA266" s="2"/>
      <c r="SNB266" s="2"/>
      <c r="SNC266" s="2"/>
      <c r="SND266" s="2"/>
      <c r="SNE266" s="2"/>
      <c r="SNF266" s="2"/>
      <c r="SNG266" s="2"/>
      <c r="SNH266" s="2"/>
      <c r="SNI266" s="2"/>
      <c r="SNJ266" s="2"/>
      <c r="SNK266" s="2"/>
      <c r="SNL266" s="2"/>
      <c r="SNM266" s="2"/>
      <c r="SNN266" s="2"/>
      <c r="SNO266" s="2"/>
      <c r="SNP266" s="2"/>
      <c r="SNQ266" s="2"/>
      <c r="SNR266" s="2"/>
      <c r="SNS266" s="2"/>
      <c r="SNT266" s="2"/>
      <c r="SNU266" s="2"/>
      <c r="SNV266" s="2"/>
      <c r="SNW266" s="2"/>
      <c r="SNX266" s="2"/>
      <c r="SNY266" s="2"/>
      <c r="SNZ266" s="2"/>
      <c r="SOA266" s="2"/>
      <c r="SOB266" s="2"/>
      <c r="SOC266" s="2"/>
      <c r="SOD266" s="2"/>
      <c r="SOE266" s="2"/>
      <c r="SOF266" s="2"/>
      <c r="SOG266" s="2"/>
      <c r="SOH266" s="2"/>
      <c r="SOI266" s="2"/>
      <c r="SOJ266" s="2"/>
      <c r="SOK266" s="2"/>
      <c r="SOL266" s="2"/>
      <c r="SOM266" s="2"/>
      <c r="SON266" s="2"/>
      <c r="SOO266" s="2"/>
      <c r="SOP266" s="2"/>
      <c r="SOQ266" s="2"/>
      <c r="SOR266" s="2"/>
      <c r="SOS266" s="2"/>
      <c r="SOT266" s="2"/>
      <c r="SOU266" s="2"/>
      <c r="SOV266" s="2"/>
      <c r="SOW266" s="2"/>
      <c r="SOX266" s="2"/>
      <c r="SOY266" s="2"/>
      <c r="SOZ266" s="2"/>
      <c r="SPA266" s="2"/>
      <c r="SPB266" s="2"/>
      <c r="SPC266" s="2"/>
      <c r="SPD266" s="2"/>
      <c r="SPE266" s="2"/>
      <c r="SPF266" s="2"/>
      <c r="SPG266" s="2"/>
      <c r="SPH266" s="2"/>
      <c r="SPI266" s="2"/>
      <c r="SPJ266" s="2"/>
      <c r="SPK266" s="2"/>
      <c r="SPL266" s="2"/>
      <c r="SPM266" s="2"/>
      <c r="SPN266" s="2"/>
      <c r="SPO266" s="2"/>
      <c r="SPP266" s="2"/>
      <c r="SPQ266" s="2"/>
      <c r="SPR266" s="2"/>
      <c r="SPS266" s="2"/>
      <c r="SPT266" s="2"/>
      <c r="SPU266" s="2"/>
      <c r="SPV266" s="2"/>
      <c r="SPW266" s="2"/>
      <c r="SPX266" s="2"/>
      <c r="SPY266" s="2"/>
      <c r="SPZ266" s="2"/>
      <c r="SQA266" s="2"/>
      <c r="SQB266" s="2"/>
      <c r="SQC266" s="2"/>
      <c r="SQD266" s="2"/>
      <c r="SQE266" s="2"/>
      <c r="SQF266" s="2"/>
      <c r="SQG266" s="2"/>
      <c r="SQH266" s="2"/>
      <c r="SQI266" s="2"/>
      <c r="SQJ266" s="2"/>
      <c r="SQK266" s="2"/>
      <c r="SQL266" s="2"/>
      <c r="SQM266" s="2"/>
      <c r="SQN266" s="2"/>
      <c r="SQO266" s="2"/>
      <c r="SQP266" s="2"/>
      <c r="SQQ266" s="2"/>
      <c r="SQR266" s="2"/>
      <c r="SQS266" s="2"/>
      <c r="SQT266" s="2"/>
      <c r="SQU266" s="2"/>
      <c r="SQV266" s="2"/>
      <c r="SQW266" s="2"/>
      <c r="SQX266" s="2"/>
      <c r="SQY266" s="2"/>
      <c r="SQZ266" s="2"/>
      <c r="SRA266" s="2"/>
      <c r="SRB266" s="2"/>
      <c r="SRC266" s="2"/>
      <c r="SRD266" s="2"/>
      <c r="SRE266" s="2"/>
      <c r="SRF266" s="2"/>
      <c r="SRG266" s="2"/>
      <c r="SRH266" s="2"/>
      <c r="SRI266" s="2"/>
      <c r="SRJ266" s="2"/>
      <c r="SRK266" s="2"/>
      <c r="SRL266" s="2"/>
      <c r="SRM266" s="2"/>
      <c r="SRN266" s="2"/>
      <c r="SRO266" s="2"/>
      <c r="SRP266" s="2"/>
      <c r="SRQ266" s="2"/>
      <c r="SRR266" s="2"/>
      <c r="SRS266" s="2"/>
      <c r="SRT266" s="2"/>
      <c r="SRU266" s="2"/>
      <c r="SRV266" s="2"/>
      <c r="SRW266" s="2"/>
      <c r="SRX266" s="2"/>
      <c r="SRY266" s="2"/>
      <c r="SRZ266" s="2"/>
      <c r="SSA266" s="2"/>
      <c r="SSB266" s="2"/>
      <c r="SSC266" s="2"/>
      <c r="SSD266" s="2"/>
      <c r="SSE266" s="2"/>
      <c r="SSF266" s="2"/>
      <c r="SSG266" s="2"/>
      <c r="SSH266" s="2"/>
      <c r="SSI266" s="2"/>
      <c r="SSJ266" s="2"/>
      <c r="SSK266" s="2"/>
      <c r="SSL266" s="2"/>
      <c r="SSM266" s="2"/>
      <c r="SSN266" s="2"/>
      <c r="SSO266" s="2"/>
      <c r="SSP266" s="2"/>
      <c r="SSQ266" s="2"/>
      <c r="SSR266" s="2"/>
      <c r="SSS266" s="2"/>
      <c r="SST266" s="2"/>
      <c r="SSU266" s="2"/>
      <c r="SSV266" s="2"/>
      <c r="SSW266" s="2"/>
      <c r="SSX266" s="2"/>
      <c r="SSY266" s="2"/>
      <c r="SSZ266" s="2"/>
      <c r="STA266" s="2"/>
      <c r="STB266" s="2"/>
      <c r="STC266" s="2"/>
      <c r="STD266" s="2"/>
      <c r="STE266" s="2"/>
      <c r="STF266" s="2"/>
      <c r="STG266" s="2"/>
      <c r="STH266" s="2"/>
      <c r="STI266" s="2"/>
      <c r="STJ266" s="2"/>
      <c r="STK266" s="2"/>
      <c r="STL266" s="2"/>
      <c r="STM266" s="2"/>
      <c r="STN266" s="2"/>
      <c r="STO266" s="2"/>
      <c r="STP266" s="2"/>
      <c r="STQ266" s="2"/>
      <c r="STR266" s="2"/>
      <c r="STS266" s="2"/>
      <c r="STT266" s="2"/>
      <c r="STU266" s="2"/>
      <c r="STV266" s="2"/>
      <c r="STW266" s="2"/>
      <c r="STX266" s="2"/>
      <c r="STY266" s="2"/>
      <c r="STZ266" s="2"/>
      <c r="SUA266" s="2"/>
      <c r="SUB266" s="2"/>
      <c r="SUC266" s="2"/>
      <c r="SUD266" s="2"/>
      <c r="SUE266" s="2"/>
      <c r="SUF266" s="2"/>
      <c r="SUG266" s="2"/>
      <c r="SUH266" s="2"/>
      <c r="SUI266" s="2"/>
      <c r="SUJ266" s="2"/>
      <c r="SUK266" s="2"/>
      <c r="SUL266" s="2"/>
      <c r="SUM266" s="2"/>
      <c r="SUN266" s="2"/>
      <c r="SUO266" s="2"/>
      <c r="SUP266" s="2"/>
      <c r="SUQ266" s="2"/>
      <c r="SUR266" s="2"/>
      <c r="SUS266" s="2"/>
      <c r="SUT266" s="2"/>
      <c r="SUU266" s="2"/>
      <c r="SUV266" s="2"/>
      <c r="SUW266" s="2"/>
      <c r="SUX266" s="2"/>
      <c r="SUY266" s="2"/>
      <c r="SUZ266" s="2"/>
      <c r="SVA266" s="2"/>
      <c r="SVB266" s="2"/>
      <c r="SVC266" s="2"/>
      <c r="SVD266" s="2"/>
      <c r="SVE266" s="2"/>
      <c r="SVF266" s="2"/>
      <c r="SVG266" s="2"/>
      <c r="SVH266" s="2"/>
      <c r="SVI266" s="2"/>
      <c r="SVJ266" s="2"/>
      <c r="SVK266" s="2"/>
      <c r="SVL266" s="2"/>
      <c r="SVM266" s="2"/>
      <c r="SVN266" s="2"/>
      <c r="SVO266" s="2"/>
      <c r="SVP266" s="2"/>
      <c r="SVQ266" s="2"/>
      <c r="SVR266" s="2"/>
      <c r="SVS266" s="2"/>
      <c r="SVT266" s="2"/>
      <c r="SVU266" s="2"/>
      <c r="SVV266" s="2"/>
      <c r="SVW266" s="2"/>
      <c r="SVX266" s="2"/>
      <c r="SVY266" s="2"/>
      <c r="SVZ266" s="2"/>
      <c r="SWA266" s="2"/>
      <c r="SWB266" s="2"/>
      <c r="SWC266" s="2"/>
      <c r="SWD266" s="2"/>
      <c r="SWE266" s="2"/>
      <c r="SWF266" s="2"/>
      <c r="SWG266" s="2"/>
      <c r="SWH266" s="2"/>
      <c r="SWI266" s="2"/>
      <c r="SWJ266" s="2"/>
      <c r="SWK266" s="2"/>
      <c r="SWL266" s="2"/>
      <c r="SWM266" s="2"/>
      <c r="SWN266" s="2"/>
      <c r="SWO266" s="2"/>
      <c r="SWP266" s="2"/>
      <c r="SWQ266" s="2"/>
      <c r="SWR266" s="2"/>
      <c r="SWS266" s="2"/>
      <c r="SWT266" s="2"/>
      <c r="SWU266" s="2"/>
      <c r="SWV266" s="2"/>
      <c r="SWW266" s="2"/>
      <c r="SWX266" s="2"/>
      <c r="SWY266" s="2"/>
      <c r="SWZ266" s="2"/>
      <c r="SXA266" s="2"/>
      <c r="SXB266" s="2"/>
      <c r="SXC266" s="2"/>
      <c r="SXD266" s="2"/>
      <c r="SXE266" s="2"/>
      <c r="SXF266" s="2"/>
      <c r="SXG266" s="2"/>
      <c r="SXH266" s="2"/>
      <c r="SXI266" s="2"/>
      <c r="SXJ266" s="2"/>
      <c r="SXK266" s="2"/>
      <c r="SXL266" s="2"/>
      <c r="SXM266" s="2"/>
      <c r="SXN266" s="2"/>
      <c r="SXO266" s="2"/>
      <c r="SXP266" s="2"/>
      <c r="SXQ266" s="2"/>
      <c r="SXR266" s="2"/>
      <c r="SXS266" s="2"/>
      <c r="SXT266" s="2"/>
      <c r="SXU266" s="2"/>
      <c r="SXV266" s="2"/>
      <c r="SXW266" s="2"/>
      <c r="SXX266" s="2"/>
      <c r="SXY266" s="2"/>
      <c r="SXZ266" s="2"/>
      <c r="SYA266" s="2"/>
      <c r="SYB266" s="2"/>
      <c r="SYC266" s="2"/>
      <c r="SYD266" s="2"/>
      <c r="SYE266" s="2"/>
      <c r="SYF266" s="2"/>
      <c r="SYG266" s="2"/>
      <c r="SYH266" s="2"/>
      <c r="SYI266" s="2"/>
      <c r="SYJ266" s="2"/>
      <c r="SYK266" s="2"/>
      <c r="SYL266" s="2"/>
      <c r="SYM266" s="2"/>
      <c r="SYN266" s="2"/>
      <c r="SYO266" s="2"/>
      <c r="SYP266" s="2"/>
      <c r="SYQ266" s="2"/>
      <c r="SYR266" s="2"/>
      <c r="SYS266" s="2"/>
      <c r="SYT266" s="2"/>
      <c r="SYU266" s="2"/>
      <c r="SYV266" s="2"/>
      <c r="SYW266" s="2"/>
      <c r="SYX266" s="2"/>
      <c r="SYY266" s="2"/>
      <c r="SYZ266" s="2"/>
      <c r="SZA266" s="2"/>
      <c r="SZB266" s="2"/>
      <c r="SZC266" s="2"/>
      <c r="SZD266" s="2"/>
      <c r="SZE266" s="2"/>
      <c r="SZF266" s="2"/>
      <c r="SZG266" s="2"/>
      <c r="SZH266" s="2"/>
      <c r="SZI266" s="2"/>
      <c r="SZJ266" s="2"/>
      <c r="SZK266" s="2"/>
      <c r="SZL266" s="2"/>
      <c r="SZM266" s="2"/>
      <c r="SZN266" s="2"/>
      <c r="SZO266" s="2"/>
      <c r="SZP266" s="2"/>
      <c r="SZQ266" s="2"/>
      <c r="SZR266" s="2"/>
      <c r="SZS266" s="2"/>
      <c r="SZT266" s="2"/>
      <c r="SZU266" s="2"/>
      <c r="SZV266" s="2"/>
      <c r="SZW266" s="2"/>
      <c r="SZX266" s="2"/>
      <c r="SZY266" s="2"/>
      <c r="SZZ266" s="2"/>
      <c r="TAA266" s="2"/>
      <c r="TAB266" s="2"/>
      <c r="TAC266" s="2"/>
      <c r="TAD266" s="2"/>
      <c r="TAE266" s="2"/>
      <c r="TAF266" s="2"/>
      <c r="TAG266" s="2"/>
      <c r="TAH266" s="2"/>
      <c r="TAI266" s="2"/>
      <c r="TAJ266" s="2"/>
      <c r="TAK266" s="2"/>
      <c r="TAL266" s="2"/>
      <c r="TAM266" s="2"/>
      <c r="TAN266" s="2"/>
      <c r="TAO266" s="2"/>
      <c r="TAP266" s="2"/>
      <c r="TAQ266" s="2"/>
      <c r="TAR266" s="2"/>
      <c r="TAS266" s="2"/>
      <c r="TAT266" s="2"/>
      <c r="TAU266" s="2"/>
      <c r="TAV266" s="2"/>
      <c r="TAW266" s="2"/>
      <c r="TAX266" s="2"/>
      <c r="TAY266" s="2"/>
      <c r="TAZ266" s="2"/>
      <c r="TBA266" s="2"/>
      <c r="TBB266" s="2"/>
      <c r="TBC266" s="2"/>
      <c r="TBD266" s="2"/>
      <c r="TBE266" s="2"/>
      <c r="TBF266" s="2"/>
      <c r="TBG266" s="2"/>
      <c r="TBH266" s="2"/>
      <c r="TBI266" s="2"/>
      <c r="TBJ266" s="2"/>
      <c r="TBK266" s="2"/>
      <c r="TBL266" s="2"/>
      <c r="TBM266" s="2"/>
      <c r="TBN266" s="2"/>
      <c r="TBO266" s="2"/>
      <c r="TBP266" s="2"/>
      <c r="TBQ266" s="2"/>
      <c r="TBR266" s="2"/>
      <c r="TBS266" s="2"/>
      <c r="TBT266" s="2"/>
      <c r="TBU266" s="2"/>
      <c r="TBV266" s="2"/>
      <c r="TBW266" s="2"/>
      <c r="TBX266" s="2"/>
      <c r="TBY266" s="2"/>
      <c r="TBZ266" s="2"/>
      <c r="TCA266" s="2"/>
      <c r="TCB266" s="2"/>
      <c r="TCC266" s="2"/>
      <c r="TCD266" s="2"/>
      <c r="TCE266" s="2"/>
      <c r="TCF266" s="2"/>
      <c r="TCG266" s="2"/>
      <c r="TCH266" s="2"/>
      <c r="TCI266" s="2"/>
      <c r="TCJ266" s="2"/>
      <c r="TCK266" s="2"/>
      <c r="TCL266" s="2"/>
      <c r="TCM266" s="2"/>
      <c r="TCN266" s="2"/>
      <c r="TCO266" s="2"/>
      <c r="TCP266" s="2"/>
      <c r="TCQ266" s="2"/>
      <c r="TCR266" s="2"/>
      <c r="TCS266" s="2"/>
      <c r="TCT266" s="2"/>
      <c r="TCU266" s="2"/>
      <c r="TCV266" s="2"/>
      <c r="TCW266" s="2"/>
      <c r="TCX266" s="2"/>
      <c r="TCY266" s="2"/>
      <c r="TCZ266" s="2"/>
      <c r="TDA266" s="2"/>
      <c r="TDB266" s="2"/>
      <c r="TDC266" s="2"/>
      <c r="TDD266" s="2"/>
      <c r="TDE266" s="2"/>
      <c r="TDF266" s="2"/>
      <c r="TDG266" s="2"/>
      <c r="TDH266" s="2"/>
      <c r="TDI266" s="2"/>
      <c r="TDJ266" s="2"/>
      <c r="TDK266" s="2"/>
      <c r="TDL266" s="2"/>
      <c r="TDM266" s="2"/>
      <c r="TDN266" s="2"/>
      <c r="TDO266" s="2"/>
      <c r="TDP266" s="2"/>
      <c r="TDQ266" s="2"/>
      <c r="TDR266" s="2"/>
      <c r="TDS266" s="2"/>
      <c r="TDT266" s="2"/>
      <c r="TDU266" s="2"/>
      <c r="TDV266" s="2"/>
      <c r="TDW266" s="2"/>
      <c r="TDX266" s="2"/>
      <c r="TDY266" s="2"/>
      <c r="TDZ266" s="2"/>
      <c r="TEA266" s="2"/>
      <c r="TEB266" s="2"/>
      <c r="TEC266" s="2"/>
      <c r="TED266" s="2"/>
      <c r="TEE266" s="2"/>
      <c r="TEF266" s="2"/>
      <c r="TEG266" s="2"/>
      <c r="TEH266" s="2"/>
      <c r="TEI266" s="2"/>
      <c r="TEJ266" s="2"/>
      <c r="TEK266" s="2"/>
      <c r="TEL266" s="2"/>
      <c r="TEM266" s="2"/>
      <c r="TEN266" s="2"/>
      <c r="TEO266" s="2"/>
      <c r="TEP266" s="2"/>
      <c r="TEQ266" s="2"/>
      <c r="TER266" s="2"/>
      <c r="TES266" s="2"/>
      <c r="TET266" s="2"/>
      <c r="TEU266" s="2"/>
      <c r="TEV266" s="2"/>
      <c r="TEW266" s="2"/>
      <c r="TEX266" s="2"/>
      <c r="TEY266" s="2"/>
      <c r="TEZ266" s="2"/>
      <c r="TFA266" s="2"/>
      <c r="TFB266" s="2"/>
      <c r="TFC266" s="2"/>
      <c r="TFD266" s="2"/>
      <c r="TFE266" s="2"/>
      <c r="TFF266" s="2"/>
      <c r="TFG266" s="2"/>
      <c r="TFH266" s="2"/>
      <c r="TFI266" s="2"/>
      <c r="TFJ266" s="2"/>
      <c r="TFK266" s="2"/>
      <c r="TFL266" s="2"/>
      <c r="TFM266" s="2"/>
      <c r="TFN266" s="2"/>
      <c r="TFO266" s="2"/>
      <c r="TFP266" s="2"/>
      <c r="TFQ266" s="2"/>
      <c r="TFR266" s="2"/>
      <c r="TFS266" s="2"/>
      <c r="TFT266" s="2"/>
      <c r="TFU266" s="2"/>
      <c r="TFV266" s="2"/>
      <c r="TFW266" s="2"/>
      <c r="TFX266" s="2"/>
      <c r="TFY266" s="2"/>
      <c r="TFZ266" s="2"/>
      <c r="TGA266" s="2"/>
      <c r="TGB266" s="2"/>
      <c r="TGC266" s="2"/>
      <c r="TGD266" s="2"/>
      <c r="TGE266" s="2"/>
      <c r="TGF266" s="2"/>
      <c r="TGG266" s="2"/>
      <c r="TGH266" s="2"/>
      <c r="TGI266" s="2"/>
      <c r="TGJ266" s="2"/>
      <c r="TGK266" s="2"/>
      <c r="TGL266" s="2"/>
      <c r="TGM266" s="2"/>
      <c r="TGN266" s="2"/>
      <c r="TGO266" s="2"/>
      <c r="TGP266" s="2"/>
      <c r="TGQ266" s="2"/>
      <c r="TGR266" s="2"/>
      <c r="TGS266" s="2"/>
      <c r="TGT266" s="2"/>
      <c r="TGU266" s="2"/>
      <c r="TGV266" s="2"/>
      <c r="TGW266" s="2"/>
      <c r="TGX266" s="2"/>
      <c r="TGY266" s="2"/>
      <c r="TGZ266" s="2"/>
      <c r="THA266" s="2"/>
      <c r="THB266" s="2"/>
      <c r="THC266" s="2"/>
      <c r="THD266" s="2"/>
      <c r="THE266" s="2"/>
      <c r="THF266" s="2"/>
      <c r="THG266" s="2"/>
      <c r="THH266" s="2"/>
      <c r="THI266" s="2"/>
      <c r="THJ266" s="2"/>
      <c r="THK266" s="2"/>
      <c r="THL266" s="2"/>
      <c r="THM266" s="2"/>
      <c r="THN266" s="2"/>
      <c r="THO266" s="2"/>
      <c r="THP266" s="2"/>
      <c r="THQ266" s="2"/>
      <c r="THR266" s="2"/>
      <c r="THS266" s="2"/>
      <c r="THT266" s="2"/>
      <c r="THU266" s="2"/>
      <c r="THV266" s="2"/>
      <c r="THW266" s="2"/>
      <c r="THX266" s="2"/>
      <c r="THY266" s="2"/>
      <c r="THZ266" s="2"/>
      <c r="TIA266" s="2"/>
      <c r="TIB266" s="2"/>
      <c r="TIC266" s="2"/>
      <c r="TID266" s="2"/>
      <c r="TIE266" s="2"/>
      <c r="TIF266" s="2"/>
      <c r="TIG266" s="2"/>
      <c r="TIH266" s="2"/>
      <c r="TII266" s="2"/>
      <c r="TIJ266" s="2"/>
      <c r="TIK266" s="2"/>
      <c r="TIL266" s="2"/>
      <c r="TIM266" s="2"/>
      <c r="TIN266" s="2"/>
      <c r="TIO266" s="2"/>
      <c r="TIP266" s="2"/>
      <c r="TIQ266" s="2"/>
      <c r="TIR266" s="2"/>
      <c r="TIS266" s="2"/>
      <c r="TIT266" s="2"/>
      <c r="TIU266" s="2"/>
      <c r="TIV266" s="2"/>
      <c r="TIW266" s="2"/>
      <c r="TIX266" s="2"/>
      <c r="TIY266" s="2"/>
      <c r="TIZ266" s="2"/>
      <c r="TJA266" s="2"/>
      <c r="TJB266" s="2"/>
      <c r="TJC266" s="2"/>
      <c r="TJD266" s="2"/>
      <c r="TJE266" s="2"/>
      <c r="TJF266" s="2"/>
      <c r="TJG266" s="2"/>
      <c r="TJH266" s="2"/>
      <c r="TJI266" s="2"/>
      <c r="TJJ266" s="2"/>
      <c r="TJK266" s="2"/>
      <c r="TJL266" s="2"/>
      <c r="TJM266" s="2"/>
      <c r="TJN266" s="2"/>
      <c r="TJO266" s="2"/>
      <c r="TJP266" s="2"/>
      <c r="TJQ266" s="2"/>
      <c r="TJR266" s="2"/>
      <c r="TJS266" s="2"/>
      <c r="TJT266" s="2"/>
      <c r="TJU266" s="2"/>
      <c r="TJV266" s="2"/>
      <c r="TJW266" s="2"/>
      <c r="TJX266" s="2"/>
      <c r="TJY266" s="2"/>
      <c r="TJZ266" s="2"/>
      <c r="TKA266" s="2"/>
      <c r="TKB266" s="2"/>
      <c r="TKC266" s="2"/>
      <c r="TKD266" s="2"/>
      <c r="TKE266" s="2"/>
      <c r="TKF266" s="2"/>
      <c r="TKG266" s="2"/>
      <c r="TKH266" s="2"/>
      <c r="TKI266" s="2"/>
      <c r="TKJ266" s="2"/>
      <c r="TKK266" s="2"/>
      <c r="TKL266" s="2"/>
      <c r="TKM266" s="2"/>
      <c r="TKN266" s="2"/>
      <c r="TKO266" s="2"/>
      <c r="TKP266" s="2"/>
      <c r="TKQ266" s="2"/>
      <c r="TKR266" s="2"/>
      <c r="TKS266" s="2"/>
      <c r="TKT266" s="2"/>
      <c r="TKU266" s="2"/>
      <c r="TKV266" s="2"/>
      <c r="TKW266" s="2"/>
      <c r="TKX266" s="2"/>
      <c r="TKY266" s="2"/>
      <c r="TKZ266" s="2"/>
      <c r="TLA266" s="2"/>
      <c r="TLB266" s="2"/>
      <c r="TLC266" s="2"/>
      <c r="TLD266" s="2"/>
      <c r="TLE266" s="2"/>
      <c r="TLF266" s="2"/>
      <c r="TLG266" s="2"/>
      <c r="TLH266" s="2"/>
      <c r="TLI266" s="2"/>
      <c r="TLJ266" s="2"/>
      <c r="TLK266" s="2"/>
      <c r="TLL266" s="2"/>
      <c r="TLM266" s="2"/>
      <c r="TLN266" s="2"/>
      <c r="TLO266" s="2"/>
      <c r="TLP266" s="2"/>
      <c r="TLQ266" s="2"/>
      <c r="TLR266" s="2"/>
      <c r="TLS266" s="2"/>
      <c r="TLT266" s="2"/>
      <c r="TLU266" s="2"/>
      <c r="TLV266" s="2"/>
      <c r="TLW266" s="2"/>
      <c r="TLX266" s="2"/>
      <c r="TLY266" s="2"/>
      <c r="TLZ266" s="2"/>
      <c r="TMA266" s="2"/>
      <c r="TMB266" s="2"/>
      <c r="TMC266" s="2"/>
      <c r="TMD266" s="2"/>
      <c r="TME266" s="2"/>
      <c r="TMF266" s="2"/>
      <c r="TMG266" s="2"/>
      <c r="TMH266" s="2"/>
      <c r="TMI266" s="2"/>
      <c r="TMJ266" s="2"/>
      <c r="TMK266" s="2"/>
      <c r="TML266" s="2"/>
      <c r="TMM266" s="2"/>
      <c r="TMN266" s="2"/>
      <c r="TMO266" s="2"/>
      <c r="TMP266" s="2"/>
      <c r="TMQ266" s="2"/>
      <c r="TMR266" s="2"/>
      <c r="TMS266" s="2"/>
      <c r="TMT266" s="2"/>
      <c r="TMU266" s="2"/>
      <c r="TMV266" s="2"/>
      <c r="TMW266" s="2"/>
      <c r="TMX266" s="2"/>
      <c r="TMY266" s="2"/>
      <c r="TMZ266" s="2"/>
      <c r="TNA266" s="2"/>
      <c r="TNB266" s="2"/>
      <c r="TNC266" s="2"/>
      <c r="TND266" s="2"/>
      <c r="TNE266" s="2"/>
      <c r="TNF266" s="2"/>
      <c r="TNG266" s="2"/>
      <c r="TNH266" s="2"/>
      <c r="TNI266" s="2"/>
      <c r="TNJ266" s="2"/>
      <c r="TNK266" s="2"/>
      <c r="TNL266" s="2"/>
      <c r="TNM266" s="2"/>
      <c r="TNN266" s="2"/>
      <c r="TNO266" s="2"/>
      <c r="TNP266" s="2"/>
      <c r="TNQ266" s="2"/>
      <c r="TNR266" s="2"/>
      <c r="TNS266" s="2"/>
      <c r="TNT266" s="2"/>
      <c r="TNU266" s="2"/>
      <c r="TNV266" s="2"/>
      <c r="TNW266" s="2"/>
      <c r="TNX266" s="2"/>
      <c r="TNY266" s="2"/>
      <c r="TNZ266" s="2"/>
      <c r="TOA266" s="2"/>
      <c r="TOB266" s="2"/>
      <c r="TOC266" s="2"/>
      <c r="TOD266" s="2"/>
      <c r="TOE266" s="2"/>
      <c r="TOF266" s="2"/>
      <c r="TOG266" s="2"/>
      <c r="TOH266" s="2"/>
      <c r="TOI266" s="2"/>
      <c r="TOJ266" s="2"/>
      <c r="TOK266" s="2"/>
      <c r="TOL266" s="2"/>
      <c r="TOM266" s="2"/>
      <c r="TON266" s="2"/>
      <c r="TOO266" s="2"/>
      <c r="TOP266" s="2"/>
      <c r="TOQ266" s="2"/>
      <c r="TOR266" s="2"/>
      <c r="TOS266" s="2"/>
      <c r="TOT266" s="2"/>
      <c r="TOU266" s="2"/>
      <c r="TOV266" s="2"/>
      <c r="TOW266" s="2"/>
      <c r="TOX266" s="2"/>
      <c r="TOY266" s="2"/>
      <c r="TOZ266" s="2"/>
      <c r="TPA266" s="2"/>
      <c r="TPB266" s="2"/>
      <c r="TPC266" s="2"/>
      <c r="TPD266" s="2"/>
      <c r="TPE266" s="2"/>
      <c r="TPF266" s="2"/>
      <c r="TPG266" s="2"/>
      <c r="TPH266" s="2"/>
      <c r="TPI266" s="2"/>
      <c r="TPJ266" s="2"/>
      <c r="TPK266" s="2"/>
      <c r="TPL266" s="2"/>
      <c r="TPM266" s="2"/>
      <c r="TPN266" s="2"/>
      <c r="TPO266" s="2"/>
      <c r="TPP266" s="2"/>
      <c r="TPQ266" s="2"/>
      <c r="TPR266" s="2"/>
      <c r="TPS266" s="2"/>
      <c r="TPT266" s="2"/>
      <c r="TPU266" s="2"/>
      <c r="TPV266" s="2"/>
      <c r="TPW266" s="2"/>
      <c r="TPX266" s="2"/>
      <c r="TPY266" s="2"/>
      <c r="TPZ266" s="2"/>
      <c r="TQA266" s="2"/>
      <c r="TQB266" s="2"/>
      <c r="TQC266" s="2"/>
      <c r="TQD266" s="2"/>
      <c r="TQE266" s="2"/>
      <c r="TQF266" s="2"/>
      <c r="TQG266" s="2"/>
      <c r="TQH266" s="2"/>
      <c r="TQI266" s="2"/>
      <c r="TQJ266" s="2"/>
      <c r="TQK266" s="2"/>
      <c r="TQL266" s="2"/>
      <c r="TQM266" s="2"/>
      <c r="TQN266" s="2"/>
      <c r="TQO266" s="2"/>
      <c r="TQP266" s="2"/>
      <c r="TQQ266" s="2"/>
      <c r="TQR266" s="2"/>
      <c r="TQS266" s="2"/>
      <c r="TQT266" s="2"/>
      <c r="TQU266" s="2"/>
      <c r="TQV266" s="2"/>
      <c r="TQW266" s="2"/>
      <c r="TQX266" s="2"/>
      <c r="TQY266" s="2"/>
      <c r="TQZ266" s="2"/>
      <c r="TRA266" s="2"/>
      <c r="TRB266" s="2"/>
      <c r="TRC266" s="2"/>
      <c r="TRD266" s="2"/>
      <c r="TRE266" s="2"/>
      <c r="TRF266" s="2"/>
      <c r="TRG266" s="2"/>
      <c r="TRH266" s="2"/>
      <c r="TRI266" s="2"/>
      <c r="TRJ266" s="2"/>
      <c r="TRK266" s="2"/>
      <c r="TRL266" s="2"/>
      <c r="TRM266" s="2"/>
      <c r="TRN266" s="2"/>
      <c r="TRO266" s="2"/>
      <c r="TRP266" s="2"/>
      <c r="TRQ266" s="2"/>
      <c r="TRR266" s="2"/>
      <c r="TRS266" s="2"/>
      <c r="TRT266" s="2"/>
      <c r="TRU266" s="2"/>
      <c r="TRV266" s="2"/>
      <c r="TRW266" s="2"/>
      <c r="TRX266" s="2"/>
      <c r="TRY266" s="2"/>
      <c r="TRZ266" s="2"/>
      <c r="TSA266" s="2"/>
      <c r="TSB266" s="2"/>
      <c r="TSC266" s="2"/>
      <c r="TSD266" s="2"/>
      <c r="TSE266" s="2"/>
      <c r="TSF266" s="2"/>
      <c r="TSG266" s="2"/>
      <c r="TSH266" s="2"/>
      <c r="TSI266" s="2"/>
      <c r="TSJ266" s="2"/>
      <c r="TSK266" s="2"/>
      <c r="TSL266" s="2"/>
      <c r="TSM266" s="2"/>
      <c r="TSN266" s="2"/>
      <c r="TSO266" s="2"/>
      <c r="TSP266" s="2"/>
      <c r="TSQ266" s="2"/>
      <c r="TSR266" s="2"/>
      <c r="TSS266" s="2"/>
      <c r="TST266" s="2"/>
      <c r="TSU266" s="2"/>
      <c r="TSV266" s="2"/>
      <c r="TSW266" s="2"/>
      <c r="TSX266" s="2"/>
      <c r="TSY266" s="2"/>
      <c r="TSZ266" s="2"/>
      <c r="TTA266" s="2"/>
      <c r="TTB266" s="2"/>
      <c r="TTC266" s="2"/>
      <c r="TTD266" s="2"/>
      <c r="TTE266" s="2"/>
      <c r="TTF266" s="2"/>
      <c r="TTG266" s="2"/>
      <c r="TTH266" s="2"/>
      <c r="TTI266" s="2"/>
      <c r="TTJ266" s="2"/>
      <c r="TTK266" s="2"/>
      <c r="TTL266" s="2"/>
      <c r="TTM266" s="2"/>
      <c r="TTN266" s="2"/>
      <c r="TTO266" s="2"/>
      <c r="TTP266" s="2"/>
      <c r="TTQ266" s="2"/>
      <c r="TTR266" s="2"/>
      <c r="TTS266" s="2"/>
      <c r="TTT266" s="2"/>
      <c r="TTU266" s="2"/>
      <c r="TTV266" s="2"/>
      <c r="TTW266" s="2"/>
      <c r="TTX266" s="2"/>
      <c r="TTY266" s="2"/>
      <c r="TTZ266" s="2"/>
      <c r="TUA266" s="2"/>
      <c r="TUB266" s="2"/>
      <c r="TUC266" s="2"/>
      <c r="TUD266" s="2"/>
      <c r="TUE266" s="2"/>
      <c r="TUF266" s="2"/>
      <c r="TUG266" s="2"/>
      <c r="TUH266" s="2"/>
      <c r="TUI266" s="2"/>
      <c r="TUJ266" s="2"/>
      <c r="TUK266" s="2"/>
      <c r="TUL266" s="2"/>
      <c r="TUM266" s="2"/>
      <c r="TUN266" s="2"/>
      <c r="TUO266" s="2"/>
      <c r="TUP266" s="2"/>
      <c r="TUQ266" s="2"/>
      <c r="TUR266" s="2"/>
      <c r="TUS266" s="2"/>
      <c r="TUT266" s="2"/>
      <c r="TUU266" s="2"/>
      <c r="TUV266" s="2"/>
      <c r="TUW266" s="2"/>
      <c r="TUX266" s="2"/>
      <c r="TUY266" s="2"/>
      <c r="TUZ266" s="2"/>
      <c r="TVA266" s="2"/>
      <c r="TVB266" s="2"/>
      <c r="TVC266" s="2"/>
      <c r="TVD266" s="2"/>
      <c r="TVE266" s="2"/>
      <c r="TVF266" s="2"/>
      <c r="TVG266" s="2"/>
      <c r="TVH266" s="2"/>
      <c r="TVI266" s="2"/>
      <c r="TVJ266" s="2"/>
      <c r="TVK266" s="2"/>
      <c r="TVL266" s="2"/>
      <c r="TVM266" s="2"/>
      <c r="TVN266" s="2"/>
      <c r="TVO266" s="2"/>
      <c r="TVP266" s="2"/>
      <c r="TVQ266" s="2"/>
      <c r="TVR266" s="2"/>
      <c r="TVS266" s="2"/>
      <c r="TVT266" s="2"/>
      <c r="TVU266" s="2"/>
      <c r="TVV266" s="2"/>
      <c r="TVW266" s="2"/>
      <c r="TVX266" s="2"/>
      <c r="TVY266" s="2"/>
      <c r="TVZ266" s="2"/>
      <c r="TWA266" s="2"/>
      <c r="TWB266" s="2"/>
      <c r="TWC266" s="2"/>
      <c r="TWD266" s="2"/>
      <c r="TWE266" s="2"/>
      <c r="TWF266" s="2"/>
      <c r="TWG266" s="2"/>
      <c r="TWH266" s="2"/>
      <c r="TWI266" s="2"/>
      <c r="TWJ266" s="2"/>
      <c r="TWK266" s="2"/>
      <c r="TWL266" s="2"/>
      <c r="TWM266" s="2"/>
      <c r="TWN266" s="2"/>
      <c r="TWO266" s="2"/>
      <c r="TWP266" s="2"/>
      <c r="TWQ266" s="2"/>
      <c r="TWR266" s="2"/>
      <c r="TWS266" s="2"/>
      <c r="TWT266" s="2"/>
      <c r="TWU266" s="2"/>
      <c r="TWV266" s="2"/>
      <c r="TWW266" s="2"/>
      <c r="TWX266" s="2"/>
      <c r="TWY266" s="2"/>
      <c r="TWZ266" s="2"/>
      <c r="TXA266" s="2"/>
      <c r="TXB266" s="2"/>
      <c r="TXC266" s="2"/>
      <c r="TXD266" s="2"/>
      <c r="TXE266" s="2"/>
      <c r="TXF266" s="2"/>
      <c r="TXG266" s="2"/>
      <c r="TXH266" s="2"/>
      <c r="TXI266" s="2"/>
      <c r="TXJ266" s="2"/>
      <c r="TXK266" s="2"/>
      <c r="TXL266" s="2"/>
      <c r="TXM266" s="2"/>
      <c r="TXN266" s="2"/>
      <c r="TXO266" s="2"/>
      <c r="TXP266" s="2"/>
      <c r="TXQ266" s="2"/>
      <c r="TXR266" s="2"/>
      <c r="TXS266" s="2"/>
      <c r="TXT266" s="2"/>
      <c r="TXU266" s="2"/>
      <c r="TXV266" s="2"/>
      <c r="TXW266" s="2"/>
      <c r="TXX266" s="2"/>
      <c r="TXY266" s="2"/>
      <c r="TXZ266" s="2"/>
      <c r="TYA266" s="2"/>
      <c r="TYB266" s="2"/>
      <c r="TYC266" s="2"/>
      <c r="TYD266" s="2"/>
      <c r="TYE266" s="2"/>
      <c r="TYF266" s="2"/>
      <c r="TYG266" s="2"/>
      <c r="TYH266" s="2"/>
      <c r="TYI266" s="2"/>
      <c r="TYJ266" s="2"/>
      <c r="TYK266" s="2"/>
      <c r="TYL266" s="2"/>
      <c r="TYM266" s="2"/>
      <c r="TYN266" s="2"/>
      <c r="TYO266" s="2"/>
      <c r="TYP266" s="2"/>
      <c r="TYQ266" s="2"/>
      <c r="TYR266" s="2"/>
      <c r="TYS266" s="2"/>
      <c r="TYT266" s="2"/>
      <c r="TYU266" s="2"/>
      <c r="TYV266" s="2"/>
      <c r="TYW266" s="2"/>
      <c r="TYX266" s="2"/>
      <c r="TYY266" s="2"/>
      <c r="TYZ266" s="2"/>
      <c r="TZA266" s="2"/>
      <c r="TZB266" s="2"/>
      <c r="TZC266" s="2"/>
      <c r="TZD266" s="2"/>
      <c r="TZE266" s="2"/>
      <c r="TZF266" s="2"/>
      <c r="TZG266" s="2"/>
      <c r="TZH266" s="2"/>
      <c r="TZI266" s="2"/>
      <c r="TZJ266" s="2"/>
      <c r="TZK266" s="2"/>
      <c r="TZL266" s="2"/>
      <c r="TZM266" s="2"/>
      <c r="TZN266" s="2"/>
      <c r="TZO266" s="2"/>
      <c r="TZP266" s="2"/>
      <c r="TZQ266" s="2"/>
      <c r="TZR266" s="2"/>
      <c r="TZS266" s="2"/>
      <c r="TZT266" s="2"/>
      <c r="TZU266" s="2"/>
      <c r="TZV266" s="2"/>
      <c r="TZW266" s="2"/>
      <c r="TZX266" s="2"/>
      <c r="TZY266" s="2"/>
      <c r="TZZ266" s="2"/>
      <c r="UAA266" s="2"/>
      <c r="UAB266" s="2"/>
      <c r="UAC266" s="2"/>
      <c r="UAD266" s="2"/>
      <c r="UAE266" s="2"/>
      <c r="UAF266" s="2"/>
      <c r="UAG266" s="2"/>
      <c r="UAH266" s="2"/>
      <c r="UAI266" s="2"/>
      <c r="UAJ266" s="2"/>
      <c r="UAK266" s="2"/>
      <c r="UAL266" s="2"/>
      <c r="UAM266" s="2"/>
      <c r="UAN266" s="2"/>
      <c r="UAO266" s="2"/>
      <c r="UAP266" s="2"/>
      <c r="UAQ266" s="2"/>
      <c r="UAR266" s="2"/>
      <c r="UAS266" s="2"/>
      <c r="UAT266" s="2"/>
      <c r="UAU266" s="2"/>
      <c r="UAV266" s="2"/>
      <c r="UAW266" s="2"/>
      <c r="UAX266" s="2"/>
      <c r="UAY266" s="2"/>
      <c r="UAZ266" s="2"/>
      <c r="UBA266" s="2"/>
      <c r="UBB266" s="2"/>
      <c r="UBC266" s="2"/>
      <c r="UBD266" s="2"/>
      <c r="UBE266" s="2"/>
      <c r="UBF266" s="2"/>
      <c r="UBG266" s="2"/>
      <c r="UBH266" s="2"/>
      <c r="UBI266" s="2"/>
      <c r="UBJ266" s="2"/>
      <c r="UBK266" s="2"/>
      <c r="UBL266" s="2"/>
      <c r="UBM266" s="2"/>
      <c r="UBN266" s="2"/>
      <c r="UBO266" s="2"/>
      <c r="UBP266" s="2"/>
      <c r="UBQ266" s="2"/>
      <c r="UBR266" s="2"/>
      <c r="UBS266" s="2"/>
      <c r="UBT266" s="2"/>
      <c r="UBU266" s="2"/>
      <c r="UBV266" s="2"/>
      <c r="UBW266" s="2"/>
      <c r="UBX266" s="2"/>
      <c r="UBY266" s="2"/>
      <c r="UBZ266" s="2"/>
      <c r="UCA266" s="2"/>
      <c r="UCB266" s="2"/>
      <c r="UCC266" s="2"/>
      <c r="UCD266" s="2"/>
      <c r="UCE266" s="2"/>
      <c r="UCF266" s="2"/>
      <c r="UCG266" s="2"/>
      <c r="UCH266" s="2"/>
      <c r="UCI266" s="2"/>
      <c r="UCJ266" s="2"/>
      <c r="UCK266" s="2"/>
      <c r="UCL266" s="2"/>
      <c r="UCM266" s="2"/>
      <c r="UCN266" s="2"/>
      <c r="UCO266" s="2"/>
      <c r="UCP266" s="2"/>
      <c r="UCQ266" s="2"/>
      <c r="UCR266" s="2"/>
      <c r="UCS266" s="2"/>
      <c r="UCT266" s="2"/>
      <c r="UCU266" s="2"/>
      <c r="UCV266" s="2"/>
      <c r="UCW266" s="2"/>
      <c r="UCX266" s="2"/>
      <c r="UCY266" s="2"/>
      <c r="UCZ266" s="2"/>
      <c r="UDA266" s="2"/>
      <c r="UDB266" s="2"/>
      <c r="UDC266" s="2"/>
      <c r="UDD266" s="2"/>
      <c r="UDE266" s="2"/>
      <c r="UDF266" s="2"/>
      <c r="UDG266" s="2"/>
      <c r="UDH266" s="2"/>
      <c r="UDI266" s="2"/>
      <c r="UDJ266" s="2"/>
      <c r="UDK266" s="2"/>
      <c r="UDL266" s="2"/>
      <c r="UDM266" s="2"/>
      <c r="UDN266" s="2"/>
      <c r="UDO266" s="2"/>
      <c r="UDP266" s="2"/>
      <c r="UDQ266" s="2"/>
      <c r="UDR266" s="2"/>
      <c r="UDS266" s="2"/>
      <c r="UDT266" s="2"/>
      <c r="UDU266" s="2"/>
      <c r="UDV266" s="2"/>
      <c r="UDW266" s="2"/>
      <c r="UDX266" s="2"/>
      <c r="UDY266" s="2"/>
      <c r="UDZ266" s="2"/>
      <c r="UEA266" s="2"/>
      <c r="UEB266" s="2"/>
      <c r="UEC266" s="2"/>
      <c r="UED266" s="2"/>
      <c r="UEE266" s="2"/>
      <c r="UEF266" s="2"/>
      <c r="UEG266" s="2"/>
      <c r="UEH266" s="2"/>
      <c r="UEI266" s="2"/>
      <c r="UEJ266" s="2"/>
      <c r="UEK266" s="2"/>
      <c r="UEL266" s="2"/>
      <c r="UEM266" s="2"/>
      <c r="UEN266" s="2"/>
      <c r="UEO266" s="2"/>
      <c r="UEP266" s="2"/>
      <c r="UEQ266" s="2"/>
      <c r="UER266" s="2"/>
      <c r="UES266" s="2"/>
      <c r="UET266" s="2"/>
      <c r="UEU266" s="2"/>
      <c r="UEV266" s="2"/>
      <c r="UEW266" s="2"/>
      <c r="UEX266" s="2"/>
      <c r="UEY266" s="2"/>
      <c r="UEZ266" s="2"/>
      <c r="UFA266" s="2"/>
      <c r="UFB266" s="2"/>
      <c r="UFC266" s="2"/>
      <c r="UFD266" s="2"/>
      <c r="UFE266" s="2"/>
      <c r="UFF266" s="2"/>
      <c r="UFG266" s="2"/>
      <c r="UFH266" s="2"/>
      <c r="UFI266" s="2"/>
      <c r="UFJ266" s="2"/>
      <c r="UFK266" s="2"/>
      <c r="UFL266" s="2"/>
      <c r="UFM266" s="2"/>
      <c r="UFN266" s="2"/>
      <c r="UFO266" s="2"/>
      <c r="UFP266" s="2"/>
      <c r="UFQ266" s="2"/>
      <c r="UFR266" s="2"/>
      <c r="UFS266" s="2"/>
      <c r="UFT266" s="2"/>
      <c r="UFU266" s="2"/>
      <c r="UFV266" s="2"/>
      <c r="UFW266" s="2"/>
      <c r="UFX266" s="2"/>
      <c r="UFY266" s="2"/>
      <c r="UFZ266" s="2"/>
      <c r="UGA266" s="2"/>
      <c r="UGB266" s="2"/>
      <c r="UGC266" s="2"/>
      <c r="UGD266" s="2"/>
      <c r="UGE266" s="2"/>
      <c r="UGF266" s="2"/>
      <c r="UGG266" s="2"/>
      <c r="UGH266" s="2"/>
      <c r="UGI266" s="2"/>
      <c r="UGJ266" s="2"/>
      <c r="UGK266" s="2"/>
      <c r="UGL266" s="2"/>
      <c r="UGM266" s="2"/>
      <c r="UGN266" s="2"/>
      <c r="UGO266" s="2"/>
      <c r="UGP266" s="2"/>
      <c r="UGQ266" s="2"/>
      <c r="UGR266" s="2"/>
      <c r="UGS266" s="2"/>
      <c r="UGT266" s="2"/>
      <c r="UGU266" s="2"/>
      <c r="UGV266" s="2"/>
      <c r="UGW266" s="2"/>
      <c r="UGX266" s="2"/>
      <c r="UGY266" s="2"/>
      <c r="UGZ266" s="2"/>
      <c r="UHA266" s="2"/>
      <c r="UHB266" s="2"/>
      <c r="UHC266" s="2"/>
      <c r="UHD266" s="2"/>
      <c r="UHE266" s="2"/>
      <c r="UHF266" s="2"/>
      <c r="UHG266" s="2"/>
      <c r="UHH266" s="2"/>
      <c r="UHI266" s="2"/>
      <c r="UHJ266" s="2"/>
      <c r="UHK266" s="2"/>
      <c r="UHL266" s="2"/>
      <c r="UHM266" s="2"/>
      <c r="UHN266" s="2"/>
      <c r="UHO266" s="2"/>
      <c r="UHP266" s="2"/>
      <c r="UHQ266" s="2"/>
      <c r="UHR266" s="2"/>
      <c r="UHS266" s="2"/>
      <c r="UHT266" s="2"/>
      <c r="UHU266" s="2"/>
      <c r="UHV266" s="2"/>
      <c r="UHW266" s="2"/>
      <c r="UHX266" s="2"/>
      <c r="UHY266" s="2"/>
      <c r="UHZ266" s="2"/>
      <c r="UIA266" s="2"/>
      <c r="UIB266" s="2"/>
      <c r="UIC266" s="2"/>
      <c r="UID266" s="2"/>
      <c r="UIE266" s="2"/>
      <c r="UIF266" s="2"/>
      <c r="UIG266" s="2"/>
      <c r="UIH266" s="2"/>
      <c r="UII266" s="2"/>
      <c r="UIJ266" s="2"/>
      <c r="UIK266" s="2"/>
      <c r="UIL266" s="2"/>
      <c r="UIM266" s="2"/>
      <c r="UIN266" s="2"/>
      <c r="UIO266" s="2"/>
      <c r="UIP266" s="2"/>
      <c r="UIQ266" s="2"/>
      <c r="UIR266" s="2"/>
      <c r="UIS266" s="2"/>
      <c r="UIT266" s="2"/>
      <c r="UIU266" s="2"/>
      <c r="UIV266" s="2"/>
      <c r="UIW266" s="2"/>
      <c r="UIX266" s="2"/>
      <c r="UIY266" s="2"/>
      <c r="UIZ266" s="2"/>
      <c r="UJA266" s="2"/>
      <c r="UJB266" s="2"/>
      <c r="UJC266" s="2"/>
      <c r="UJD266" s="2"/>
      <c r="UJE266" s="2"/>
      <c r="UJF266" s="2"/>
      <c r="UJG266" s="2"/>
      <c r="UJH266" s="2"/>
      <c r="UJI266" s="2"/>
      <c r="UJJ266" s="2"/>
      <c r="UJK266" s="2"/>
      <c r="UJL266" s="2"/>
      <c r="UJM266" s="2"/>
      <c r="UJN266" s="2"/>
      <c r="UJO266" s="2"/>
      <c r="UJP266" s="2"/>
      <c r="UJQ266" s="2"/>
      <c r="UJR266" s="2"/>
      <c r="UJS266" s="2"/>
      <c r="UJT266" s="2"/>
      <c r="UJU266" s="2"/>
      <c r="UJV266" s="2"/>
      <c r="UJW266" s="2"/>
      <c r="UJX266" s="2"/>
      <c r="UJY266" s="2"/>
      <c r="UJZ266" s="2"/>
      <c r="UKA266" s="2"/>
      <c r="UKB266" s="2"/>
      <c r="UKC266" s="2"/>
      <c r="UKD266" s="2"/>
      <c r="UKE266" s="2"/>
      <c r="UKF266" s="2"/>
      <c r="UKG266" s="2"/>
      <c r="UKH266" s="2"/>
      <c r="UKI266" s="2"/>
      <c r="UKJ266" s="2"/>
      <c r="UKK266" s="2"/>
      <c r="UKL266" s="2"/>
      <c r="UKM266" s="2"/>
      <c r="UKN266" s="2"/>
      <c r="UKO266" s="2"/>
      <c r="UKP266" s="2"/>
      <c r="UKQ266" s="2"/>
      <c r="UKR266" s="2"/>
      <c r="UKS266" s="2"/>
      <c r="UKT266" s="2"/>
      <c r="UKU266" s="2"/>
      <c r="UKV266" s="2"/>
      <c r="UKW266" s="2"/>
      <c r="UKX266" s="2"/>
      <c r="UKY266" s="2"/>
      <c r="UKZ266" s="2"/>
      <c r="ULA266" s="2"/>
      <c r="ULB266" s="2"/>
      <c r="ULC266" s="2"/>
      <c r="ULD266" s="2"/>
      <c r="ULE266" s="2"/>
      <c r="ULF266" s="2"/>
      <c r="ULG266" s="2"/>
      <c r="ULH266" s="2"/>
      <c r="ULI266" s="2"/>
      <c r="ULJ266" s="2"/>
      <c r="ULK266" s="2"/>
      <c r="ULL266" s="2"/>
      <c r="ULM266" s="2"/>
      <c r="ULN266" s="2"/>
      <c r="ULO266" s="2"/>
      <c r="ULP266" s="2"/>
      <c r="ULQ266" s="2"/>
      <c r="ULR266" s="2"/>
      <c r="ULS266" s="2"/>
      <c r="ULT266" s="2"/>
      <c r="ULU266" s="2"/>
      <c r="ULV266" s="2"/>
      <c r="ULW266" s="2"/>
      <c r="ULX266" s="2"/>
      <c r="ULY266" s="2"/>
      <c r="ULZ266" s="2"/>
      <c r="UMA266" s="2"/>
      <c r="UMB266" s="2"/>
      <c r="UMC266" s="2"/>
      <c r="UMD266" s="2"/>
      <c r="UME266" s="2"/>
      <c r="UMF266" s="2"/>
      <c r="UMG266" s="2"/>
      <c r="UMH266" s="2"/>
      <c r="UMI266" s="2"/>
      <c r="UMJ266" s="2"/>
      <c r="UMK266" s="2"/>
      <c r="UML266" s="2"/>
      <c r="UMM266" s="2"/>
      <c r="UMN266" s="2"/>
      <c r="UMO266" s="2"/>
      <c r="UMP266" s="2"/>
      <c r="UMQ266" s="2"/>
      <c r="UMR266" s="2"/>
      <c r="UMS266" s="2"/>
      <c r="UMT266" s="2"/>
      <c r="UMU266" s="2"/>
      <c r="UMV266" s="2"/>
      <c r="UMW266" s="2"/>
      <c r="UMX266" s="2"/>
      <c r="UMY266" s="2"/>
      <c r="UMZ266" s="2"/>
      <c r="UNA266" s="2"/>
      <c r="UNB266" s="2"/>
      <c r="UNC266" s="2"/>
      <c r="UND266" s="2"/>
      <c r="UNE266" s="2"/>
      <c r="UNF266" s="2"/>
      <c r="UNG266" s="2"/>
      <c r="UNH266" s="2"/>
      <c r="UNI266" s="2"/>
      <c r="UNJ266" s="2"/>
      <c r="UNK266" s="2"/>
      <c r="UNL266" s="2"/>
      <c r="UNM266" s="2"/>
      <c r="UNN266" s="2"/>
      <c r="UNO266" s="2"/>
      <c r="UNP266" s="2"/>
      <c r="UNQ266" s="2"/>
      <c r="UNR266" s="2"/>
      <c r="UNS266" s="2"/>
      <c r="UNT266" s="2"/>
      <c r="UNU266" s="2"/>
      <c r="UNV266" s="2"/>
      <c r="UNW266" s="2"/>
      <c r="UNX266" s="2"/>
      <c r="UNY266" s="2"/>
      <c r="UNZ266" s="2"/>
      <c r="UOA266" s="2"/>
      <c r="UOB266" s="2"/>
      <c r="UOC266" s="2"/>
      <c r="UOD266" s="2"/>
      <c r="UOE266" s="2"/>
      <c r="UOF266" s="2"/>
      <c r="UOG266" s="2"/>
      <c r="UOH266" s="2"/>
      <c r="UOI266" s="2"/>
      <c r="UOJ266" s="2"/>
      <c r="UOK266" s="2"/>
      <c r="UOL266" s="2"/>
      <c r="UOM266" s="2"/>
      <c r="UON266" s="2"/>
      <c r="UOO266" s="2"/>
      <c r="UOP266" s="2"/>
      <c r="UOQ266" s="2"/>
      <c r="UOR266" s="2"/>
      <c r="UOS266" s="2"/>
      <c r="UOT266" s="2"/>
      <c r="UOU266" s="2"/>
      <c r="UOV266" s="2"/>
      <c r="UOW266" s="2"/>
      <c r="UOX266" s="2"/>
      <c r="UOY266" s="2"/>
      <c r="UOZ266" s="2"/>
      <c r="UPA266" s="2"/>
      <c r="UPB266" s="2"/>
      <c r="UPC266" s="2"/>
      <c r="UPD266" s="2"/>
      <c r="UPE266" s="2"/>
      <c r="UPF266" s="2"/>
      <c r="UPG266" s="2"/>
      <c r="UPH266" s="2"/>
      <c r="UPI266" s="2"/>
      <c r="UPJ266" s="2"/>
      <c r="UPK266" s="2"/>
      <c r="UPL266" s="2"/>
      <c r="UPM266" s="2"/>
      <c r="UPN266" s="2"/>
      <c r="UPO266" s="2"/>
      <c r="UPP266" s="2"/>
      <c r="UPQ266" s="2"/>
      <c r="UPR266" s="2"/>
      <c r="UPS266" s="2"/>
      <c r="UPT266" s="2"/>
      <c r="UPU266" s="2"/>
      <c r="UPV266" s="2"/>
      <c r="UPW266" s="2"/>
      <c r="UPX266" s="2"/>
      <c r="UPY266" s="2"/>
      <c r="UPZ266" s="2"/>
      <c r="UQA266" s="2"/>
      <c r="UQB266" s="2"/>
      <c r="UQC266" s="2"/>
      <c r="UQD266" s="2"/>
      <c r="UQE266" s="2"/>
      <c r="UQF266" s="2"/>
      <c r="UQG266" s="2"/>
      <c r="UQH266" s="2"/>
      <c r="UQI266" s="2"/>
      <c r="UQJ266" s="2"/>
      <c r="UQK266" s="2"/>
      <c r="UQL266" s="2"/>
      <c r="UQM266" s="2"/>
      <c r="UQN266" s="2"/>
      <c r="UQO266" s="2"/>
      <c r="UQP266" s="2"/>
      <c r="UQQ266" s="2"/>
      <c r="UQR266" s="2"/>
      <c r="UQS266" s="2"/>
      <c r="UQT266" s="2"/>
      <c r="UQU266" s="2"/>
      <c r="UQV266" s="2"/>
      <c r="UQW266" s="2"/>
      <c r="UQX266" s="2"/>
      <c r="UQY266" s="2"/>
      <c r="UQZ266" s="2"/>
      <c r="URA266" s="2"/>
      <c r="URB266" s="2"/>
      <c r="URC266" s="2"/>
      <c r="URD266" s="2"/>
      <c r="URE266" s="2"/>
      <c r="URF266" s="2"/>
      <c r="URG266" s="2"/>
      <c r="URH266" s="2"/>
      <c r="URI266" s="2"/>
      <c r="URJ266" s="2"/>
      <c r="URK266" s="2"/>
      <c r="URL266" s="2"/>
      <c r="URM266" s="2"/>
      <c r="URN266" s="2"/>
      <c r="URO266" s="2"/>
      <c r="URP266" s="2"/>
      <c r="URQ266" s="2"/>
      <c r="URR266" s="2"/>
      <c r="URS266" s="2"/>
      <c r="URT266" s="2"/>
      <c r="URU266" s="2"/>
      <c r="URV266" s="2"/>
      <c r="URW266" s="2"/>
      <c r="URX266" s="2"/>
      <c r="URY266" s="2"/>
      <c r="URZ266" s="2"/>
      <c r="USA266" s="2"/>
      <c r="USB266" s="2"/>
      <c r="USC266" s="2"/>
      <c r="USD266" s="2"/>
      <c r="USE266" s="2"/>
      <c r="USF266" s="2"/>
      <c r="USG266" s="2"/>
      <c r="USH266" s="2"/>
      <c r="USI266" s="2"/>
      <c r="USJ266" s="2"/>
      <c r="USK266" s="2"/>
      <c r="USL266" s="2"/>
      <c r="USM266" s="2"/>
      <c r="USN266" s="2"/>
      <c r="USO266" s="2"/>
      <c r="USP266" s="2"/>
      <c r="USQ266" s="2"/>
      <c r="USR266" s="2"/>
      <c r="USS266" s="2"/>
      <c r="UST266" s="2"/>
      <c r="USU266" s="2"/>
      <c r="USV266" s="2"/>
      <c r="USW266" s="2"/>
      <c r="USX266" s="2"/>
      <c r="USY266" s="2"/>
      <c r="USZ266" s="2"/>
      <c r="UTA266" s="2"/>
      <c r="UTB266" s="2"/>
      <c r="UTC266" s="2"/>
      <c r="UTD266" s="2"/>
      <c r="UTE266" s="2"/>
      <c r="UTF266" s="2"/>
      <c r="UTG266" s="2"/>
      <c r="UTH266" s="2"/>
      <c r="UTI266" s="2"/>
      <c r="UTJ266" s="2"/>
      <c r="UTK266" s="2"/>
      <c r="UTL266" s="2"/>
      <c r="UTM266" s="2"/>
      <c r="UTN266" s="2"/>
      <c r="UTO266" s="2"/>
      <c r="UTP266" s="2"/>
      <c r="UTQ266" s="2"/>
      <c r="UTR266" s="2"/>
      <c r="UTS266" s="2"/>
      <c r="UTT266" s="2"/>
      <c r="UTU266" s="2"/>
      <c r="UTV266" s="2"/>
      <c r="UTW266" s="2"/>
      <c r="UTX266" s="2"/>
      <c r="UTY266" s="2"/>
      <c r="UTZ266" s="2"/>
      <c r="UUA266" s="2"/>
      <c r="UUB266" s="2"/>
      <c r="UUC266" s="2"/>
      <c r="UUD266" s="2"/>
      <c r="UUE266" s="2"/>
      <c r="UUF266" s="2"/>
      <c r="UUG266" s="2"/>
      <c r="UUH266" s="2"/>
      <c r="UUI266" s="2"/>
      <c r="UUJ266" s="2"/>
      <c r="UUK266" s="2"/>
      <c r="UUL266" s="2"/>
      <c r="UUM266" s="2"/>
      <c r="UUN266" s="2"/>
      <c r="UUO266" s="2"/>
      <c r="UUP266" s="2"/>
      <c r="UUQ266" s="2"/>
      <c r="UUR266" s="2"/>
      <c r="UUS266" s="2"/>
      <c r="UUT266" s="2"/>
      <c r="UUU266" s="2"/>
      <c r="UUV266" s="2"/>
      <c r="UUW266" s="2"/>
      <c r="UUX266" s="2"/>
      <c r="UUY266" s="2"/>
      <c r="UUZ266" s="2"/>
      <c r="UVA266" s="2"/>
      <c r="UVB266" s="2"/>
      <c r="UVC266" s="2"/>
      <c r="UVD266" s="2"/>
      <c r="UVE266" s="2"/>
      <c r="UVF266" s="2"/>
      <c r="UVG266" s="2"/>
      <c r="UVH266" s="2"/>
      <c r="UVI266" s="2"/>
      <c r="UVJ266" s="2"/>
      <c r="UVK266" s="2"/>
      <c r="UVL266" s="2"/>
      <c r="UVM266" s="2"/>
      <c r="UVN266" s="2"/>
      <c r="UVO266" s="2"/>
      <c r="UVP266" s="2"/>
      <c r="UVQ266" s="2"/>
      <c r="UVR266" s="2"/>
      <c r="UVS266" s="2"/>
      <c r="UVT266" s="2"/>
      <c r="UVU266" s="2"/>
      <c r="UVV266" s="2"/>
      <c r="UVW266" s="2"/>
      <c r="UVX266" s="2"/>
      <c r="UVY266" s="2"/>
      <c r="UVZ266" s="2"/>
      <c r="UWA266" s="2"/>
      <c r="UWB266" s="2"/>
      <c r="UWC266" s="2"/>
      <c r="UWD266" s="2"/>
      <c r="UWE266" s="2"/>
      <c r="UWF266" s="2"/>
      <c r="UWG266" s="2"/>
      <c r="UWH266" s="2"/>
      <c r="UWI266" s="2"/>
      <c r="UWJ266" s="2"/>
      <c r="UWK266" s="2"/>
      <c r="UWL266" s="2"/>
      <c r="UWM266" s="2"/>
      <c r="UWN266" s="2"/>
      <c r="UWO266" s="2"/>
      <c r="UWP266" s="2"/>
      <c r="UWQ266" s="2"/>
      <c r="UWR266" s="2"/>
      <c r="UWS266" s="2"/>
      <c r="UWT266" s="2"/>
      <c r="UWU266" s="2"/>
      <c r="UWV266" s="2"/>
      <c r="UWW266" s="2"/>
      <c r="UWX266" s="2"/>
      <c r="UWY266" s="2"/>
      <c r="UWZ266" s="2"/>
      <c r="UXA266" s="2"/>
      <c r="UXB266" s="2"/>
      <c r="UXC266" s="2"/>
      <c r="UXD266" s="2"/>
      <c r="UXE266" s="2"/>
      <c r="UXF266" s="2"/>
      <c r="UXG266" s="2"/>
      <c r="UXH266" s="2"/>
      <c r="UXI266" s="2"/>
      <c r="UXJ266" s="2"/>
      <c r="UXK266" s="2"/>
      <c r="UXL266" s="2"/>
      <c r="UXM266" s="2"/>
      <c r="UXN266" s="2"/>
      <c r="UXO266" s="2"/>
      <c r="UXP266" s="2"/>
      <c r="UXQ266" s="2"/>
      <c r="UXR266" s="2"/>
      <c r="UXS266" s="2"/>
      <c r="UXT266" s="2"/>
      <c r="UXU266" s="2"/>
      <c r="UXV266" s="2"/>
      <c r="UXW266" s="2"/>
      <c r="UXX266" s="2"/>
      <c r="UXY266" s="2"/>
      <c r="UXZ266" s="2"/>
      <c r="UYA266" s="2"/>
      <c r="UYB266" s="2"/>
      <c r="UYC266" s="2"/>
      <c r="UYD266" s="2"/>
      <c r="UYE266" s="2"/>
      <c r="UYF266" s="2"/>
      <c r="UYG266" s="2"/>
      <c r="UYH266" s="2"/>
      <c r="UYI266" s="2"/>
      <c r="UYJ266" s="2"/>
      <c r="UYK266" s="2"/>
      <c r="UYL266" s="2"/>
      <c r="UYM266" s="2"/>
      <c r="UYN266" s="2"/>
      <c r="UYO266" s="2"/>
      <c r="UYP266" s="2"/>
      <c r="UYQ266" s="2"/>
      <c r="UYR266" s="2"/>
      <c r="UYS266" s="2"/>
      <c r="UYT266" s="2"/>
      <c r="UYU266" s="2"/>
      <c r="UYV266" s="2"/>
      <c r="UYW266" s="2"/>
      <c r="UYX266" s="2"/>
      <c r="UYY266" s="2"/>
      <c r="UYZ266" s="2"/>
      <c r="UZA266" s="2"/>
      <c r="UZB266" s="2"/>
      <c r="UZC266" s="2"/>
      <c r="UZD266" s="2"/>
      <c r="UZE266" s="2"/>
      <c r="UZF266" s="2"/>
      <c r="UZG266" s="2"/>
      <c r="UZH266" s="2"/>
      <c r="UZI266" s="2"/>
      <c r="UZJ266" s="2"/>
      <c r="UZK266" s="2"/>
      <c r="UZL266" s="2"/>
      <c r="UZM266" s="2"/>
      <c r="UZN266" s="2"/>
      <c r="UZO266" s="2"/>
      <c r="UZP266" s="2"/>
      <c r="UZQ266" s="2"/>
      <c r="UZR266" s="2"/>
      <c r="UZS266" s="2"/>
      <c r="UZT266" s="2"/>
      <c r="UZU266" s="2"/>
      <c r="UZV266" s="2"/>
      <c r="UZW266" s="2"/>
      <c r="UZX266" s="2"/>
      <c r="UZY266" s="2"/>
      <c r="UZZ266" s="2"/>
      <c r="VAA266" s="2"/>
      <c r="VAB266" s="2"/>
      <c r="VAC266" s="2"/>
      <c r="VAD266" s="2"/>
      <c r="VAE266" s="2"/>
      <c r="VAF266" s="2"/>
      <c r="VAG266" s="2"/>
      <c r="VAH266" s="2"/>
      <c r="VAI266" s="2"/>
      <c r="VAJ266" s="2"/>
      <c r="VAK266" s="2"/>
      <c r="VAL266" s="2"/>
      <c r="VAM266" s="2"/>
      <c r="VAN266" s="2"/>
      <c r="VAO266" s="2"/>
      <c r="VAP266" s="2"/>
      <c r="VAQ266" s="2"/>
      <c r="VAR266" s="2"/>
      <c r="VAS266" s="2"/>
      <c r="VAT266" s="2"/>
      <c r="VAU266" s="2"/>
      <c r="VAV266" s="2"/>
      <c r="VAW266" s="2"/>
      <c r="VAX266" s="2"/>
      <c r="VAY266" s="2"/>
      <c r="VAZ266" s="2"/>
      <c r="VBA266" s="2"/>
      <c r="VBB266" s="2"/>
      <c r="VBC266" s="2"/>
      <c r="VBD266" s="2"/>
      <c r="VBE266" s="2"/>
      <c r="VBF266" s="2"/>
      <c r="VBG266" s="2"/>
      <c r="VBH266" s="2"/>
      <c r="VBI266" s="2"/>
      <c r="VBJ266" s="2"/>
      <c r="VBK266" s="2"/>
      <c r="VBL266" s="2"/>
      <c r="VBM266" s="2"/>
      <c r="VBN266" s="2"/>
      <c r="VBO266" s="2"/>
      <c r="VBP266" s="2"/>
      <c r="VBQ266" s="2"/>
      <c r="VBR266" s="2"/>
      <c r="VBS266" s="2"/>
      <c r="VBT266" s="2"/>
      <c r="VBU266" s="2"/>
      <c r="VBV266" s="2"/>
      <c r="VBW266" s="2"/>
      <c r="VBX266" s="2"/>
      <c r="VBY266" s="2"/>
      <c r="VBZ266" s="2"/>
      <c r="VCA266" s="2"/>
      <c r="VCB266" s="2"/>
      <c r="VCC266" s="2"/>
      <c r="VCD266" s="2"/>
      <c r="VCE266" s="2"/>
      <c r="VCF266" s="2"/>
      <c r="VCG266" s="2"/>
      <c r="VCH266" s="2"/>
      <c r="VCI266" s="2"/>
      <c r="VCJ266" s="2"/>
      <c r="VCK266" s="2"/>
      <c r="VCL266" s="2"/>
      <c r="VCM266" s="2"/>
      <c r="VCN266" s="2"/>
      <c r="VCO266" s="2"/>
      <c r="VCP266" s="2"/>
      <c r="VCQ266" s="2"/>
      <c r="VCR266" s="2"/>
      <c r="VCS266" s="2"/>
      <c r="VCT266" s="2"/>
      <c r="VCU266" s="2"/>
      <c r="VCV266" s="2"/>
      <c r="VCW266" s="2"/>
      <c r="VCX266" s="2"/>
      <c r="VCY266" s="2"/>
      <c r="VCZ266" s="2"/>
      <c r="VDA266" s="2"/>
      <c r="VDB266" s="2"/>
      <c r="VDC266" s="2"/>
      <c r="VDD266" s="2"/>
      <c r="VDE266" s="2"/>
      <c r="VDF266" s="2"/>
      <c r="VDG266" s="2"/>
      <c r="VDH266" s="2"/>
      <c r="VDI266" s="2"/>
      <c r="VDJ266" s="2"/>
      <c r="VDK266" s="2"/>
      <c r="VDL266" s="2"/>
      <c r="VDM266" s="2"/>
      <c r="VDN266" s="2"/>
      <c r="VDO266" s="2"/>
      <c r="VDP266" s="2"/>
      <c r="VDQ266" s="2"/>
      <c r="VDR266" s="2"/>
      <c r="VDS266" s="2"/>
      <c r="VDT266" s="2"/>
      <c r="VDU266" s="2"/>
      <c r="VDV266" s="2"/>
      <c r="VDW266" s="2"/>
      <c r="VDX266" s="2"/>
      <c r="VDY266" s="2"/>
      <c r="VDZ266" s="2"/>
      <c r="VEA266" s="2"/>
      <c r="VEB266" s="2"/>
      <c r="VEC266" s="2"/>
      <c r="VED266" s="2"/>
      <c r="VEE266" s="2"/>
      <c r="VEF266" s="2"/>
      <c r="VEG266" s="2"/>
      <c r="VEH266" s="2"/>
      <c r="VEI266" s="2"/>
      <c r="VEJ266" s="2"/>
      <c r="VEK266" s="2"/>
      <c r="VEL266" s="2"/>
      <c r="VEM266" s="2"/>
      <c r="VEN266" s="2"/>
      <c r="VEO266" s="2"/>
      <c r="VEP266" s="2"/>
      <c r="VEQ266" s="2"/>
      <c r="VER266" s="2"/>
      <c r="VES266" s="2"/>
      <c r="VET266" s="2"/>
      <c r="VEU266" s="2"/>
      <c r="VEV266" s="2"/>
      <c r="VEW266" s="2"/>
      <c r="VEX266" s="2"/>
      <c r="VEY266" s="2"/>
      <c r="VEZ266" s="2"/>
      <c r="VFA266" s="2"/>
      <c r="VFB266" s="2"/>
      <c r="VFC266" s="2"/>
      <c r="VFD266" s="2"/>
      <c r="VFE266" s="2"/>
      <c r="VFF266" s="2"/>
      <c r="VFG266" s="2"/>
      <c r="VFH266" s="2"/>
      <c r="VFI266" s="2"/>
      <c r="VFJ266" s="2"/>
      <c r="VFK266" s="2"/>
      <c r="VFL266" s="2"/>
      <c r="VFM266" s="2"/>
      <c r="VFN266" s="2"/>
      <c r="VFO266" s="2"/>
      <c r="VFP266" s="2"/>
      <c r="VFQ266" s="2"/>
      <c r="VFR266" s="2"/>
      <c r="VFS266" s="2"/>
      <c r="VFT266" s="2"/>
      <c r="VFU266" s="2"/>
      <c r="VFV266" s="2"/>
      <c r="VFW266" s="2"/>
      <c r="VFX266" s="2"/>
      <c r="VFY266" s="2"/>
      <c r="VFZ266" s="2"/>
      <c r="VGA266" s="2"/>
      <c r="VGB266" s="2"/>
      <c r="VGC266" s="2"/>
      <c r="VGD266" s="2"/>
      <c r="VGE266" s="2"/>
      <c r="VGF266" s="2"/>
      <c r="VGG266" s="2"/>
      <c r="VGH266" s="2"/>
      <c r="VGI266" s="2"/>
      <c r="VGJ266" s="2"/>
      <c r="VGK266" s="2"/>
      <c r="VGL266" s="2"/>
      <c r="VGM266" s="2"/>
      <c r="VGN266" s="2"/>
      <c r="VGO266" s="2"/>
      <c r="VGP266" s="2"/>
      <c r="VGQ266" s="2"/>
      <c r="VGR266" s="2"/>
      <c r="VGS266" s="2"/>
      <c r="VGT266" s="2"/>
      <c r="VGU266" s="2"/>
      <c r="VGV266" s="2"/>
      <c r="VGW266" s="2"/>
      <c r="VGX266" s="2"/>
      <c r="VGY266" s="2"/>
      <c r="VGZ266" s="2"/>
      <c r="VHA266" s="2"/>
      <c r="VHB266" s="2"/>
      <c r="VHC266" s="2"/>
      <c r="VHD266" s="2"/>
      <c r="VHE266" s="2"/>
      <c r="VHF266" s="2"/>
      <c r="VHG266" s="2"/>
      <c r="VHH266" s="2"/>
      <c r="VHI266" s="2"/>
      <c r="VHJ266" s="2"/>
      <c r="VHK266" s="2"/>
      <c r="VHL266" s="2"/>
      <c r="VHM266" s="2"/>
      <c r="VHN266" s="2"/>
      <c r="VHO266" s="2"/>
      <c r="VHP266" s="2"/>
      <c r="VHQ266" s="2"/>
      <c r="VHR266" s="2"/>
      <c r="VHS266" s="2"/>
      <c r="VHT266" s="2"/>
      <c r="VHU266" s="2"/>
      <c r="VHV266" s="2"/>
      <c r="VHW266" s="2"/>
      <c r="VHX266" s="2"/>
      <c r="VHY266" s="2"/>
      <c r="VHZ266" s="2"/>
      <c r="VIA266" s="2"/>
      <c r="VIB266" s="2"/>
      <c r="VIC266" s="2"/>
      <c r="VID266" s="2"/>
      <c r="VIE266" s="2"/>
      <c r="VIF266" s="2"/>
      <c r="VIG266" s="2"/>
      <c r="VIH266" s="2"/>
      <c r="VII266" s="2"/>
      <c r="VIJ266" s="2"/>
      <c r="VIK266" s="2"/>
      <c r="VIL266" s="2"/>
      <c r="VIM266" s="2"/>
      <c r="VIN266" s="2"/>
      <c r="VIO266" s="2"/>
      <c r="VIP266" s="2"/>
      <c r="VIQ266" s="2"/>
      <c r="VIR266" s="2"/>
      <c r="VIS266" s="2"/>
      <c r="VIT266" s="2"/>
      <c r="VIU266" s="2"/>
      <c r="VIV266" s="2"/>
      <c r="VIW266" s="2"/>
      <c r="VIX266" s="2"/>
      <c r="VIY266" s="2"/>
      <c r="VIZ266" s="2"/>
      <c r="VJA266" s="2"/>
      <c r="VJB266" s="2"/>
      <c r="VJC266" s="2"/>
      <c r="VJD266" s="2"/>
      <c r="VJE266" s="2"/>
      <c r="VJF266" s="2"/>
      <c r="VJG266" s="2"/>
      <c r="VJH266" s="2"/>
      <c r="VJI266" s="2"/>
      <c r="VJJ266" s="2"/>
      <c r="VJK266" s="2"/>
      <c r="VJL266" s="2"/>
      <c r="VJM266" s="2"/>
      <c r="VJN266" s="2"/>
      <c r="VJO266" s="2"/>
      <c r="VJP266" s="2"/>
      <c r="VJQ266" s="2"/>
      <c r="VJR266" s="2"/>
      <c r="VJS266" s="2"/>
      <c r="VJT266" s="2"/>
      <c r="VJU266" s="2"/>
      <c r="VJV266" s="2"/>
      <c r="VJW266" s="2"/>
      <c r="VJX266" s="2"/>
      <c r="VJY266" s="2"/>
      <c r="VJZ266" s="2"/>
      <c r="VKA266" s="2"/>
      <c r="VKB266" s="2"/>
      <c r="VKC266" s="2"/>
      <c r="VKD266" s="2"/>
      <c r="VKE266" s="2"/>
      <c r="VKF266" s="2"/>
      <c r="VKG266" s="2"/>
      <c r="VKH266" s="2"/>
      <c r="VKI266" s="2"/>
      <c r="VKJ266" s="2"/>
      <c r="VKK266" s="2"/>
      <c r="VKL266" s="2"/>
      <c r="VKM266" s="2"/>
      <c r="VKN266" s="2"/>
      <c r="VKO266" s="2"/>
      <c r="VKP266" s="2"/>
      <c r="VKQ266" s="2"/>
      <c r="VKR266" s="2"/>
      <c r="VKS266" s="2"/>
      <c r="VKT266" s="2"/>
      <c r="VKU266" s="2"/>
      <c r="VKV266" s="2"/>
      <c r="VKW266" s="2"/>
      <c r="VKX266" s="2"/>
      <c r="VKY266" s="2"/>
      <c r="VKZ266" s="2"/>
      <c r="VLA266" s="2"/>
      <c r="VLB266" s="2"/>
      <c r="VLC266" s="2"/>
      <c r="VLD266" s="2"/>
      <c r="VLE266" s="2"/>
      <c r="VLF266" s="2"/>
      <c r="VLG266" s="2"/>
      <c r="VLH266" s="2"/>
      <c r="VLI266" s="2"/>
      <c r="VLJ266" s="2"/>
      <c r="VLK266" s="2"/>
      <c r="VLL266" s="2"/>
      <c r="VLM266" s="2"/>
      <c r="VLN266" s="2"/>
      <c r="VLO266" s="2"/>
      <c r="VLP266" s="2"/>
      <c r="VLQ266" s="2"/>
      <c r="VLR266" s="2"/>
      <c r="VLS266" s="2"/>
      <c r="VLT266" s="2"/>
      <c r="VLU266" s="2"/>
      <c r="VLV266" s="2"/>
      <c r="VLW266" s="2"/>
      <c r="VLX266" s="2"/>
      <c r="VLY266" s="2"/>
      <c r="VLZ266" s="2"/>
      <c r="VMA266" s="2"/>
      <c r="VMB266" s="2"/>
      <c r="VMC266" s="2"/>
      <c r="VMD266" s="2"/>
      <c r="VME266" s="2"/>
      <c r="VMF266" s="2"/>
      <c r="VMG266" s="2"/>
      <c r="VMH266" s="2"/>
      <c r="VMI266" s="2"/>
      <c r="VMJ266" s="2"/>
      <c r="VMK266" s="2"/>
      <c r="VML266" s="2"/>
      <c r="VMM266" s="2"/>
      <c r="VMN266" s="2"/>
      <c r="VMO266" s="2"/>
      <c r="VMP266" s="2"/>
      <c r="VMQ266" s="2"/>
      <c r="VMR266" s="2"/>
      <c r="VMS266" s="2"/>
      <c r="VMT266" s="2"/>
      <c r="VMU266" s="2"/>
      <c r="VMV266" s="2"/>
      <c r="VMW266" s="2"/>
      <c r="VMX266" s="2"/>
      <c r="VMY266" s="2"/>
      <c r="VMZ266" s="2"/>
      <c r="VNA266" s="2"/>
      <c r="VNB266" s="2"/>
      <c r="VNC266" s="2"/>
      <c r="VND266" s="2"/>
      <c r="VNE266" s="2"/>
      <c r="VNF266" s="2"/>
      <c r="VNG266" s="2"/>
      <c r="VNH266" s="2"/>
      <c r="VNI266" s="2"/>
      <c r="VNJ266" s="2"/>
      <c r="VNK266" s="2"/>
      <c r="VNL266" s="2"/>
      <c r="VNM266" s="2"/>
      <c r="VNN266" s="2"/>
      <c r="VNO266" s="2"/>
      <c r="VNP266" s="2"/>
      <c r="VNQ266" s="2"/>
      <c r="VNR266" s="2"/>
      <c r="VNS266" s="2"/>
      <c r="VNT266" s="2"/>
      <c r="VNU266" s="2"/>
      <c r="VNV266" s="2"/>
      <c r="VNW266" s="2"/>
      <c r="VNX266" s="2"/>
      <c r="VNY266" s="2"/>
      <c r="VNZ266" s="2"/>
      <c r="VOA266" s="2"/>
      <c r="VOB266" s="2"/>
      <c r="VOC266" s="2"/>
      <c r="VOD266" s="2"/>
      <c r="VOE266" s="2"/>
      <c r="VOF266" s="2"/>
      <c r="VOG266" s="2"/>
      <c r="VOH266" s="2"/>
      <c r="VOI266" s="2"/>
      <c r="VOJ266" s="2"/>
      <c r="VOK266" s="2"/>
      <c r="VOL266" s="2"/>
      <c r="VOM266" s="2"/>
      <c r="VON266" s="2"/>
      <c r="VOO266" s="2"/>
      <c r="VOP266" s="2"/>
      <c r="VOQ266" s="2"/>
      <c r="VOR266" s="2"/>
      <c r="VOS266" s="2"/>
      <c r="VOT266" s="2"/>
      <c r="VOU266" s="2"/>
      <c r="VOV266" s="2"/>
      <c r="VOW266" s="2"/>
      <c r="VOX266" s="2"/>
      <c r="VOY266" s="2"/>
      <c r="VOZ266" s="2"/>
      <c r="VPA266" s="2"/>
      <c r="VPB266" s="2"/>
      <c r="VPC266" s="2"/>
      <c r="VPD266" s="2"/>
      <c r="VPE266" s="2"/>
      <c r="VPF266" s="2"/>
      <c r="VPG266" s="2"/>
      <c r="VPH266" s="2"/>
      <c r="VPI266" s="2"/>
      <c r="VPJ266" s="2"/>
      <c r="VPK266" s="2"/>
      <c r="VPL266" s="2"/>
      <c r="VPM266" s="2"/>
      <c r="VPN266" s="2"/>
      <c r="VPO266" s="2"/>
      <c r="VPP266" s="2"/>
      <c r="VPQ266" s="2"/>
      <c r="VPR266" s="2"/>
      <c r="VPS266" s="2"/>
      <c r="VPT266" s="2"/>
      <c r="VPU266" s="2"/>
      <c r="VPV266" s="2"/>
      <c r="VPW266" s="2"/>
      <c r="VPX266" s="2"/>
      <c r="VPY266" s="2"/>
      <c r="VPZ266" s="2"/>
      <c r="VQA266" s="2"/>
      <c r="VQB266" s="2"/>
      <c r="VQC266" s="2"/>
      <c r="VQD266" s="2"/>
      <c r="VQE266" s="2"/>
      <c r="VQF266" s="2"/>
      <c r="VQG266" s="2"/>
      <c r="VQH266" s="2"/>
      <c r="VQI266" s="2"/>
      <c r="VQJ266" s="2"/>
      <c r="VQK266" s="2"/>
      <c r="VQL266" s="2"/>
      <c r="VQM266" s="2"/>
      <c r="VQN266" s="2"/>
      <c r="VQO266" s="2"/>
      <c r="VQP266" s="2"/>
      <c r="VQQ266" s="2"/>
      <c r="VQR266" s="2"/>
      <c r="VQS266" s="2"/>
      <c r="VQT266" s="2"/>
      <c r="VQU266" s="2"/>
      <c r="VQV266" s="2"/>
      <c r="VQW266" s="2"/>
      <c r="VQX266" s="2"/>
      <c r="VQY266" s="2"/>
      <c r="VQZ266" s="2"/>
      <c r="VRA266" s="2"/>
      <c r="VRB266" s="2"/>
      <c r="VRC266" s="2"/>
      <c r="VRD266" s="2"/>
      <c r="VRE266" s="2"/>
      <c r="VRF266" s="2"/>
      <c r="VRG266" s="2"/>
      <c r="VRH266" s="2"/>
      <c r="VRI266" s="2"/>
      <c r="VRJ266" s="2"/>
      <c r="VRK266" s="2"/>
      <c r="VRL266" s="2"/>
      <c r="VRM266" s="2"/>
      <c r="VRN266" s="2"/>
      <c r="VRO266" s="2"/>
      <c r="VRP266" s="2"/>
      <c r="VRQ266" s="2"/>
      <c r="VRR266" s="2"/>
      <c r="VRS266" s="2"/>
      <c r="VRT266" s="2"/>
      <c r="VRU266" s="2"/>
      <c r="VRV266" s="2"/>
      <c r="VRW266" s="2"/>
      <c r="VRX266" s="2"/>
      <c r="VRY266" s="2"/>
      <c r="VRZ266" s="2"/>
      <c r="VSA266" s="2"/>
      <c r="VSB266" s="2"/>
      <c r="VSC266" s="2"/>
      <c r="VSD266" s="2"/>
      <c r="VSE266" s="2"/>
      <c r="VSF266" s="2"/>
      <c r="VSG266" s="2"/>
      <c r="VSH266" s="2"/>
      <c r="VSI266" s="2"/>
      <c r="VSJ266" s="2"/>
      <c r="VSK266" s="2"/>
      <c r="VSL266" s="2"/>
      <c r="VSM266" s="2"/>
      <c r="VSN266" s="2"/>
      <c r="VSO266" s="2"/>
      <c r="VSP266" s="2"/>
      <c r="VSQ266" s="2"/>
      <c r="VSR266" s="2"/>
      <c r="VSS266" s="2"/>
      <c r="VST266" s="2"/>
      <c r="VSU266" s="2"/>
      <c r="VSV266" s="2"/>
      <c r="VSW266" s="2"/>
      <c r="VSX266" s="2"/>
      <c r="VSY266" s="2"/>
      <c r="VSZ266" s="2"/>
      <c r="VTA266" s="2"/>
      <c r="VTB266" s="2"/>
      <c r="VTC266" s="2"/>
      <c r="VTD266" s="2"/>
      <c r="VTE266" s="2"/>
      <c r="VTF266" s="2"/>
      <c r="VTG266" s="2"/>
      <c r="VTH266" s="2"/>
      <c r="VTI266" s="2"/>
      <c r="VTJ266" s="2"/>
      <c r="VTK266" s="2"/>
      <c r="VTL266" s="2"/>
      <c r="VTM266" s="2"/>
      <c r="VTN266" s="2"/>
      <c r="VTO266" s="2"/>
      <c r="VTP266" s="2"/>
      <c r="VTQ266" s="2"/>
      <c r="VTR266" s="2"/>
      <c r="VTS266" s="2"/>
      <c r="VTT266" s="2"/>
      <c r="VTU266" s="2"/>
      <c r="VTV266" s="2"/>
      <c r="VTW266" s="2"/>
      <c r="VTX266" s="2"/>
      <c r="VTY266" s="2"/>
      <c r="VTZ266" s="2"/>
      <c r="VUA266" s="2"/>
      <c r="VUB266" s="2"/>
      <c r="VUC266" s="2"/>
      <c r="VUD266" s="2"/>
      <c r="VUE266" s="2"/>
      <c r="VUF266" s="2"/>
      <c r="VUG266" s="2"/>
      <c r="VUH266" s="2"/>
      <c r="VUI266" s="2"/>
      <c r="VUJ266" s="2"/>
      <c r="VUK266" s="2"/>
      <c r="VUL266" s="2"/>
      <c r="VUM266" s="2"/>
      <c r="VUN266" s="2"/>
      <c r="VUO266" s="2"/>
      <c r="VUP266" s="2"/>
      <c r="VUQ266" s="2"/>
      <c r="VUR266" s="2"/>
      <c r="VUS266" s="2"/>
      <c r="VUT266" s="2"/>
      <c r="VUU266" s="2"/>
      <c r="VUV266" s="2"/>
      <c r="VUW266" s="2"/>
      <c r="VUX266" s="2"/>
      <c r="VUY266" s="2"/>
      <c r="VUZ266" s="2"/>
      <c r="VVA266" s="2"/>
      <c r="VVB266" s="2"/>
      <c r="VVC266" s="2"/>
      <c r="VVD266" s="2"/>
      <c r="VVE266" s="2"/>
      <c r="VVF266" s="2"/>
      <c r="VVG266" s="2"/>
      <c r="VVH266" s="2"/>
      <c r="VVI266" s="2"/>
      <c r="VVJ266" s="2"/>
      <c r="VVK266" s="2"/>
      <c r="VVL266" s="2"/>
      <c r="VVM266" s="2"/>
      <c r="VVN266" s="2"/>
      <c r="VVO266" s="2"/>
      <c r="VVP266" s="2"/>
      <c r="VVQ266" s="2"/>
      <c r="VVR266" s="2"/>
      <c r="VVS266" s="2"/>
      <c r="VVT266" s="2"/>
      <c r="VVU266" s="2"/>
      <c r="VVV266" s="2"/>
      <c r="VVW266" s="2"/>
      <c r="VVX266" s="2"/>
      <c r="VVY266" s="2"/>
      <c r="VVZ266" s="2"/>
      <c r="VWA266" s="2"/>
      <c r="VWB266" s="2"/>
      <c r="VWC266" s="2"/>
      <c r="VWD266" s="2"/>
      <c r="VWE266" s="2"/>
      <c r="VWF266" s="2"/>
      <c r="VWG266" s="2"/>
      <c r="VWH266" s="2"/>
      <c r="VWI266" s="2"/>
      <c r="VWJ266" s="2"/>
      <c r="VWK266" s="2"/>
      <c r="VWL266" s="2"/>
      <c r="VWM266" s="2"/>
      <c r="VWN266" s="2"/>
      <c r="VWO266" s="2"/>
      <c r="VWP266" s="2"/>
      <c r="VWQ266" s="2"/>
      <c r="VWR266" s="2"/>
      <c r="VWS266" s="2"/>
      <c r="VWT266" s="2"/>
      <c r="VWU266" s="2"/>
      <c r="VWV266" s="2"/>
      <c r="VWW266" s="2"/>
      <c r="VWX266" s="2"/>
      <c r="VWY266" s="2"/>
      <c r="VWZ266" s="2"/>
      <c r="VXA266" s="2"/>
      <c r="VXB266" s="2"/>
      <c r="VXC266" s="2"/>
      <c r="VXD266" s="2"/>
      <c r="VXE266" s="2"/>
      <c r="VXF266" s="2"/>
      <c r="VXG266" s="2"/>
      <c r="VXH266" s="2"/>
      <c r="VXI266" s="2"/>
      <c r="VXJ266" s="2"/>
      <c r="VXK266" s="2"/>
      <c r="VXL266" s="2"/>
      <c r="VXM266" s="2"/>
      <c r="VXN266" s="2"/>
      <c r="VXO266" s="2"/>
      <c r="VXP266" s="2"/>
      <c r="VXQ266" s="2"/>
      <c r="VXR266" s="2"/>
      <c r="VXS266" s="2"/>
      <c r="VXT266" s="2"/>
      <c r="VXU266" s="2"/>
      <c r="VXV266" s="2"/>
      <c r="VXW266" s="2"/>
      <c r="VXX266" s="2"/>
      <c r="VXY266" s="2"/>
      <c r="VXZ266" s="2"/>
      <c r="VYA266" s="2"/>
      <c r="VYB266" s="2"/>
      <c r="VYC266" s="2"/>
      <c r="VYD266" s="2"/>
      <c r="VYE266" s="2"/>
      <c r="VYF266" s="2"/>
      <c r="VYG266" s="2"/>
      <c r="VYH266" s="2"/>
      <c r="VYI266" s="2"/>
      <c r="VYJ266" s="2"/>
      <c r="VYK266" s="2"/>
      <c r="VYL266" s="2"/>
      <c r="VYM266" s="2"/>
      <c r="VYN266" s="2"/>
      <c r="VYO266" s="2"/>
      <c r="VYP266" s="2"/>
      <c r="VYQ266" s="2"/>
      <c r="VYR266" s="2"/>
      <c r="VYS266" s="2"/>
      <c r="VYT266" s="2"/>
      <c r="VYU266" s="2"/>
      <c r="VYV266" s="2"/>
      <c r="VYW266" s="2"/>
      <c r="VYX266" s="2"/>
      <c r="VYY266" s="2"/>
      <c r="VYZ266" s="2"/>
      <c r="VZA266" s="2"/>
      <c r="VZB266" s="2"/>
      <c r="VZC266" s="2"/>
      <c r="VZD266" s="2"/>
      <c r="VZE266" s="2"/>
      <c r="VZF266" s="2"/>
      <c r="VZG266" s="2"/>
      <c r="VZH266" s="2"/>
      <c r="VZI266" s="2"/>
      <c r="VZJ266" s="2"/>
      <c r="VZK266" s="2"/>
      <c r="VZL266" s="2"/>
      <c r="VZM266" s="2"/>
      <c r="VZN266" s="2"/>
      <c r="VZO266" s="2"/>
      <c r="VZP266" s="2"/>
      <c r="VZQ266" s="2"/>
      <c r="VZR266" s="2"/>
      <c r="VZS266" s="2"/>
      <c r="VZT266" s="2"/>
      <c r="VZU266" s="2"/>
      <c r="VZV266" s="2"/>
      <c r="VZW266" s="2"/>
      <c r="VZX266" s="2"/>
      <c r="VZY266" s="2"/>
      <c r="VZZ266" s="2"/>
      <c r="WAA266" s="2"/>
      <c r="WAB266" s="2"/>
      <c r="WAC266" s="2"/>
      <c r="WAD266" s="2"/>
      <c r="WAE266" s="2"/>
      <c r="WAF266" s="2"/>
      <c r="WAG266" s="2"/>
      <c r="WAH266" s="2"/>
      <c r="WAI266" s="2"/>
      <c r="WAJ266" s="2"/>
      <c r="WAK266" s="2"/>
      <c r="WAL266" s="2"/>
      <c r="WAM266" s="2"/>
      <c r="WAN266" s="2"/>
      <c r="WAO266" s="2"/>
      <c r="WAP266" s="2"/>
      <c r="WAQ266" s="2"/>
      <c r="WAR266" s="2"/>
      <c r="WAS266" s="2"/>
      <c r="WAT266" s="2"/>
      <c r="WAU266" s="2"/>
      <c r="WAV266" s="2"/>
      <c r="WAW266" s="2"/>
      <c r="WAX266" s="2"/>
      <c r="WAY266" s="2"/>
      <c r="WAZ266" s="2"/>
      <c r="WBA266" s="2"/>
      <c r="WBB266" s="2"/>
      <c r="WBC266" s="2"/>
      <c r="WBD266" s="2"/>
      <c r="WBE266" s="2"/>
      <c r="WBF266" s="2"/>
      <c r="WBG266" s="2"/>
      <c r="WBH266" s="2"/>
      <c r="WBI266" s="2"/>
      <c r="WBJ266" s="2"/>
      <c r="WBK266" s="2"/>
      <c r="WBL266" s="2"/>
      <c r="WBM266" s="2"/>
      <c r="WBN266" s="2"/>
      <c r="WBO266" s="2"/>
      <c r="WBP266" s="2"/>
      <c r="WBQ266" s="2"/>
      <c r="WBR266" s="2"/>
      <c r="WBS266" s="2"/>
      <c r="WBT266" s="2"/>
      <c r="WBU266" s="2"/>
      <c r="WBV266" s="2"/>
      <c r="WBW266" s="2"/>
      <c r="WBX266" s="2"/>
      <c r="WBY266" s="2"/>
      <c r="WBZ266" s="2"/>
      <c r="WCA266" s="2"/>
      <c r="WCB266" s="2"/>
      <c r="WCC266" s="2"/>
      <c r="WCD266" s="2"/>
      <c r="WCE266" s="2"/>
      <c r="WCF266" s="2"/>
      <c r="WCG266" s="2"/>
      <c r="WCH266" s="2"/>
      <c r="WCI266" s="2"/>
      <c r="WCJ266" s="2"/>
      <c r="WCK266" s="2"/>
      <c r="WCL266" s="2"/>
      <c r="WCM266" s="2"/>
      <c r="WCN266" s="2"/>
      <c r="WCO266" s="2"/>
      <c r="WCP266" s="2"/>
      <c r="WCQ266" s="2"/>
      <c r="WCR266" s="2"/>
      <c r="WCS266" s="2"/>
      <c r="WCT266" s="2"/>
      <c r="WCU266" s="2"/>
      <c r="WCV266" s="2"/>
      <c r="WCW266" s="2"/>
      <c r="WCX266" s="2"/>
      <c r="WCY266" s="2"/>
      <c r="WCZ266" s="2"/>
      <c r="WDA266" s="2"/>
      <c r="WDB266" s="2"/>
      <c r="WDC266" s="2"/>
      <c r="WDD266" s="2"/>
      <c r="WDE266" s="2"/>
      <c r="WDF266" s="2"/>
      <c r="WDG266" s="2"/>
      <c r="WDH266" s="2"/>
      <c r="WDI266" s="2"/>
      <c r="WDJ266" s="2"/>
      <c r="WDK266" s="2"/>
      <c r="WDL266" s="2"/>
      <c r="WDM266" s="2"/>
      <c r="WDN266" s="2"/>
      <c r="WDO266" s="2"/>
      <c r="WDP266" s="2"/>
      <c r="WDQ266" s="2"/>
      <c r="WDR266" s="2"/>
      <c r="WDS266" s="2"/>
      <c r="WDT266" s="2"/>
      <c r="WDU266" s="2"/>
      <c r="WDV266" s="2"/>
      <c r="WDW266" s="2"/>
      <c r="WDX266" s="2"/>
      <c r="WDY266" s="2"/>
      <c r="WDZ266" s="2"/>
      <c r="WEA266" s="2"/>
      <c r="WEB266" s="2"/>
      <c r="WEC266" s="2"/>
      <c r="WED266" s="2"/>
      <c r="WEE266" s="2"/>
      <c r="WEF266" s="2"/>
      <c r="WEG266" s="2"/>
      <c r="WEH266" s="2"/>
      <c r="WEI266" s="2"/>
      <c r="WEJ266" s="2"/>
      <c r="WEK266" s="2"/>
      <c r="WEL266" s="2"/>
      <c r="WEM266" s="2"/>
      <c r="WEN266" s="2"/>
      <c r="WEO266" s="2"/>
      <c r="WEP266" s="2"/>
      <c r="WEQ266" s="2"/>
      <c r="WER266" s="2"/>
      <c r="WES266" s="2"/>
      <c r="WET266" s="2"/>
      <c r="WEU266" s="2"/>
      <c r="WEV266" s="2"/>
      <c r="WEW266" s="2"/>
      <c r="WEX266" s="2"/>
      <c r="WEY266" s="2"/>
      <c r="WEZ266" s="2"/>
      <c r="WFA266" s="2"/>
      <c r="WFB266" s="2"/>
      <c r="WFC266" s="2"/>
      <c r="WFD266" s="2"/>
      <c r="WFE266" s="2"/>
      <c r="WFF266" s="2"/>
      <c r="WFG266" s="2"/>
      <c r="WFH266" s="2"/>
      <c r="WFI266" s="2"/>
      <c r="WFJ266" s="2"/>
      <c r="WFK266" s="2"/>
      <c r="WFL266" s="2"/>
      <c r="WFM266" s="2"/>
      <c r="WFN266" s="2"/>
      <c r="WFO266" s="2"/>
      <c r="WFP266" s="2"/>
      <c r="WFQ266" s="2"/>
      <c r="WFR266" s="2"/>
      <c r="WFS266" s="2"/>
      <c r="WFT266" s="2"/>
      <c r="WFU266" s="2"/>
      <c r="WFV266" s="2"/>
      <c r="WFW266" s="2"/>
      <c r="WFX266" s="2"/>
      <c r="WFY266" s="2"/>
      <c r="WFZ266" s="2"/>
      <c r="WGA266" s="2"/>
      <c r="WGB266" s="2"/>
      <c r="WGC266" s="2"/>
      <c r="WGD266" s="2"/>
      <c r="WGE266" s="2"/>
      <c r="WGF266" s="2"/>
      <c r="WGG266" s="2"/>
      <c r="WGH266" s="2"/>
      <c r="WGI266" s="2"/>
      <c r="WGJ266" s="2"/>
      <c r="WGK266" s="2"/>
      <c r="WGL266" s="2"/>
      <c r="WGM266" s="2"/>
      <c r="WGN266" s="2"/>
      <c r="WGO266" s="2"/>
      <c r="WGP266" s="2"/>
      <c r="WGQ266" s="2"/>
      <c r="WGR266" s="2"/>
      <c r="WGS266" s="2"/>
      <c r="WGT266" s="2"/>
      <c r="WGU266" s="2"/>
      <c r="WGV266" s="2"/>
      <c r="WGW266" s="2"/>
      <c r="WGX266" s="2"/>
      <c r="WGY266" s="2"/>
      <c r="WGZ266" s="2"/>
      <c r="WHA266" s="2"/>
      <c r="WHB266" s="2"/>
      <c r="WHC266" s="2"/>
      <c r="WHD266" s="2"/>
      <c r="WHE266" s="2"/>
      <c r="WHF266" s="2"/>
      <c r="WHG266" s="2"/>
      <c r="WHH266" s="2"/>
      <c r="WHI266" s="2"/>
      <c r="WHJ266" s="2"/>
      <c r="WHK266" s="2"/>
      <c r="WHL266" s="2"/>
      <c r="WHM266" s="2"/>
      <c r="WHN266" s="2"/>
      <c r="WHO266" s="2"/>
      <c r="WHP266" s="2"/>
      <c r="WHQ266" s="2"/>
      <c r="WHR266" s="2"/>
      <c r="WHS266" s="2"/>
      <c r="WHT266" s="2"/>
      <c r="WHU266" s="2"/>
      <c r="WHV266" s="2"/>
      <c r="WHW266" s="2"/>
      <c r="WHX266" s="2"/>
      <c r="WHY266" s="2"/>
      <c r="WHZ266" s="2"/>
      <c r="WIA266" s="2"/>
      <c r="WIB266" s="2"/>
      <c r="WIC266" s="2"/>
      <c r="WID266" s="2"/>
      <c r="WIE266" s="2"/>
      <c r="WIF266" s="2"/>
      <c r="WIG266" s="2"/>
      <c r="WIH266" s="2"/>
      <c r="WII266" s="2"/>
      <c r="WIJ266" s="2"/>
      <c r="WIK266" s="2"/>
      <c r="WIL266" s="2"/>
      <c r="WIM266" s="2"/>
      <c r="WIN266" s="2"/>
      <c r="WIO266" s="2"/>
      <c r="WIP266" s="2"/>
      <c r="WIQ266" s="2"/>
      <c r="WIR266" s="2"/>
      <c r="WIS266" s="2"/>
      <c r="WIT266" s="2"/>
      <c r="WIU266" s="2"/>
      <c r="WIV266" s="2"/>
      <c r="WIW266" s="2"/>
      <c r="WIX266" s="2"/>
      <c r="WIY266" s="2"/>
      <c r="WIZ266" s="2"/>
      <c r="WJA266" s="2"/>
      <c r="WJB266" s="2"/>
      <c r="WJC266" s="2"/>
      <c r="WJD266" s="2"/>
      <c r="WJE266" s="2"/>
      <c r="WJF266" s="2"/>
      <c r="WJG266" s="2"/>
      <c r="WJH266" s="2"/>
      <c r="WJI266" s="2"/>
      <c r="WJJ266" s="2"/>
      <c r="WJK266" s="2"/>
      <c r="WJL266" s="2"/>
      <c r="WJM266" s="2"/>
      <c r="WJN266" s="2"/>
      <c r="WJO266" s="2"/>
      <c r="WJP266" s="2"/>
      <c r="WJQ266" s="2"/>
      <c r="WJR266" s="2"/>
      <c r="WJS266" s="2"/>
      <c r="WJT266" s="2"/>
      <c r="WJU266" s="2"/>
      <c r="WJV266" s="2"/>
      <c r="WJW266" s="2"/>
      <c r="WJX266" s="2"/>
      <c r="WJY266" s="2"/>
      <c r="WJZ266" s="2"/>
      <c r="WKA266" s="2"/>
      <c r="WKB266" s="2"/>
      <c r="WKC266" s="2"/>
      <c r="WKD266" s="2"/>
      <c r="WKE266" s="2"/>
      <c r="WKF266" s="2"/>
      <c r="WKG266" s="2"/>
      <c r="WKH266" s="2"/>
      <c r="WKI266" s="2"/>
      <c r="WKJ266" s="2"/>
      <c r="WKK266" s="2"/>
      <c r="WKL266" s="2"/>
      <c r="WKM266" s="2"/>
      <c r="WKN266" s="2"/>
      <c r="WKO266" s="2"/>
      <c r="WKP266" s="2"/>
      <c r="WKQ266" s="2"/>
      <c r="WKR266" s="2"/>
      <c r="WKS266" s="2"/>
      <c r="WKT266" s="2"/>
      <c r="WKU266" s="2"/>
      <c r="WKV266" s="2"/>
      <c r="WKW266" s="2"/>
      <c r="WKX266" s="2"/>
      <c r="WKY266" s="2"/>
      <c r="WKZ266" s="2"/>
      <c r="WLA266" s="2"/>
      <c r="WLB266" s="2"/>
      <c r="WLC266" s="2"/>
      <c r="WLD266" s="2"/>
      <c r="WLE266" s="2"/>
      <c r="WLF266" s="2"/>
      <c r="WLG266" s="2"/>
      <c r="WLH266" s="2"/>
      <c r="WLI266" s="2"/>
      <c r="WLJ266" s="2"/>
      <c r="WLK266" s="2"/>
      <c r="WLL266" s="2"/>
      <c r="WLM266" s="2"/>
      <c r="WLN266" s="2"/>
      <c r="WLO266" s="2"/>
      <c r="WLP266" s="2"/>
      <c r="WLQ266" s="2"/>
      <c r="WLR266" s="2"/>
      <c r="WLS266" s="2"/>
      <c r="WLT266" s="2"/>
      <c r="WLU266" s="2"/>
      <c r="WLV266" s="2"/>
      <c r="WLW266" s="2"/>
      <c r="WLX266" s="2"/>
      <c r="WLY266" s="2"/>
      <c r="WLZ266" s="2"/>
      <c r="WMA266" s="2"/>
      <c r="WMB266" s="2"/>
      <c r="WMC266" s="2"/>
      <c r="WMD266" s="2"/>
      <c r="WME266" s="2"/>
      <c r="WMF266" s="2"/>
      <c r="WMG266" s="2"/>
      <c r="WMH266" s="2"/>
      <c r="WMI266" s="2"/>
      <c r="WMJ266" s="2"/>
      <c r="WMK266" s="2"/>
      <c r="WML266" s="2"/>
      <c r="WMM266" s="2"/>
      <c r="WMN266" s="2"/>
      <c r="WMO266" s="2"/>
      <c r="WMP266" s="2"/>
      <c r="WMQ266" s="2"/>
      <c r="WMR266" s="2"/>
      <c r="WMS266" s="2"/>
      <c r="WMT266" s="2"/>
      <c r="WMU266" s="2"/>
      <c r="WMV266" s="2"/>
      <c r="WMW266" s="2"/>
      <c r="WMX266" s="2"/>
      <c r="WMY266" s="2"/>
      <c r="WMZ266" s="2"/>
      <c r="WNA266" s="2"/>
      <c r="WNB266" s="2"/>
      <c r="WNC266" s="2"/>
      <c r="WND266" s="2"/>
      <c r="WNE266" s="2"/>
      <c r="WNF266" s="2"/>
      <c r="WNG266" s="2"/>
      <c r="WNH266" s="2"/>
      <c r="WNI266" s="2"/>
      <c r="WNJ266" s="2"/>
      <c r="WNK266" s="2"/>
      <c r="WNL266" s="2"/>
      <c r="WNM266" s="2"/>
      <c r="WNN266" s="2"/>
      <c r="WNO266" s="2"/>
      <c r="WNP266" s="2"/>
      <c r="WNQ266" s="2"/>
      <c r="WNR266" s="2"/>
      <c r="WNS266" s="2"/>
      <c r="WNT266" s="2"/>
      <c r="WNU266" s="2"/>
      <c r="WNV266" s="2"/>
      <c r="WNW266" s="2"/>
      <c r="WNX266" s="2"/>
      <c r="WNY266" s="2"/>
      <c r="WNZ266" s="2"/>
      <c r="WOA266" s="2"/>
      <c r="WOB266" s="2"/>
      <c r="WOC266" s="2"/>
      <c r="WOD266" s="2"/>
      <c r="WOE266" s="2"/>
      <c r="WOF266" s="2"/>
      <c r="WOG266" s="2"/>
      <c r="WOH266" s="2"/>
      <c r="WOI266" s="2"/>
      <c r="WOJ266" s="2"/>
      <c r="WOK266" s="2"/>
      <c r="WOL266" s="2"/>
      <c r="WOM266" s="2"/>
      <c r="WON266" s="2"/>
      <c r="WOO266" s="2"/>
      <c r="WOP266" s="2"/>
      <c r="WOQ266" s="2"/>
      <c r="WOR266" s="2"/>
      <c r="WOS266" s="2"/>
      <c r="WOT266" s="2"/>
      <c r="WOU266" s="2"/>
      <c r="WOV266" s="2"/>
      <c r="WOW266" s="2"/>
      <c r="WOX266" s="2"/>
      <c r="WOY266" s="2"/>
      <c r="WOZ266" s="2"/>
      <c r="WPA266" s="2"/>
      <c r="WPB266" s="2"/>
      <c r="WPC266" s="2"/>
      <c r="WPD266" s="2"/>
      <c r="WPE266" s="2"/>
      <c r="WPF266" s="2"/>
      <c r="WPG266" s="2"/>
      <c r="WPH266" s="2"/>
      <c r="WPI266" s="2"/>
      <c r="WPJ266" s="2"/>
      <c r="WPK266" s="2"/>
      <c r="WPL266" s="2"/>
      <c r="WPM266" s="2"/>
      <c r="WPN266" s="2"/>
      <c r="WPO266" s="2"/>
      <c r="WPP266" s="2"/>
      <c r="WPQ266" s="2"/>
      <c r="WPR266" s="2"/>
      <c r="WPS266" s="2"/>
      <c r="WPT266" s="2"/>
      <c r="WPU266" s="2"/>
      <c r="WPV266" s="2"/>
      <c r="WPW266" s="2"/>
      <c r="WPX266" s="2"/>
      <c r="WPY266" s="2"/>
      <c r="WPZ266" s="2"/>
      <c r="WQA266" s="2"/>
      <c r="WQB266" s="2"/>
      <c r="WQC266" s="2"/>
      <c r="WQD266" s="2"/>
      <c r="WQE266" s="2"/>
      <c r="WQF266" s="2"/>
      <c r="WQG266" s="2"/>
      <c r="WQH266" s="2"/>
      <c r="WQI266" s="2"/>
      <c r="WQJ266" s="2"/>
      <c r="WQK266" s="2"/>
      <c r="WQL266" s="2"/>
      <c r="WQM266" s="2"/>
      <c r="WQN266" s="2"/>
      <c r="WQO266" s="2"/>
      <c r="WQP266" s="2"/>
      <c r="WQQ266" s="2"/>
      <c r="WQR266" s="2"/>
      <c r="WQS266" s="2"/>
      <c r="WQT266" s="2"/>
      <c r="WQU266" s="2"/>
      <c r="WQV266" s="2"/>
      <c r="WQW266" s="2"/>
      <c r="WQX266" s="2"/>
      <c r="WQY266" s="2"/>
      <c r="WQZ266" s="2"/>
      <c r="WRA266" s="2"/>
      <c r="WRB266" s="2"/>
      <c r="WRC266" s="2"/>
      <c r="WRD266" s="2"/>
      <c r="WRE266" s="2"/>
      <c r="WRF266" s="2"/>
      <c r="WRG266" s="2"/>
      <c r="WRH266" s="2"/>
      <c r="WRI266" s="2"/>
      <c r="WRJ266" s="2"/>
      <c r="WRK266" s="2"/>
      <c r="WRL266" s="2"/>
      <c r="WRM266" s="2"/>
      <c r="WRN266" s="2"/>
      <c r="WRO266" s="2"/>
      <c r="WRP266" s="2"/>
      <c r="WRQ266" s="2"/>
      <c r="WRR266" s="2"/>
      <c r="WRS266" s="2"/>
      <c r="WRT266" s="2"/>
      <c r="WRU266" s="2"/>
      <c r="WRV266" s="2"/>
      <c r="WRW266" s="2"/>
      <c r="WRX266" s="2"/>
      <c r="WRY266" s="2"/>
      <c r="WRZ266" s="2"/>
      <c r="WSA266" s="2"/>
      <c r="WSB266" s="2"/>
      <c r="WSC266" s="2"/>
      <c r="WSD266" s="2"/>
      <c r="WSE266" s="2"/>
      <c r="WSF266" s="2"/>
      <c r="WSG266" s="2"/>
      <c r="WSH266" s="2"/>
      <c r="WSI266" s="2"/>
      <c r="WSJ266" s="2"/>
      <c r="WSK266" s="2"/>
      <c r="WSL266" s="2"/>
      <c r="WSM266" s="2"/>
      <c r="WSN266" s="2"/>
      <c r="WSO266" s="2"/>
      <c r="WSP266" s="2"/>
      <c r="WSQ266" s="2"/>
      <c r="WSR266" s="2"/>
      <c r="WSS266" s="2"/>
      <c r="WST266" s="2"/>
      <c r="WSU266" s="2"/>
      <c r="WSV266" s="2"/>
      <c r="WSW266" s="2"/>
      <c r="WSX266" s="2"/>
      <c r="WSY266" s="2"/>
      <c r="WSZ266" s="2"/>
      <c r="WTA266" s="2"/>
      <c r="WTB266" s="2"/>
      <c r="WTC266" s="2"/>
      <c r="WTD266" s="2"/>
      <c r="WTE266" s="2"/>
      <c r="WTF266" s="2"/>
      <c r="WTG266" s="2"/>
      <c r="WTH266" s="2"/>
      <c r="WTI266" s="2"/>
      <c r="WTJ266" s="2"/>
      <c r="WTK266" s="2"/>
      <c r="WTL266" s="2"/>
      <c r="WTM266" s="2"/>
      <c r="WTN266" s="2"/>
      <c r="WTO266" s="2"/>
      <c r="WTP266" s="2"/>
      <c r="WTQ266" s="2"/>
      <c r="WTR266" s="2"/>
      <c r="WTS266" s="2"/>
      <c r="WTT266" s="2"/>
      <c r="WTU266" s="2"/>
      <c r="WTV266" s="2"/>
      <c r="WTW266" s="2"/>
      <c r="WTX266" s="2"/>
      <c r="WTY266" s="2"/>
      <c r="WTZ266" s="2"/>
      <c r="WUA266" s="2"/>
      <c r="WUB266" s="2"/>
      <c r="WUC266" s="2"/>
      <c r="WUD266" s="2"/>
      <c r="WUE266" s="2"/>
      <c r="WUF266" s="2"/>
      <c r="WUG266" s="2"/>
      <c r="WUH266" s="2"/>
      <c r="WUI266" s="2"/>
      <c r="WUJ266" s="2"/>
      <c r="WUK266" s="2"/>
      <c r="WUL266" s="2"/>
      <c r="WUM266" s="2"/>
      <c r="WUN266" s="2"/>
      <c r="WUO266" s="2"/>
      <c r="WUP266" s="2"/>
      <c r="WUQ266" s="2"/>
      <c r="WUR266" s="2"/>
      <c r="WUS266" s="2"/>
      <c r="WUT266" s="2"/>
      <c r="WUU266" s="2"/>
      <c r="WUV266" s="2"/>
      <c r="WUW266" s="2"/>
      <c r="WUX266" s="2"/>
      <c r="WUY266" s="2"/>
      <c r="WUZ266" s="2"/>
      <c r="WVA266" s="2"/>
      <c r="WVB266" s="2"/>
      <c r="WVC266" s="2"/>
      <c r="WVD266" s="2"/>
      <c r="WVE266" s="2"/>
      <c r="WVF266" s="2"/>
      <c r="WVG266" s="2"/>
      <c r="WVH266" s="2"/>
      <c r="WVI266" s="2"/>
      <c r="WVJ266" s="2"/>
      <c r="WVK266" s="2"/>
      <c r="WVL266" s="2"/>
      <c r="WVM266" s="2"/>
      <c r="WVN266" s="2"/>
      <c r="WVO266" s="2"/>
      <c r="WVP266" s="2"/>
      <c r="WVQ266" s="2"/>
      <c r="WVR266" s="2"/>
      <c r="WVS266" s="2"/>
      <c r="WVT266" s="2"/>
      <c r="WVU266" s="2"/>
      <c r="WVV266" s="2"/>
      <c r="WVW266" s="2"/>
      <c r="WVX266" s="2"/>
      <c r="WVY266" s="2"/>
      <c r="WVZ266" s="2"/>
      <c r="WWA266" s="2"/>
      <c r="WWB266" s="2"/>
      <c r="WWC266" s="2"/>
      <c r="WWD266" s="2"/>
      <c r="WWE266" s="2"/>
      <c r="WWF266" s="2"/>
      <c r="WWG266" s="2"/>
      <c r="WWH266" s="2"/>
      <c r="WWI266" s="2"/>
      <c r="WWJ266" s="2"/>
      <c r="WWK266" s="2"/>
      <c r="WWL266" s="2"/>
      <c r="WWM266" s="2"/>
      <c r="WWN266" s="2"/>
      <c r="WWO266" s="2"/>
      <c r="WWP266" s="2"/>
      <c r="WWQ266" s="2"/>
      <c r="WWR266" s="2"/>
      <c r="WWS266" s="2"/>
      <c r="WWT266" s="2"/>
      <c r="WWU266" s="2"/>
      <c r="WWV266" s="2"/>
      <c r="WWW266" s="2"/>
      <c r="WWX266" s="2"/>
      <c r="WWY266" s="2"/>
      <c r="WWZ266" s="2"/>
      <c r="WXA266" s="2"/>
      <c r="WXB266" s="2"/>
      <c r="WXC266" s="2"/>
      <c r="WXD266" s="2"/>
      <c r="WXE266" s="2"/>
      <c r="WXF266" s="2"/>
      <c r="WXG266" s="2"/>
      <c r="WXH266" s="2"/>
      <c r="WXI266" s="2"/>
      <c r="WXJ266" s="2"/>
      <c r="WXK266" s="2"/>
      <c r="WXL266" s="2"/>
      <c r="WXM266" s="2"/>
      <c r="WXN266" s="2"/>
      <c r="WXO266" s="2"/>
      <c r="WXP266" s="2"/>
      <c r="WXQ266" s="2"/>
      <c r="WXR266" s="2"/>
      <c r="WXS266" s="2"/>
      <c r="WXT266" s="2"/>
      <c r="WXU266" s="2"/>
      <c r="WXV266" s="2"/>
      <c r="WXW266" s="2"/>
      <c r="WXX266" s="2"/>
      <c r="WXY266" s="2"/>
      <c r="WXZ266" s="2"/>
      <c r="WYA266" s="2"/>
      <c r="WYB266" s="2"/>
      <c r="WYC266" s="2"/>
      <c r="WYD266" s="2"/>
      <c r="WYE266" s="2"/>
      <c r="WYF266" s="2"/>
      <c r="WYG266" s="2"/>
      <c r="WYH266" s="2"/>
      <c r="WYI266" s="2"/>
      <c r="WYJ266" s="2"/>
      <c r="WYK266" s="2"/>
      <c r="WYL266" s="2"/>
      <c r="WYM266" s="2"/>
      <c r="WYN266" s="2"/>
      <c r="WYO266" s="2"/>
      <c r="WYP266" s="2"/>
      <c r="WYQ266" s="2"/>
      <c r="WYR266" s="2"/>
      <c r="WYS266" s="2"/>
      <c r="WYT266" s="2"/>
      <c r="WYU266" s="2"/>
      <c r="WYV266" s="2"/>
      <c r="WYW266" s="2"/>
      <c r="WYX266" s="2"/>
      <c r="WYY266" s="2"/>
      <c r="WYZ266" s="2"/>
      <c r="WZA266" s="2"/>
      <c r="WZB266" s="2"/>
      <c r="WZC266" s="2"/>
      <c r="WZD266" s="2"/>
      <c r="WZE266" s="2"/>
      <c r="WZF266" s="2"/>
      <c r="WZG266" s="2"/>
      <c r="WZH266" s="2"/>
      <c r="WZI266" s="2"/>
      <c r="WZJ266" s="2"/>
      <c r="WZK266" s="2"/>
      <c r="WZL266" s="2"/>
      <c r="WZM266" s="2"/>
      <c r="WZN266" s="2"/>
      <c r="WZO266" s="2"/>
      <c r="WZP266" s="2"/>
      <c r="WZQ266" s="2"/>
      <c r="WZR266" s="2"/>
      <c r="WZS266" s="2"/>
      <c r="WZT266" s="2"/>
      <c r="WZU266" s="2"/>
      <c r="WZV266" s="2"/>
      <c r="WZW266" s="2"/>
      <c r="WZX266" s="2"/>
      <c r="WZY266" s="2"/>
      <c r="WZZ266" s="2"/>
      <c r="XAA266" s="2"/>
      <c r="XAB266" s="2"/>
      <c r="XAC266" s="2"/>
      <c r="XAD266" s="2"/>
      <c r="XAE266" s="2"/>
      <c r="XAF266" s="2"/>
      <c r="XAG266" s="2"/>
      <c r="XAH266" s="2"/>
      <c r="XAI266" s="2"/>
      <c r="XAJ266" s="2"/>
      <c r="XAK266" s="2"/>
      <c r="XAL266" s="2"/>
      <c r="XAM266" s="2"/>
      <c r="XAN266" s="2"/>
      <c r="XAO266" s="2"/>
      <c r="XAP266" s="2"/>
      <c r="XAQ266" s="2"/>
      <c r="XAR266" s="2"/>
      <c r="XAS266" s="2"/>
      <c r="XAT266" s="2"/>
      <c r="XAU266" s="2"/>
      <c r="XAV266" s="2"/>
      <c r="XAW266" s="2"/>
      <c r="XAX266" s="2"/>
      <c r="XAY266" s="2"/>
      <c r="XAZ266" s="2"/>
      <c r="XBA266" s="2"/>
      <c r="XBB266" s="2"/>
      <c r="XBC266" s="2"/>
      <c r="XBD266" s="2"/>
      <c r="XBE266" s="2"/>
      <c r="XBF266" s="2"/>
      <c r="XBG266" s="2"/>
      <c r="XBH266" s="2"/>
      <c r="XBI266" s="2"/>
      <c r="XBJ266" s="2"/>
      <c r="XBK266" s="2"/>
      <c r="XBL266" s="2"/>
      <c r="XBM266" s="2"/>
      <c r="XBN266" s="2"/>
      <c r="XBO266" s="2"/>
      <c r="XBP266" s="2"/>
      <c r="XBQ266" s="2"/>
      <c r="XBR266" s="2"/>
      <c r="XBS266" s="2"/>
      <c r="XBT266" s="2"/>
      <c r="XBU266" s="2"/>
      <c r="XBV266" s="2"/>
      <c r="XBW266" s="2"/>
      <c r="XBX266" s="2"/>
      <c r="XBY266" s="2"/>
      <c r="XBZ266" s="2"/>
      <c r="XCA266" s="2"/>
      <c r="XCB266" s="2"/>
      <c r="XCC266" s="2"/>
      <c r="XCD266" s="2"/>
      <c r="XCE266" s="2"/>
      <c r="XCF266" s="2"/>
      <c r="XCG266" s="2"/>
      <c r="XCH266" s="2"/>
      <c r="XCI266" s="2"/>
      <c r="XCJ266" s="2"/>
      <c r="XCK266" s="2"/>
      <c r="XCL266" s="2"/>
      <c r="XCM266" s="2"/>
      <c r="XCN266" s="2"/>
      <c r="XCO266" s="2"/>
      <c r="XCP266" s="2"/>
      <c r="XCQ266" s="2"/>
      <c r="XCR266" s="2"/>
      <c r="XCS266" s="2"/>
      <c r="XCT266" s="2"/>
      <c r="XCU266" s="2"/>
      <c r="XCV266" s="2"/>
      <c r="XCW266" s="2"/>
      <c r="XCX266" s="2"/>
      <c r="XCY266" s="2"/>
      <c r="XCZ266" s="2"/>
      <c r="XDA266" s="2"/>
      <c r="XDB266" s="2"/>
      <c r="XDC266" s="2"/>
      <c r="XDD266" s="2"/>
      <c r="XDE266" s="2"/>
      <c r="XDF266" s="2"/>
      <c r="XDG266" s="2"/>
      <c r="XDH266" s="2"/>
      <c r="XDI266" s="2"/>
      <c r="XDJ266" s="2"/>
      <c r="XDK266" s="2"/>
      <c r="XDL266" s="2"/>
      <c r="XDM266" s="2"/>
      <c r="XDN266" s="2"/>
      <c r="XDO266" s="2"/>
      <c r="XDP266" s="2"/>
      <c r="XDQ266" s="2"/>
      <c r="XDR266" s="2"/>
      <c r="XDS266" s="2"/>
      <c r="XDT266" s="2"/>
      <c r="XDU266" s="2"/>
      <c r="XDV266" s="2"/>
      <c r="XDW266" s="2"/>
      <c r="XDX266" s="2"/>
      <c r="XDY266" s="2"/>
      <c r="XDZ266" s="2"/>
      <c r="XEA266" s="2"/>
      <c r="XEB266" s="2"/>
      <c r="XEC266" s="2"/>
      <c r="XED266" s="2"/>
      <c r="XEE266" s="2"/>
      <c r="XEF266" s="2"/>
      <c r="XEG266" s="2"/>
      <c r="XEH266" s="2"/>
      <c r="XEI266" s="2"/>
      <c r="XEJ266" s="2"/>
      <c r="XEK266" s="2"/>
      <c r="XEL266" s="2"/>
      <c r="XEM266" s="2"/>
      <c r="XEN266" s="2"/>
      <c r="XEO266" s="2"/>
      <c r="XEP266" s="2"/>
      <c r="XEQ266" s="2"/>
      <c r="XER266" s="2"/>
      <c r="XES266" s="2"/>
      <c r="XET266" s="2"/>
      <c r="XEU266" s="2"/>
      <c r="XEV266" s="2"/>
      <c r="XEW266" s="2"/>
      <c r="XEX266" s="2"/>
      <c r="XEY266" s="2"/>
      <c r="XEZ266" s="2"/>
      <c r="XFA266" s="2"/>
      <c r="XFB266" s="2"/>
      <c r="XFC266" s="2"/>
    </row>
  </sheetData>
  <autoFilter ref="A202:XFC266" xr:uid="{00000000-0009-0000-0000-000003000000}"/>
  <sortState xmlns:xlrd2="http://schemas.microsoft.com/office/spreadsheetml/2017/richdata2" ref="A2:XFD46">
    <sortCondition ref="B2:B46"/>
  </sortState>
  <pageMargins left="0.7" right="0.7" top="0.75" bottom="0.75" header="0.3" footer="0.3"/>
  <pageSetup paperSize="9" orientation="portrait" verticalDpi="7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99"/>
  <sheetViews>
    <sheetView workbookViewId="0">
      <selection activeCell="I39" sqref="I39"/>
    </sheetView>
  </sheetViews>
  <sheetFormatPr defaultRowHeight="12.75" x14ac:dyDescent="0.2"/>
  <cols>
    <col min="8" max="8" width="13" customWidth="1"/>
  </cols>
  <sheetData>
    <row r="1" spans="1:8" x14ac:dyDescent="0.2">
      <c r="B1" t="s">
        <v>1916</v>
      </c>
      <c r="C1" t="s">
        <v>1917</v>
      </c>
      <c r="D1" t="str">
        <f>CONCATENATE(C1, " ","(",(B1),")",)</f>
        <v>Andorra (AD)</v>
      </c>
      <c r="H1" t="s">
        <v>1918</v>
      </c>
    </row>
    <row r="2" spans="1:8" x14ac:dyDescent="0.2">
      <c r="B2" t="s">
        <v>1919</v>
      </c>
      <c r="C2" t="s">
        <v>1920</v>
      </c>
      <c r="D2" t="str">
        <f t="shared" ref="D2:D65" si="0">CONCATENATE(C2, " ","(",(B2),")",)</f>
        <v>Egyesült Arab Emírségek (AE)</v>
      </c>
    </row>
    <row r="3" spans="1:8" x14ac:dyDescent="0.2">
      <c r="B3" t="s">
        <v>1921</v>
      </c>
      <c r="C3" t="s">
        <v>1922</v>
      </c>
      <c r="D3" t="str">
        <f t="shared" si="0"/>
        <v>Afganisztán (AF)</v>
      </c>
    </row>
    <row r="4" spans="1:8" x14ac:dyDescent="0.2">
      <c r="B4" t="s">
        <v>1923</v>
      </c>
      <c r="C4" t="s">
        <v>1924</v>
      </c>
      <c r="D4" t="str">
        <f t="shared" si="0"/>
        <v>Antigua és Barbuda (AG)</v>
      </c>
    </row>
    <row r="5" spans="1:8" x14ac:dyDescent="0.2">
      <c r="B5" t="s">
        <v>1925</v>
      </c>
      <c r="C5" t="s">
        <v>1926</v>
      </c>
      <c r="D5" t="str">
        <f t="shared" si="0"/>
        <v>Albánia (AL)</v>
      </c>
    </row>
    <row r="6" spans="1:8" x14ac:dyDescent="0.2">
      <c r="B6" t="s">
        <v>1927</v>
      </c>
      <c r="C6" t="s">
        <v>1928</v>
      </c>
      <c r="D6" t="str">
        <f t="shared" si="0"/>
        <v>Örményország (AM)</v>
      </c>
    </row>
    <row r="7" spans="1:8" x14ac:dyDescent="0.2">
      <c r="B7" t="s">
        <v>1929</v>
      </c>
      <c r="C7" t="s">
        <v>1930</v>
      </c>
      <c r="D7" t="str">
        <f t="shared" si="0"/>
        <v>Angola (AO)</v>
      </c>
      <c r="H7" t="s">
        <v>126</v>
      </c>
    </row>
    <row r="8" spans="1:8" x14ac:dyDescent="0.2">
      <c r="B8" t="s">
        <v>1931</v>
      </c>
      <c r="C8" t="s">
        <v>1932</v>
      </c>
      <c r="D8" t="str">
        <f t="shared" si="0"/>
        <v>Argentína (AR)</v>
      </c>
    </row>
    <row r="9" spans="1:8" x14ac:dyDescent="0.2">
      <c r="A9" t="s">
        <v>90</v>
      </c>
      <c r="B9" t="s">
        <v>90</v>
      </c>
      <c r="C9" t="s">
        <v>91</v>
      </c>
      <c r="D9" t="str">
        <f t="shared" si="0"/>
        <v>Ausztria (AT)</v>
      </c>
    </row>
    <row r="10" spans="1:8" x14ac:dyDescent="0.2">
      <c r="B10" t="s">
        <v>1933</v>
      </c>
      <c r="C10" t="s">
        <v>1934</v>
      </c>
      <c r="D10" t="str">
        <f t="shared" si="0"/>
        <v>Ausztrália (AU)</v>
      </c>
      <c r="H10" t="s">
        <v>273</v>
      </c>
    </row>
    <row r="11" spans="1:8" x14ac:dyDescent="0.2">
      <c r="B11" t="s">
        <v>1935</v>
      </c>
      <c r="C11" t="s">
        <v>1936</v>
      </c>
      <c r="D11" t="str">
        <f t="shared" si="0"/>
        <v>Aruba (AW)</v>
      </c>
      <c r="H11" t="e">
        <v>#N/A</v>
      </c>
    </row>
    <row r="12" spans="1:8" x14ac:dyDescent="0.2">
      <c r="B12" t="s">
        <v>1937</v>
      </c>
      <c r="C12" t="s">
        <v>1938</v>
      </c>
      <c r="D12" t="str">
        <f t="shared" si="0"/>
        <v>Azerbajdzsán (AZ)</v>
      </c>
      <c r="H12" t="s">
        <v>87</v>
      </c>
    </row>
    <row r="13" spans="1:8" x14ac:dyDescent="0.2">
      <c r="B13" t="s">
        <v>1939</v>
      </c>
      <c r="C13" t="s">
        <v>1940</v>
      </c>
      <c r="D13" t="str">
        <f t="shared" si="0"/>
        <v>Bosznia-Hercegovina (BA)</v>
      </c>
      <c r="H13" t="s">
        <v>1885</v>
      </c>
    </row>
    <row r="14" spans="1:8" x14ac:dyDescent="0.2">
      <c r="B14" t="s">
        <v>1941</v>
      </c>
      <c r="C14" t="s">
        <v>1942</v>
      </c>
      <c r="D14" t="str">
        <f t="shared" si="0"/>
        <v>Barbados (BB)</v>
      </c>
      <c r="H14" t="s">
        <v>420</v>
      </c>
    </row>
    <row r="15" spans="1:8" x14ac:dyDescent="0.2">
      <c r="B15" t="s">
        <v>1943</v>
      </c>
      <c r="C15" t="s">
        <v>1944</v>
      </c>
      <c r="D15" t="str">
        <f t="shared" si="0"/>
        <v>Banglades (BD)</v>
      </c>
      <c r="H15" t="s">
        <v>438</v>
      </c>
    </row>
    <row r="16" spans="1:8" x14ac:dyDescent="0.2">
      <c r="A16" t="s">
        <v>1019</v>
      </c>
      <c r="B16" t="s">
        <v>1596</v>
      </c>
      <c r="C16" t="s">
        <v>1020</v>
      </c>
      <c r="D16" t="str">
        <f t="shared" si="0"/>
        <v>Belgium (BE)</v>
      </c>
    </row>
    <row r="17" spans="2:8" x14ac:dyDescent="0.2">
      <c r="B17" t="s">
        <v>1945</v>
      </c>
      <c r="C17" t="s">
        <v>1946</v>
      </c>
      <c r="D17" t="str">
        <f t="shared" si="0"/>
        <v>Burkina Faso (BF)</v>
      </c>
      <c r="H17" t="s">
        <v>636</v>
      </c>
    </row>
    <row r="18" spans="2:8" x14ac:dyDescent="0.2">
      <c r="B18" t="s">
        <v>1782</v>
      </c>
      <c r="C18" t="s">
        <v>1783</v>
      </c>
      <c r="D18" t="str">
        <f t="shared" si="0"/>
        <v>Bulgária (BG)</v>
      </c>
      <c r="H18" t="s">
        <v>1947</v>
      </c>
    </row>
    <row r="19" spans="2:8" x14ac:dyDescent="0.2">
      <c r="B19" t="s">
        <v>1948</v>
      </c>
      <c r="C19" t="s">
        <v>1949</v>
      </c>
      <c r="D19" t="str">
        <f t="shared" si="0"/>
        <v>Bahrein (BH)</v>
      </c>
      <c r="H19" t="s">
        <v>714</v>
      </c>
    </row>
    <row r="20" spans="2:8" x14ac:dyDescent="0.2">
      <c r="B20" t="s">
        <v>1950</v>
      </c>
      <c r="C20" t="s">
        <v>1951</v>
      </c>
      <c r="D20" t="str">
        <f t="shared" si="0"/>
        <v>Burundi (BI)</v>
      </c>
      <c r="H20" t="s">
        <v>705</v>
      </c>
    </row>
    <row r="21" spans="2:8" x14ac:dyDescent="0.2">
      <c r="B21" t="s">
        <v>1952</v>
      </c>
      <c r="C21" t="s">
        <v>1953</v>
      </c>
      <c r="D21" t="str">
        <f t="shared" si="0"/>
        <v>Benin (BJ)</v>
      </c>
      <c r="H21" t="s">
        <v>748</v>
      </c>
    </row>
    <row r="22" spans="2:8" x14ac:dyDescent="0.2">
      <c r="B22" t="s">
        <v>1954</v>
      </c>
      <c r="C22" t="s">
        <v>1955</v>
      </c>
      <c r="D22" t="str">
        <f t="shared" si="0"/>
        <v>Brunei (BN)</v>
      </c>
      <c r="H22" t="s">
        <v>764</v>
      </c>
    </row>
    <row r="23" spans="2:8" x14ac:dyDescent="0.2">
      <c r="B23" t="s">
        <v>1956</v>
      </c>
      <c r="C23" t="s">
        <v>1957</v>
      </c>
      <c r="D23" t="str">
        <f t="shared" si="0"/>
        <v>Bolívia (BO)</v>
      </c>
      <c r="H23" t="s">
        <v>771</v>
      </c>
    </row>
    <row r="24" spans="2:8" x14ac:dyDescent="0.2">
      <c r="B24" t="s">
        <v>1958</v>
      </c>
      <c r="C24" t="s">
        <v>1959</v>
      </c>
      <c r="D24" t="str">
        <f t="shared" si="0"/>
        <v>Brazília (BR)</v>
      </c>
      <c r="H24" t="s">
        <v>1565</v>
      </c>
    </row>
    <row r="25" spans="2:8" x14ac:dyDescent="0.2">
      <c r="B25" t="s">
        <v>1960</v>
      </c>
      <c r="C25" t="s">
        <v>1961</v>
      </c>
      <c r="D25" t="str">
        <f t="shared" si="0"/>
        <v>Bahama-szigetek (BS)</v>
      </c>
      <c r="H25" t="s">
        <v>1010</v>
      </c>
    </row>
    <row r="26" spans="2:8" x14ac:dyDescent="0.2">
      <c r="B26" t="s">
        <v>1962</v>
      </c>
      <c r="C26" t="s">
        <v>1963</v>
      </c>
      <c r="D26" t="str">
        <f t="shared" si="0"/>
        <v>Bhután (BT)</v>
      </c>
    </row>
    <row r="27" spans="2:8" x14ac:dyDescent="0.2">
      <c r="B27" t="s">
        <v>1964</v>
      </c>
      <c r="C27" t="s">
        <v>1965</v>
      </c>
      <c r="D27" t="str">
        <f t="shared" si="0"/>
        <v>Botswana (BW)</v>
      </c>
    </row>
    <row r="28" spans="2:8" x14ac:dyDescent="0.2">
      <c r="B28" t="s">
        <v>1966</v>
      </c>
      <c r="C28" t="s">
        <v>1967</v>
      </c>
      <c r="D28" t="str">
        <f t="shared" si="0"/>
        <v>Belarusz (BY)</v>
      </c>
    </row>
    <row r="29" spans="2:8" x14ac:dyDescent="0.2">
      <c r="B29" t="s">
        <v>1968</v>
      </c>
      <c r="C29" t="s">
        <v>1969</v>
      </c>
      <c r="D29" t="str">
        <f t="shared" si="0"/>
        <v>Belize (BZ)</v>
      </c>
      <c r="H29" t="s">
        <v>1189</v>
      </c>
    </row>
    <row r="30" spans="2:8" x14ac:dyDescent="0.2">
      <c r="B30" t="s">
        <v>1970</v>
      </c>
      <c r="C30" t="s">
        <v>1971</v>
      </c>
      <c r="D30" t="str">
        <f t="shared" si="0"/>
        <v>Kanada (CA)</v>
      </c>
      <c r="H30" t="s">
        <v>1610</v>
      </c>
    </row>
    <row r="31" spans="2:8" x14ac:dyDescent="0.2">
      <c r="B31" t="s">
        <v>1972</v>
      </c>
      <c r="C31" t="s">
        <v>1973</v>
      </c>
      <c r="D31" t="str">
        <f t="shared" si="0"/>
        <v>Kongói Dem. Köztársaság (CD)</v>
      </c>
    </row>
    <row r="32" spans="2:8" x14ac:dyDescent="0.2">
      <c r="B32" t="s">
        <v>1974</v>
      </c>
      <c r="C32" t="s">
        <v>1975</v>
      </c>
      <c r="D32" t="str">
        <f t="shared" si="0"/>
        <v>Közép-afrikai Köztársaság (CF)</v>
      </c>
    </row>
    <row r="33" spans="1:4" x14ac:dyDescent="0.2">
      <c r="B33" t="s">
        <v>1976</v>
      </c>
      <c r="C33" t="s">
        <v>1977</v>
      </c>
      <c r="D33" t="str">
        <f t="shared" si="0"/>
        <v>Kongói Köztársaság (CG)</v>
      </c>
    </row>
    <row r="34" spans="1:4" x14ac:dyDescent="0.2">
      <c r="B34" t="s">
        <v>776</v>
      </c>
      <c r="C34" t="s">
        <v>777</v>
      </c>
      <c r="D34" t="str">
        <f t="shared" si="0"/>
        <v>Svájc (CH)</v>
      </c>
    </row>
    <row r="35" spans="1:4" x14ac:dyDescent="0.2">
      <c r="B35" t="s">
        <v>1978</v>
      </c>
      <c r="C35" t="s">
        <v>1979</v>
      </c>
      <c r="D35" t="str">
        <f t="shared" si="0"/>
        <v>Elefántcsontpart (CI)</v>
      </c>
    </row>
    <row r="36" spans="1:4" x14ac:dyDescent="0.2">
      <c r="B36" t="s">
        <v>1980</v>
      </c>
      <c r="C36" t="s">
        <v>1981</v>
      </c>
      <c r="D36" t="str">
        <f t="shared" si="0"/>
        <v>Chile (CL)</v>
      </c>
    </row>
    <row r="37" spans="1:4" x14ac:dyDescent="0.2">
      <c r="B37" t="s">
        <v>1982</v>
      </c>
      <c r="C37" t="s">
        <v>1983</v>
      </c>
      <c r="D37" t="str">
        <f t="shared" si="0"/>
        <v>Kamerun (CM)</v>
      </c>
    </row>
    <row r="38" spans="1:4" x14ac:dyDescent="0.2">
      <c r="B38" t="s">
        <v>1984</v>
      </c>
      <c r="C38" t="s">
        <v>1985</v>
      </c>
      <c r="D38" t="str">
        <f t="shared" si="0"/>
        <v>Kínai Népköztársaság (CN)</v>
      </c>
    </row>
    <row r="39" spans="1:4" x14ac:dyDescent="0.2">
      <c r="B39" t="s">
        <v>1986</v>
      </c>
      <c r="C39" t="s">
        <v>1987</v>
      </c>
      <c r="D39" t="str">
        <f t="shared" si="0"/>
        <v>Kolumbia (CO)</v>
      </c>
    </row>
    <row r="40" spans="1:4" x14ac:dyDescent="0.2">
      <c r="B40" t="s">
        <v>1988</v>
      </c>
      <c r="C40" t="s">
        <v>1989</v>
      </c>
      <c r="D40" t="str">
        <f t="shared" si="0"/>
        <v>Costa Rica (CR)</v>
      </c>
    </row>
    <row r="41" spans="1:4" x14ac:dyDescent="0.2">
      <c r="B41" t="s">
        <v>1990</v>
      </c>
      <c r="C41" t="s">
        <v>1991</v>
      </c>
      <c r="D41" t="str">
        <f t="shared" si="0"/>
        <v>Kuba (CU)</v>
      </c>
    </row>
    <row r="42" spans="1:4" x14ac:dyDescent="0.2">
      <c r="B42" t="s">
        <v>1992</v>
      </c>
      <c r="C42" t="s">
        <v>1993</v>
      </c>
      <c r="D42" t="str">
        <f t="shared" si="0"/>
        <v>Zöld-foki Köztársaság (CV)</v>
      </c>
    </row>
    <row r="43" spans="1:4" x14ac:dyDescent="0.2">
      <c r="B43" t="s">
        <v>1994</v>
      </c>
      <c r="C43" t="s">
        <v>1995</v>
      </c>
      <c r="D43" t="str">
        <f t="shared" si="0"/>
        <v>Ciprus (CY)</v>
      </c>
    </row>
    <row r="44" spans="1:4" x14ac:dyDescent="0.2">
      <c r="B44" t="s">
        <v>1406</v>
      </c>
      <c r="C44" t="s">
        <v>1996</v>
      </c>
      <c r="D44" t="str">
        <f t="shared" si="0"/>
        <v>Cseh Köztársaság (CZ)</v>
      </c>
    </row>
    <row r="45" spans="1:4" x14ac:dyDescent="0.2">
      <c r="A45" t="s">
        <v>1356</v>
      </c>
      <c r="B45" t="s">
        <v>1356</v>
      </c>
      <c r="C45" t="s">
        <v>37</v>
      </c>
      <c r="D45" t="str">
        <f>CONCATENATE(C45, " ","(",(B45),")",)</f>
        <v>Németország (DE)</v>
      </c>
    </row>
    <row r="46" spans="1:4" x14ac:dyDescent="0.2">
      <c r="B46" t="s">
        <v>1997</v>
      </c>
      <c r="C46" t="s">
        <v>1998</v>
      </c>
      <c r="D46" t="str">
        <f t="shared" si="0"/>
        <v>Dzsibuti (DJ)</v>
      </c>
    </row>
    <row r="47" spans="1:4" x14ac:dyDescent="0.2">
      <c r="A47" t="s">
        <v>36</v>
      </c>
      <c r="B47" t="s">
        <v>1999</v>
      </c>
      <c r="C47" t="s">
        <v>2000</v>
      </c>
      <c r="D47" t="str">
        <f t="shared" si="0"/>
        <v>Dánia (DK)</v>
      </c>
    </row>
    <row r="48" spans="1:4" x14ac:dyDescent="0.2">
      <c r="B48" t="s">
        <v>2001</v>
      </c>
      <c r="C48" t="s">
        <v>2002</v>
      </c>
      <c r="D48" t="str">
        <f t="shared" si="0"/>
        <v>Dominikai Közösség (DM)</v>
      </c>
    </row>
    <row r="49" spans="1:4" x14ac:dyDescent="0.2">
      <c r="B49" t="s">
        <v>2003</v>
      </c>
      <c r="C49" t="s">
        <v>2004</v>
      </c>
      <c r="D49" t="str">
        <f t="shared" si="0"/>
        <v>Dominikai Köztársaság (DO)</v>
      </c>
    </row>
    <row r="50" spans="1:4" x14ac:dyDescent="0.2">
      <c r="B50" t="s">
        <v>2005</v>
      </c>
      <c r="C50" t="s">
        <v>2006</v>
      </c>
      <c r="D50" t="str">
        <f t="shared" si="0"/>
        <v>Algéria (DZ)</v>
      </c>
    </row>
    <row r="51" spans="1:4" x14ac:dyDescent="0.2">
      <c r="B51" t="s">
        <v>2007</v>
      </c>
      <c r="C51" t="s">
        <v>2008</v>
      </c>
      <c r="D51" t="str">
        <f t="shared" si="0"/>
        <v>Ecuador (EC)</v>
      </c>
    </row>
    <row r="52" spans="1:4" x14ac:dyDescent="0.2">
      <c r="B52" t="s">
        <v>2009</v>
      </c>
      <c r="C52" t="s">
        <v>2010</v>
      </c>
      <c r="D52" t="str">
        <f t="shared" si="0"/>
        <v>Észtország (EE)</v>
      </c>
    </row>
    <row r="53" spans="1:4" x14ac:dyDescent="0.2">
      <c r="B53" t="s">
        <v>2011</v>
      </c>
      <c r="C53" t="s">
        <v>2012</v>
      </c>
      <c r="D53" t="str">
        <f t="shared" si="0"/>
        <v>Egyiptom (EG)</v>
      </c>
    </row>
    <row r="54" spans="1:4" x14ac:dyDescent="0.2">
      <c r="B54" t="s">
        <v>2013</v>
      </c>
      <c r="C54" t="s">
        <v>2014</v>
      </c>
      <c r="D54" t="str">
        <f t="shared" si="0"/>
        <v>Nyugat-Szahara (vitatott státuszú állam) (EH)</v>
      </c>
    </row>
    <row r="55" spans="1:4" x14ac:dyDescent="0.2">
      <c r="B55" t="s">
        <v>2015</v>
      </c>
      <c r="C55" t="s">
        <v>2016</v>
      </c>
      <c r="D55" t="str">
        <f t="shared" si="0"/>
        <v>Eritrea (ER)</v>
      </c>
    </row>
    <row r="56" spans="1:4" x14ac:dyDescent="0.2">
      <c r="A56" t="s">
        <v>150</v>
      </c>
      <c r="B56" t="s">
        <v>150</v>
      </c>
      <c r="C56" t="s">
        <v>151</v>
      </c>
      <c r="D56" t="str">
        <f t="shared" si="0"/>
        <v>Spanyolország (ES)</v>
      </c>
    </row>
    <row r="57" spans="1:4" x14ac:dyDescent="0.2">
      <c r="B57" t="s">
        <v>2017</v>
      </c>
      <c r="C57" t="s">
        <v>2018</v>
      </c>
      <c r="D57" t="str">
        <f t="shared" si="0"/>
        <v>Etiópia (ET)</v>
      </c>
    </row>
    <row r="58" spans="1:4" x14ac:dyDescent="0.2">
      <c r="B58" t="s">
        <v>2019</v>
      </c>
      <c r="C58" t="s">
        <v>2020</v>
      </c>
      <c r="D58" t="str">
        <f t="shared" si="0"/>
        <v>Finnország (FI)</v>
      </c>
    </row>
    <row r="59" spans="1:4" x14ac:dyDescent="0.2">
      <c r="B59" t="s">
        <v>2021</v>
      </c>
      <c r="C59" t="s">
        <v>2022</v>
      </c>
      <c r="D59" t="str">
        <f t="shared" si="0"/>
        <v>Fidzsi-szigetek (FJ)</v>
      </c>
    </row>
    <row r="60" spans="1:4" x14ac:dyDescent="0.2">
      <c r="B60" t="s">
        <v>2023</v>
      </c>
      <c r="C60" t="s">
        <v>2024</v>
      </c>
      <c r="D60" t="str">
        <f t="shared" si="0"/>
        <v>Mikronéziai Szövetségi Államok (FM)</v>
      </c>
    </row>
    <row r="61" spans="1:4" x14ac:dyDescent="0.2">
      <c r="A61" t="s">
        <v>349</v>
      </c>
      <c r="B61" t="s">
        <v>349</v>
      </c>
      <c r="C61" t="s">
        <v>350</v>
      </c>
      <c r="D61" t="str">
        <f t="shared" si="0"/>
        <v>Franciaország (FR)</v>
      </c>
    </row>
    <row r="62" spans="1:4" x14ac:dyDescent="0.2">
      <c r="B62" t="s">
        <v>2025</v>
      </c>
      <c r="C62" t="s">
        <v>2026</v>
      </c>
      <c r="D62" t="str">
        <f t="shared" si="0"/>
        <v>Gabon (GA)</v>
      </c>
    </row>
    <row r="63" spans="1:4" x14ac:dyDescent="0.2">
      <c r="A63" t="s">
        <v>63</v>
      </c>
      <c r="B63" t="s">
        <v>2027</v>
      </c>
      <c r="C63" t="s">
        <v>2028</v>
      </c>
      <c r="D63" t="str">
        <f t="shared" si="0"/>
        <v>Nagy-Britannia (GB)</v>
      </c>
    </row>
    <row r="64" spans="1:4" x14ac:dyDescent="0.2">
      <c r="B64" t="s">
        <v>2029</v>
      </c>
      <c r="C64" t="s">
        <v>2030</v>
      </c>
      <c r="D64" t="str">
        <f t="shared" si="0"/>
        <v>Grenada (GD)</v>
      </c>
    </row>
    <row r="65" spans="2:4" x14ac:dyDescent="0.2">
      <c r="B65" t="s">
        <v>2031</v>
      </c>
      <c r="C65" t="s">
        <v>2032</v>
      </c>
      <c r="D65" t="str">
        <f t="shared" si="0"/>
        <v>Grúzia (GE)</v>
      </c>
    </row>
    <row r="66" spans="2:4" x14ac:dyDescent="0.2">
      <c r="B66" t="s">
        <v>2033</v>
      </c>
      <c r="C66" t="s">
        <v>2034</v>
      </c>
      <c r="D66" t="str">
        <f t="shared" ref="D66:D129" si="1">CONCATENATE(C66, " ","(",(B66),")",)</f>
        <v>Ghána (GH)</v>
      </c>
    </row>
    <row r="67" spans="2:4" x14ac:dyDescent="0.2">
      <c r="B67" t="s">
        <v>2035</v>
      </c>
      <c r="C67" t="s">
        <v>2036</v>
      </c>
      <c r="D67" t="str">
        <f t="shared" si="1"/>
        <v>Gambia (GM)</v>
      </c>
    </row>
    <row r="68" spans="2:4" x14ac:dyDescent="0.2">
      <c r="B68" t="s">
        <v>2037</v>
      </c>
      <c r="C68" t="s">
        <v>2038</v>
      </c>
      <c r="D68" t="str">
        <f t="shared" si="1"/>
        <v>Guinea (GN)</v>
      </c>
    </row>
    <row r="69" spans="2:4" x14ac:dyDescent="0.2">
      <c r="B69" t="s">
        <v>2039</v>
      </c>
      <c r="C69" t="s">
        <v>2040</v>
      </c>
      <c r="D69" t="str">
        <f t="shared" si="1"/>
        <v>Egyenlítői Guinea (GQ)</v>
      </c>
    </row>
    <row r="70" spans="2:4" x14ac:dyDescent="0.2">
      <c r="B70" t="s">
        <v>1618</v>
      </c>
      <c r="C70" t="s">
        <v>1619</v>
      </c>
      <c r="D70" t="str">
        <f t="shared" si="1"/>
        <v>Görögország (GR)</v>
      </c>
    </row>
    <row r="71" spans="2:4" x14ac:dyDescent="0.2">
      <c r="B71" t="s">
        <v>2041</v>
      </c>
      <c r="C71" t="s">
        <v>2042</v>
      </c>
      <c r="D71" t="str">
        <f t="shared" si="1"/>
        <v>Guatemala (GT)</v>
      </c>
    </row>
    <row r="72" spans="2:4" x14ac:dyDescent="0.2">
      <c r="B72" t="s">
        <v>2043</v>
      </c>
      <c r="C72" t="s">
        <v>2044</v>
      </c>
      <c r="D72" t="str">
        <f t="shared" si="1"/>
        <v>Bissau-Guinea (GW)</v>
      </c>
    </row>
    <row r="73" spans="2:4" x14ac:dyDescent="0.2">
      <c r="B73" t="s">
        <v>2045</v>
      </c>
      <c r="C73" t="s">
        <v>2046</v>
      </c>
      <c r="D73" t="str">
        <f t="shared" si="1"/>
        <v>Guyana (GY)</v>
      </c>
    </row>
    <row r="74" spans="2:4" x14ac:dyDescent="0.2">
      <c r="B74" t="s">
        <v>2047</v>
      </c>
      <c r="C74" t="s">
        <v>2048</v>
      </c>
      <c r="D74" t="str">
        <f t="shared" si="1"/>
        <v>Honduras (HN)</v>
      </c>
    </row>
    <row r="75" spans="2:4" x14ac:dyDescent="0.2">
      <c r="B75" t="s">
        <v>1489</v>
      </c>
      <c r="C75" t="s">
        <v>2049</v>
      </c>
      <c r="D75" t="str">
        <f t="shared" si="1"/>
        <v>Horvátország (HR)</v>
      </c>
    </row>
    <row r="76" spans="2:4" x14ac:dyDescent="0.2">
      <c r="B76" t="s">
        <v>2050</v>
      </c>
      <c r="C76" t="s">
        <v>2051</v>
      </c>
      <c r="D76" t="str">
        <f t="shared" si="1"/>
        <v>Haiti (HT)</v>
      </c>
    </row>
    <row r="77" spans="2:4" x14ac:dyDescent="0.2">
      <c r="B77" t="s">
        <v>1273</v>
      </c>
      <c r="C77" t="s">
        <v>1274</v>
      </c>
      <c r="D77" t="str">
        <f t="shared" si="1"/>
        <v>Magyarország (HU)</v>
      </c>
    </row>
    <row r="78" spans="2:4" x14ac:dyDescent="0.2">
      <c r="B78" t="s">
        <v>2052</v>
      </c>
      <c r="C78" t="s">
        <v>2053</v>
      </c>
      <c r="D78" t="str">
        <f t="shared" si="1"/>
        <v>Indonézia (ID)</v>
      </c>
    </row>
    <row r="79" spans="2:4" x14ac:dyDescent="0.2">
      <c r="B79" t="s">
        <v>2054</v>
      </c>
      <c r="C79" t="s">
        <v>2055</v>
      </c>
      <c r="D79" t="str">
        <f t="shared" si="1"/>
        <v>Írország (IE)</v>
      </c>
    </row>
    <row r="80" spans="2:4" x14ac:dyDescent="0.2">
      <c r="B80" t="s">
        <v>2056</v>
      </c>
      <c r="C80" t="s">
        <v>2057</v>
      </c>
      <c r="D80" t="str">
        <f t="shared" si="1"/>
        <v>Izrael (IL)</v>
      </c>
    </row>
    <row r="81" spans="1:4" x14ac:dyDescent="0.2">
      <c r="B81" t="s">
        <v>1748</v>
      </c>
      <c r="C81" t="s">
        <v>1749</v>
      </c>
      <c r="D81" t="str">
        <f t="shared" si="1"/>
        <v>India (IN)</v>
      </c>
    </row>
    <row r="82" spans="1:4" x14ac:dyDescent="0.2">
      <c r="B82" t="s">
        <v>2058</v>
      </c>
      <c r="C82" t="s">
        <v>2059</v>
      </c>
      <c r="D82" t="str">
        <f t="shared" si="1"/>
        <v>Irak (IQ)</v>
      </c>
    </row>
    <row r="83" spans="1:4" x14ac:dyDescent="0.2">
      <c r="B83" t="s">
        <v>2060</v>
      </c>
      <c r="C83" t="s">
        <v>2061</v>
      </c>
      <c r="D83" t="str">
        <f t="shared" si="1"/>
        <v>Irán (IR)</v>
      </c>
    </row>
    <row r="84" spans="1:4" x14ac:dyDescent="0.2">
      <c r="B84" t="s">
        <v>2062</v>
      </c>
      <c r="C84" t="s">
        <v>2063</v>
      </c>
      <c r="D84" t="str">
        <f t="shared" si="1"/>
        <v>Izland (IS)</v>
      </c>
    </row>
    <row r="85" spans="1:4" x14ac:dyDescent="0.2">
      <c r="B85" t="s">
        <v>87</v>
      </c>
      <c r="C85" t="s">
        <v>88</v>
      </c>
      <c r="D85" t="str">
        <f t="shared" si="1"/>
        <v>Olaszország (IT)</v>
      </c>
    </row>
    <row r="86" spans="1:4" x14ac:dyDescent="0.2">
      <c r="B86" t="s">
        <v>2064</v>
      </c>
      <c r="C86" t="s">
        <v>2065</v>
      </c>
      <c r="D86" t="str">
        <f t="shared" si="1"/>
        <v>Jamaika (JM)</v>
      </c>
    </row>
    <row r="87" spans="1:4" x14ac:dyDescent="0.2">
      <c r="B87" t="s">
        <v>2066</v>
      </c>
      <c r="C87" t="s">
        <v>2067</v>
      </c>
      <c r="D87" t="str">
        <f t="shared" si="1"/>
        <v>Jordánia (JO)</v>
      </c>
    </row>
    <row r="88" spans="1:4" x14ac:dyDescent="0.2">
      <c r="A88" t="s">
        <v>265</v>
      </c>
      <c r="B88" t="s">
        <v>265</v>
      </c>
      <c r="C88" t="s">
        <v>266</v>
      </c>
      <c r="D88" t="str">
        <f t="shared" si="1"/>
        <v>Japán (JP)</v>
      </c>
    </row>
    <row r="89" spans="1:4" x14ac:dyDescent="0.2">
      <c r="B89" t="s">
        <v>2068</v>
      </c>
      <c r="C89" t="s">
        <v>2069</v>
      </c>
      <c r="D89" t="str">
        <f t="shared" si="1"/>
        <v>Kenya (KE)</v>
      </c>
    </row>
    <row r="90" spans="1:4" x14ac:dyDescent="0.2">
      <c r="B90" t="s">
        <v>2070</v>
      </c>
      <c r="C90" t="s">
        <v>2071</v>
      </c>
      <c r="D90" t="str">
        <f t="shared" si="1"/>
        <v>Kirgizisztán (KG)</v>
      </c>
    </row>
    <row r="91" spans="1:4" x14ac:dyDescent="0.2">
      <c r="B91" t="s">
        <v>2072</v>
      </c>
      <c r="C91" t="s">
        <v>2073</v>
      </c>
      <c r="D91" t="str">
        <f t="shared" si="1"/>
        <v>Kambodzsa (KH)</v>
      </c>
    </row>
    <row r="92" spans="1:4" x14ac:dyDescent="0.2">
      <c r="B92" t="s">
        <v>2074</v>
      </c>
      <c r="C92" t="s">
        <v>2075</v>
      </c>
      <c r="D92" t="str">
        <f t="shared" si="1"/>
        <v>Kiribati (KI)</v>
      </c>
    </row>
    <row r="93" spans="1:4" x14ac:dyDescent="0.2">
      <c r="B93" t="s">
        <v>2076</v>
      </c>
      <c r="C93" t="s">
        <v>2077</v>
      </c>
      <c r="D93" t="str">
        <f t="shared" si="1"/>
        <v>Comore-szigetek (KM)</v>
      </c>
    </row>
    <row r="94" spans="1:4" x14ac:dyDescent="0.2">
      <c r="B94" t="s">
        <v>2078</v>
      </c>
      <c r="C94" t="s">
        <v>2079</v>
      </c>
      <c r="D94" t="str">
        <f t="shared" si="1"/>
        <v>Saint Kitts és Nevis (KN)</v>
      </c>
    </row>
    <row r="95" spans="1:4" x14ac:dyDescent="0.2">
      <c r="B95" t="s">
        <v>2080</v>
      </c>
      <c r="C95" t="s">
        <v>2081</v>
      </c>
      <c r="D95" t="str">
        <f t="shared" si="1"/>
        <v>Koreai Népi Demokratikus Köztársaság (KP)</v>
      </c>
    </row>
    <row r="96" spans="1:4" x14ac:dyDescent="0.2">
      <c r="B96" t="s">
        <v>2082</v>
      </c>
      <c r="C96" t="s">
        <v>2083</v>
      </c>
      <c r="D96" t="str">
        <f t="shared" si="1"/>
        <v>Koreai Köztársaság (Dél-Korea) (KR)</v>
      </c>
    </row>
    <row r="97" spans="2:4" x14ac:dyDescent="0.2">
      <c r="B97" t="s">
        <v>2084</v>
      </c>
      <c r="C97" t="s">
        <v>2085</v>
      </c>
      <c r="D97" t="str">
        <f t="shared" si="1"/>
        <v>Kuwait (KW)</v>
      </c>
    </row>
    <row r="98" spans="2:4" x14ac:dyDescent="0.2">
      <c r="B98" t="s">
        <v>2086</v>
      </c>
      <c r="C98" t="s">
        <v>2087</v>
      </c>
      <c r="D98" t="str">
        <f t="shared" si="1"/>
        <v>Kazahsztán (KZ)</v>
      </c>
    </row>
    <row r="99" spans="2:4" x14ac:dyDescent="0.2">
      <c r="B99" t="s">
        <v>2088</v>
      </c>
      <c r="C99" t="s">
        <v>2089</v>
      </c>
      <c r="D99" t="str">
        <f t="shared" si="1"/>
        <v>Laosz (LA)</v>
      </c>
    </row>
    <row r="100" spans="2:4" x14ac:dyDescent="0.2">
      <c r="B100" t="s">
        <v>2090</v>
      </c>
      <c r="C100" t="s">
        <v>2091</v>
      </c>
      <c r="D100" t="str">
        <f t="shared" si="1"/>
        <v>Libanon (LB)</v>
      </c>
    </row>
    <row r="101" spans="2:4" x14ac:dyDescent="0.2">
      <c r="B101" t="s">
        <v>2092</v>
      </c>
      <c r="C101" t="s">
        <v>2093</v>
      </c>
      <c r="D101" t="str">
        <f t="shared" si="1"/>
        <v>Saint Lucia (LC)</v>
      </c>
    </row>
    <row r="102" spans="2:4" x14ac:dyDescent="0.2">
      <c r="B102" t="s">
        <v>2094</v>
      </c>
      <c r="C102" t="s">
        <v>2095</v>
      </c>
      <c r="D102" t="str">
        <f t="shared" si="1"/>
        <v>Liechtenstein (LI)</v>
      </c>
    </row>
    <row r="103" spans="2:4" x14ac:dyDescent="0.2">
      <c r="B103" t="s">
        <v>2096</v>
      </c>
      <c r="C103" t="s">
        <v>2097</v>
      </c>
      <c r="D103" t="str">
        <f t="shared" si="1"/>
        <v>Srí Lanka (LK)</v>
      </c>
    </row>
    <row r="104" spans="2:4" x14ac:dyDescent="0.2">
      <c r="B104" t="s">
        <v>2098</v>
      </c>
      <c r="C104" t="s">
        <v>2099</v>
      </c>
      <c r="D104" t="str">
        <f t="shared" si="1"/>
        <v>Libéria (LR)</v>
      </c>
    </row>
    <row r="105" spans="2:4" x14ac:dyDescent="0.2">
      <c r="B105" t="s">
        <v>2100</v>
      </c>
      <c r="C105" t="s">
        <v>2101</v>
      </c>
      <c r="D105" t="str">
        <f t="shared" si="1"/>
        <v>Lesotho (LS)</v>
      </c>
    </row>
    <row r="106" spans="2:4" x14ac:dyDescent="0.2">
      <c r="B106" t="s">
        <v>778</v>
      </c>
      <c r="C106" t="s">
        <v>779</v>
      </c>
      <c r="D106" t="str">
        <f t="shared" si="1"/>
        <v>Litvánia (LT)</v>
      </c>
    </row>
    <row r="107" spans="2:4" x14ac:dyDescent="0.2">
      <c r="B107" t="s">
        <v>2102</v>
      </c>
      <c r="C107" t="s">
        <v>2103</v>
      </c>
      <c r="D107" t="str">
        <f t="shared" si="1"/>
        <v>Luxenburg (LU)</v>
      </c>
    </row>
    <row r="108" spans="2:4" x14ac:dyDescent="0.2">
      <c r="B108" t="s">
        <v>2104</v>
      </c>
      <c r="C108" t="s">
        <v>1715</v>
      </c>
      <c r="D108" t="str">
        <f t="shared" si="1"/>
        <v>Lettország (LV)</v>
      </c>
    </row>
    <row r="109" spans="2:4" x14ac:dyDescent="0.2">
      <c r="B109" t="s">
        <v>2105</v>
      </c>
      <c r="C109" t="s">
        <v>2106</v>
      </c>
      <c r="D109" t="str">
        <f t="shared" si="1"/>
        <v>Líbia (LY)</v>
      </c>
    </row>
    <row r="110" spans="2:4" x14ac:dyDescent="0.2">
      <c r="B110" t="s">
        <v>2107</v>
      </c>
      <c r="C110" t="s">
        <v>2108</v>
      </c>
      <c r="D110" t="str">
        <f t="shared" si="1"/>
        <v>Marokkó (MA)</v>
      </c>
    </row>
    <row r="111" spans="2:4" x14ac:dyDescent="0.2">
      <c r="B111" t="s">
        <v>2109</v>
      </c>
      <c r="C111" t="s">
        <v>2110</v>
      </c>
      <c r="D111" t="str">
        <f t="shared" si="1"/>
        <v>Monaco (MC)</v>
      </c>
    </row>
    <row r="112" spans="2:4" x14ac:dyDescent="0.2">
      <c r="B112" t="s">
        <v>2111</v>
      </c>
      <c r="C112" t="s">
        <v>2112</v>
      </c>
      <c r="D112" t="str">
        <f t="shared" si="1"/>
        <v>Moldova (MD)</v>
      </c>
    </row>
    <row r="113" spans="2:4" x14ac:dyDescent="0.2">
      <c r="B113" t="s">
        <v>2113</v>
      </c>
      <c r="C113" t="s">
        <v>2114</v>
      </c>
      <c r="D113" t="str">
        <f t="shared" si="1"/>
        <v>Montenegró (ME)</v>
      </c>
    </row>
    <row r="114" spans="2:4" x14ac:dyDescent="0.2">
      <c r="B114" t="s">
        <v>2115</v>
      </c>
      <c r="C114" t="s">
        <v>2116</v>
      </c>
      <c r="D114" t="str">
        <f t="shared" si="1"/>
        <v>Madagaszkár (MG)</v>
      </c>
    </row>
    <row r="115" spans="2:4" x14ac:dyDescent="0.2">
      <c r="B115" t="s">
        <v>2117</v>
      </c>
      <c r="C115" t="s">
        <v>2118</v>
      </c>
      <c r="D115" t="str">
        <f t="shared" si="1"/>
        <v>Marshall-szigetek (MH)</v>
      </c>
    </row>
    <row r="116" spans="2:4" x14ac:dyDescent="0.2">
      <c r="B116" t="s">
        <v>2119</v>
      </c>
      <c r="C116" t="s">
        <v>2120</v>
      </c>
      <c r="D116" t="str">
        <f t="shared" si="1"/>
        <v>Észak-Macedónia (MK)</v>
      </c>
    </row>
    <row r="117" spans="2:4" x14ac:dyDescent="0.2">
      <c r="B117" t="s">
        <v>2121</v>
      </c>
      <c r="C117" t="s">
        <v>2122</v>
      </c>
      <c r="D117" t="str">
        <f t="shared" si="1"/>
        <v>Mali (ML)</v>
      </c>
    </row>
    <row r="118" spans="2:4" x14ac:dyDescent="0.2">
      <c r="B118" t="s">
        <v>2123</v>
      </c>
      <c r="C118" t="s">
        <v>2124</v>
      </c>
      <c r="D118" t="str">
        <f t="shared" si="1"/>
        <v>Mianmar (MM)</v>
      </c>
    </row>
    <row r="119" spans="2:4" x14ac:dyDescent="0.2">
      <c r="B119" t="s">
        <v>2125</v>
      </c>
      <c r="C119" t="s">
        <v>2126</v>
      </c>
      <c r="D119" t="str">
        <f t="shared" si="1"/>
        <v>Mongólia (MN)</v>
      </c>
    </row>
    <row r="120" spans="2:4" x14ac:dyDescent="0.2">
      <c r="B120" t="s">
        <v>2127</v>
      </c>
      <c r="C120" t="s">
        <v>2128</v>
      </c>
      <c r="D120" t="str">
        <f t="shared" si="1"/>
        <v>Mauritánia (MR)</v>
      </c>
    </row>
    <row r="121" spans="2:4" x14ac:dyDescent="0.2">
      <c r="B121" t="s">
        <v>2129</v>
      </c>
      <c r="C121" t="s">
        <v>2130</v>
      </c>
      <c r="D121" t="str">
        <f t="shared" si="1"/>
        <v>Málta (MT)</v>
      </c>
    </row>
    <row r="122" spans="2:4" x14ac:dyDescent="0.2">
      <c r="B122" t="s">
        <v>2131</v>
      </c>
      <c r="C122" t="s">
        <v>2132</v>
      </c>
      <c r="D122" t="str">
        <f t="shared" si="1"/>
        <v>Mauritius (MU)</v>
      </c>
    </row>
    <row r="123" spans="2:4" x14ac:dyDescent="0.2">
      <c r="B123" t="s">
        <v>2133</v>
      </c>
      <c r="C123" t="s">
        <v>2134</v>
      </c>
      <c r="D123" t="str">
        <f t="shared" si="1"/>
        <v>Maldív-szigetek (MV)</v>
      </c>
    </row>
    <row r="124" spans="2:4" x14ac:dyDescent="0.2">
      <c r="B124" t="s">
        <v>2135</v>
      </c>
      <c r="C124" t="s">
        <v>2136</v>
      </c>
      <c r="D124" t="str">
        <f t="shared" si="1"/>
        <v>Malawi (MW)</v>
      </c>
    </row>
    <row r="125" spans="2:4" x14ac:dyDescent="0.2">
      <c r="B125" t="s">
        <v>2137</v>
      </c>
      <c r="C125" t="s">
        <v>2138</v>
      </c>
      <c r="D125" t="str">
        <f t="shared" si="1"/>
        <v>Mexikó (MX)</v>
      </c>
    </row>
    <row r="126" spans="2:4" x14ac:dyDescent="0.2">
      <c r="B126" t="s">
        <v>2139</v>
      </c>
      <c r="C126" t="s">
        <v>2140</v>
      </c>
      <c r="D126" t="str">
        <f t="shared" si="1"/>
        <v>Malajzia (MY)</v>
      </c>
    </row>
    <row r="127" spans="2:4" x14ac:dyDescent="0.2">
      <c r="B127" t="s">
        <v>2141</v>
      </c>
      <c r="C127" t="s">
        <v>2142</v>
      </c>
      <c r="D127" t="str">
        <f t="shared" si="1"/>
        <v>Mozambik (MZ)</v>
      </c>
    </row>
    <row r="128" spans="2:4" x14ac:dyDescent="0.2">
      <c r="B128" t="s">
        <v>2143</v>
      </c>
      <c r="C128" t="s">
        <v>2144</v>
      </c>
      <c r="D128" t="str">
        <f t="shared" si="1"/>
        <v>Namíbia (NA)</v>
      </c>
    </row>
    <row r="129" spans="1:4" x14ac:dyDescent="0.2">
      <c r="B129" t="s">
        <v>2145</v>
      </c>
      <c r="C129" t="s">
        <v>2146</v>
      </c>
      <c r="D129" t="str">
        <f t="shared" si="1"/>
        <v>Niger (NE)</v>
      </c>
    </row>
    <row r="130" spans="1:4" x14ac:dyDescent="0.2">
      <c r="B130" t="s">
        <v>2147</v>
      </c>
      <c r="C130" t="s">
        <v>2148</v>
      </c>
      <c r="D130" t="str">
        <f t="shared" ref="D130:D193" si="2">CONCATENATE(C130, " ","(",(B130),")",)</f>
        <v>Nigéria (NG)</v>
      </c>
    </row>
    <row r="131" spans="1:4" x14ac:dyDescent="0.2">
      <c r="B131" t="s">
        <v>2149</v>
      </c>
      <c r="C131" t="s">
        <v>2150</v>
      </c>
      <c r="D131" t="str">
        <f t="shared" si="2"/>
        <v>Nicaragua (NI)</v>
      </c>
    </row>
    <row r="132" spans="1:4" x14ac:dyDescent="0.2">
      <c r="A132" t="s">
        <v>302</v>
      </c>
      <c r="B132" t="s">
        <v>302</v>
      </c>
      <c r="C132" t="s">
        <v>303</v>
      </c>
      <c r="D132" t="str">
        <f t="shared" si="2"/>
        <v>Hollandia (NL)</v>
      </c>
    </row>
    <row r="133" spans="1:4" x14ac:dyDescent="0.2">
      <c r="B133" t="s">
        <v>2151</v>
      </c>
      <c r="C133" t="s">
        <v>2152</v>
      </c>
      <c r="D133" t="str">
        <f t="shared" si="2"/>
        <v>Norvégia (NO)</v>
      </c>
    </row>
    <row r="134" spans="1:4" x14ac:dyDescent="0.2">
      <c r="B134" t="s">
        <v>2153</v>
      </c>
      <c r="C134" t="s">
        <v>2154</v>
      </c>
      <c r="D134" t="str">
        <f t="shared" si="2"/>
        <v>Nepál (NP)</v>
      </c>
    </row>
    <row r="135" spans="1:4" x14ac:dyDescent="0.2">
      <c r="B135" t="s">
        <v>2155</v>
      </c>
      <c r="C135" t="s">
        <v>2156</v>
      </c>
      <c r="D135" t="str">
        <f t="shared" si="2"/>
        <v>Nauru (NR)</v>
      </c>
    </row>
    <row r="136" spans="1:4" x14ac:dyDescent="0.2">
      <c r="B136" t="s">
        <v>2157</v>
      </c>
      <c r="C136" t="s">
        <v>2158</v>
      </c>
      <c r="D136" t="str">
        <f t="shared" si="2"/>
        <v>Új-Zéland (NZ)</v>
      </c>
    </row>
    <row r="137" spans="1:4" x14ac:dyDescent="0.2">
      <c r="B137" t="s">
        <v>2159</v>
      </c>
      <c r="C137" t="s">
        <v>2160</v>
      </c>
      <c r="D137" t="str">
        <f t="shared" si="2"/>
        <v>Omán (OM)</v>
      </c>
    </row>
    <row r="138" spans="1:4" x14ac:dyDescent="0.2">
      <c r="B138" t="s">
        <v>2161</v>
      </c>
      <c r="C138" t="s">
        <v>2162</v>
      </c>
      <c r="D138" t="str">
        <f t="shared" si="2"/>
        <v>Panama (PA)</v>
      </c>
    </row>
    <row r="139" spans="1:4" x14ac:dyDescent="0.2">
      <c r="B139" t="s">
        <v>2163</v>
      </c>
      <c r="C139" t="s">
        <v>2164</v>
      </c>
      <c r="D139" t="str">
        <f t="shared" si="2"/>
        <v>Peru (PE)</v>
      </c>
    </row>
    <row r="140" spans="1:4" x14ac:dyDescent="0.2">
      <c r="B140" t="s">
        <v>2165</v>
      </c>
      <c r="C140" t="s">
        <v>2166</v>
      </c>
      <c r="D140" t="str">
        <f t="shared" si="2"/>
        <v>Pápua Új-Guinea (PG)</v>
      </c>
    </row>
    <row r="141" spans="1:4" x14ac:dyDescent="0.2">
      <c r="B141" t="s">
        <v>2167</v>
      </c>
      <c r="C141" t="s">
        <v>2168</v>
      </c>
      <c r="D141" t="str">
        <f t="shared" si="2"/>
        <v>Fülöp-szigetek (PH)</v>
      </c>
    </row>
    <row r="142" spans="1:4" x14ac:dyDescent="0.2">
      <c r="B142" t="s">
        <v>2169</v>
      </c>
      <c r="C142" t="s">
        <v>2170</v>
      </c>
      <c r="D142" t="str">
        <f t="shared" si="2"/>
        <v>Pakisztán (PK)</v>
      </c>
    </row>
    <row r="143" spans="1:4" x14ac:dyDescent="0.2">
      <c r="B143" t="s">
        <v>705</v>
      </c>
      <c r="C143" t="s">
        <v>706</v>
      </c>
      <c r="D143" t="str">
        <f t="shared" si="2"/>
        <v>Lengyelország (PL)</v>
      </c>
    </row>
    <row r="144" spans="1:4" x14ac:dyDescent="0.2">
      <c r="B144" t="s">
        <v>2171</v>
      </c>
      <c r="C144" t="s">
        <v>2172</v>
      </c>
      <c r="D144" t="str">
        <f t="shared" si="2"/>
        <v>Palesztina (vitatott státuszú állam) (PS)</v>
      </c>
    </row>
    <row r="145" spans="1:4" x14ac:dyDescent="0.2">
      <c r="B145" t="s">
        <v>2173</v>
      </c>
      <c r="C145" t="s">
        <v>2174</v>
      </c>
      <c r="D145" t="str">
        <f t="shared" si="2"/>
        <v>Portugália (PT)</v>
      </c>
    </row>
    <row r="146" spans="1:4" x14ac:dyDescent="0.2">
      <c r="B146" t="s">
        <v>2175</v>
      </c>
      <c r="C146" t="s">
        <v>2176</v>
      </c>
      <c r="D146" t="str">
        <f t="shared" si="2"/>
        <v>Palau (PW)</v>
      </c>
    </row>
    <row r="147" spans="1:4" x14ac:dyDescent="0.2">
      <c r="B147" t="s">
        <v>2177</v>
      </c>
      <c r="C147" t="s">
        <v>2178</v>
      </c>
      <c r="D147" t="str">
        <f t="shared" si="2"/>
        <v>Paraguay (PY)</v>
      </c>
    </row>
    <row r="148" spans="1:4" x14ac:dyDescent="0.2">
      <c r="B148" t="s">
        <v>2179</v>
      </c>
      <c r="C148" t="s">
        <v>2180</v>
      </c>
      <c r="D148" t="str">
        <f t="shared" si="2"/>
        <v>Katar (QA)</v>
      </c>
    </row>
    <row r="149" spans="1:4" x14ac:dyDescent="0.2">
      <c r="A149" t="s">
        <v>105</v>
      </c>
      <c r="B149" t="s">
        <v>105</v>
      </c>
      <c r="C149" t="s">
        <v>106</v>
      </c>
      <c r="D149" t="str">
        <f t="shared" si="2"/>
        <v>Románia (RO)</v>
      </c>
    </row>
    <row r="150" spans="1:4" x14ac:dyDescent="0.2">
      <c r="B150" t="s">
        <v>2181</v>
      </c>
      <c r="C150" t="s">
        <v>2182</v>
      </c>
      <c r="D150" t="str">
        <f t="shared" si="2"/>
        <v>Szerbia (RS)</v>
      </c>
    </row>
    <row r="151" spans="1:4" x14ac:dyDescent="0.2">
      <c r="B151" t="s">
        <v>2183</v>
      </c>
      <c r="C151" t="s">
        <v>2184</v>
      </c>
      <c r="D151" t="str">
        <f t="shared" si="2"/>
        <v>Oroszország (RU)</v>
      </c>
    </row>
    <row r="152" spans="1:4" x14ac:dyDescent="0.2">
      <c r="B152" t="s">
        <v>2185</v>
      </c>
      <c r="C152" t="s">
        <v>2186</v>
      </c>
      <c r="D152" t="str">
        <f t="shared" si="2"/>
        <v>Ruanda (RW)</v>
      </c>
    </row>
    <row r="153" spans="1:4" x14ac:dyDescent="0.2">
      <c r="B153" t="s">
        <v>2187</v>
      </c>
      <c r="C153" t="s">
        <v>2188</v>
      </c>
      <c r="D153" t="str">
        <f t="shared" si="2"/>
        <v>Szaúd-Arábia (SA)</v>
      </c>
    </row>
    <row r="154" spans="1:4" x14ac:dyDescent="0.2">
      <c r="B154" t="s">
        <v>2189</v>
      </c>
      <c r="C154" t="s">
        <v>2190</v>
      </c>
      <c r="D154" t="str">
        <f t="shared" si="2"/>
        <v>Salamon-szigetek (SB)</v>
      </c>
    </row>
    <row r="155" spans="1:4" x14ac:dyDescent="0.2">
      <c r="B155" t="s">
        <v>2191</v>
      </c>
      <c r="C155" t="s">
        <v>2192</v>
      </c>
      <c r="D155" t="str">
        <f t="shared" si="2"/>
        <v>Seychelle-szigetek (SC)</v>
      </c>
    </row>
    <row r="156" spans="1:4" x14ac:dyDescent="0.2">
      <c r="B156" t="s">
        <v>2193</v>
      </c>
      <c r="C156" t="s">
        <v>2194</v>
      </c>
      <c r="D156" t="str">
        <f t="shared" si="2"/>
        <v>Szudán (SD)</v>
      </c>
    </row>
    <row r="157" spans="1:4" x14ac:dyDescent="0.2">
      <c r="B157" t="s">
        <v>2195</v>
      </c>
      <c r="C157" t="s">
        <v>2196</v>
      </c>
      <c r="D157" t="str">
        <f t="shared" si="2"/>
        <v>Svédország (SE)</v>
      </c>
    </row>
    <row r="158" spans="1:4" x14ac:dyDescent="0.2">
      <c r="B158" t="s">
        <v>2197</v>
      </c>
      <c r="C158" t="s">
        <v>2198</v>
      </c>
      <c r="D158" t="str">
        <f t="shared" si="2"/>
        <v>Szingapúr (SG)</v>
      </c>
    </row>
    <row r="159" spans="1:4" x14ac:dyDescent="0.2">
      <c r="B159" t="s">
        <v>2199</v>
      </c>
      <c r="C159" t="s">
        <v>2200</v>
      </c>
      <c r="D159" t="str">
        <f t="shared" si="2"/>
        <v>Szlovénia (SI)</v>
      </c>
    </row>
    <row r="160" spans="1:4" x14ac:dyDescent="0.2">
      <c r="B160" t="s">
        <v>546</v>
      </c>
      <c r="C160" t="s">
        <v>547</v>
      </c>
      <c r="D160" t="str">
        <f t="shared" si="2"/>
        <v>Szlovákia (SK)</v>
      </c>
    </row>
    <row r="161" spans="2:4" x14ac:dyDescent="0.2">
      <c r="B161" t="s">
        <v>2201</v>
      </c>
      <c r="C161" t="s">
        <v>2202</v>
      </c>
      <c r="D161" t="str">
        <f t="shared" si="2"/>
        <v>Sierra Leone (SL)</v>
      </c>
    </row>
    <row r="162" spans="2:4" x14ac:dyDescent="0.2">
      <c r="B162" t="s">
        <v>2203</v>
      </c>
      <c r="C162" t="s">
        <v>2204</v>
      </c>
      <c r="D162" t="str">
        <f t="shared" si="2"/>
        <v>San Marino (SM)</v>
      </c>
    </row>
    <row r="163" spans="2:4" x14ac:dyDescent="0.2">
      <c r="B163" t="s">
        <v>2205</v>
      </c>
      <c r="C163" t="s">
        <v>2206</v>
      </c>
      <c r="D163" t="str">
        <f t="shared" si="2"/>
        <v>Szenegál (SN)</v>
      </c>
    </row>
    <row r="164" spans="2:4" x14ac:dyDescent="0.2">
      <c r="B164" t="s">
        <v>2207</v>
      </c>
      <c r="C164" t="s">
        <v>2208</v>
      </c>
      <c r="D164" t="str">
        <f t="shared" si="2"/>
        <v>Szomália (SO)</v>
      </c>
    </row>
    <row r="165" spans="2:4" x14ac:dyDescent="0.2">
      <c r="B165" t="s">
        <v>2209</v>
      </c>
      <c r="C165" t="s">
        <v>2210</v>
      </c>
      <c r="D165" t="str">
        <f t="shared" si="2"/>
        <v>Suriname (SR)</v>
      </c>
    </row>
    <row r="166" spans="2:4" x14ac:dyDescent="0.2">
      <c r="B166" t="s">
        <v>2211</v>
      </c>
      <c r="C166" t="s">
        <v>2212</v>
      </c>
      <c r="D166" t="str">
        <f t="shared" si="2"/>
        <v>Dél-Szudán (SS)</v>
      </c>
    </row>
    <row r="167" spans="2:4" x14ac:dyDescent="0.2">
      <c r="B167" t="s">
        <v>2213</v>
      </c>
      <c r="C167" t="s">
        <v>2214</v>
      </c>
      <c r="D167" t="str">
        <f t="shared" si="2"/>
        <v>São Tomé és Príncipe (ST)</v>
      </c>
    </row>
    <row r="168" spans="2:4" x14ac:dyDescent="0.2">
      <c r="B168" t="s">
        <v>2215</v>
      </c>
      <c r="C168" t="s">
        <v>2216</v>
      </c>
      <c r="D168" t="str">
        <f t="shared" si="2"/>
        <v>El Salvador (SV)</v>
      </c>
    </row>
    <row r="169" spans="2:4" x14ac:dyDescent="0.2">
      <c r="B169" t="s">
        <v>2217</v>
      </c>
      <c r="C169" t="s">
        <v>2218</v>
      </c>
      <c r="D169" t="str">
        <f t="shared" si="2"/>
        <v>Szíria (SY)</v>
      </c>
    </row>
    <row r="170" spans="2:4" x14ac:dyDescent="0.2">
      <c r="B170" t="s">
        <v>2219</v>
      </c>
      <c r="C170" t="s">
        <v>2220</v>
      </c>
      <c r="D170" t="str">
        <f t="shared" si="2"/>
        <v>Szváziföld (SZ)</v>
      </c>
    </row>
    <row r="171" spans="2:4" x14ac:dyDescent="0.2">
      <c r="B171" t="s">
        <v>2221</v>
      </c>
      <c r="C171" t="s">
        <v>2222</v>
      </c>
      <c r="D171" t="str">
        <f t="shared" si="2"/>
        <v>Csád (TD)</v>
      </c>
    </row>
    <row r="172" spans="2:4" x14ac:dyDescent="0.2">
      <c r="B172" t="s">
        <v>2223</v>
      </c>
      <c r="C172" t="s">
        <v>2224</v>
      </c>
      <c r="D172" t="str">
        <f t="shared" si="2"/>
        <v>Togó (TG)</v>
      </c>
    </row>
    <row r="173" spans="2:4" x14ac:dyDescent="0.2">
      <c r="B173" t="s">
        <v>2225</v>
      </c>
      <c r="C173" t="s">
        <v>2226</v>
      </c>
      <c r="D173" t="str">
        <f t="shared" si="2"/>
        <v>Thaiföld (TH)</v>
      </c>
    </row>
    <row r="174" spans="2:4" x14ac:dyDescent="0.2">
      <c r="B174" t="s">
        <v>2227</v>
      </c>
      <c r="C174" t="s">
        <v>2228</v>
      </c>
      <c r="D174" t="str">
        <f t="shared" si="2"/>
        <v>Tadzsikisztán (TJ)</v>
      </c>
    </row>
    <row r="175" spans="2:4" x14ac:dyDescent="0.2">
      <c r="B175" t="s">
        <v>2229</v>
      </c>
      <c r="C175" t="s">
        <v>2230</v>
      </c>
      <c r="D175" t="str">
        <f t="shared" si="2"/>
        <v>Kelet-Timor (TL)</v>
      </c>
    </row>
    <row r="176" spans="2:4" x14ac:dyDescent="0.2">
      <c r="B176" t="s">
        <v>2231</v>
      </c>
      <c r="C176" t="s">
        <v>2232</v>
      </c>
      <c r="D176" t="str">
        <f t="shared" si="2"/>
        <v>Türkmenisztán (TM)</v>
      </c>
    </row>
    <row r="177" spans="1:4" x14ac:dyDescent="0.2">
      <c r="B177" t="s">
        <v>2233</v>
      </c>
      <c r="C177" t="s">
        <v>2234</v>
      </c>
      <c r="D177" t="str">
        <f t="shared" si="2"/>
        <v>Tunézia (TN)</v>
      </c>
    </row>
    <row r="178" spans="1:4" x14ac:dyDescent="0.2">
      <c r="B178" t="s">
        <v>2235</v>
      </c>
      <c r="C178" t="s">
        <v>2236</v>
      </c>
      <c r="D178" t="str">
        <f t="shared" si="2"/>
        <v>Tonga (TO)</v>
      </c>
    </row>
    <row r="179" spans="1:4" x14ac:dyDescent="0.2">
      <c r="B179" t="s">
        <v>667</v>
      </c>
      <c r="C179" t="s">
        <v>668</v>
      </c>
      <c r="D179" t="str">
        <f t="shared" si="2"/>
        <v>Törökország (TR)</v>
      </c>
    </row>
    <row r="180" spans="1:4" x14ac:dyDescent="0.2">
      <c r="B180" t="s">
        <v>2237</v>
      </c>
      <c r="C180" t="s">
        <v>2238</v>
      </c>
      <c r="D180" t="str">
        <f t="shared" si="2"/>
        <v>Trinidad és Tobago (TT)</v>
      </c>
    </row>
    <row r="181" spans="1:4" x14ac:dyDescent="0.2">
      <c r="B181" t="s">
        <v>2239</v>
      </c>
      <c r="C181" t="s">
        <v>2240</v>
      </c>
      <c r="D181" t="str">
        <f t="shared" si="2"/>
        <v>Tuvalu (TV)</v>
      </c>
    </row>
    <row r="182" spans="1:4" x14ac:dyDescent="0.2">
      <c r="B182" t="s">
        <v>2241</v>
      </c>
      <c r="C182" t="s">
        <v>2242</v>
      </c>
      <c r="D182" t="str">
        <f t="shared" si="2"/>
        <v>Tajvan (vitatott státuszú állam) (TW)</v>
      </c>
    </row>
    <row r="183" spans="1:4" x14ac:dyDescent="0.2">
      <c r="B183" t="s">
        <v>2243</v>
      </c>
      <c r="C183" t="s">
        <v>2244</v>
      </c>
      <c r="D183" t="str">
        <f t="shared" si="2"/>
        <v>Tanzánia (TZ)</v>
      </c>
    </row>
    <row r="184" spans="1:4" x14ac:dyDescent="0.2">
      <c r="B184" t="s">
        <v>2245</v>
      </c>
      <c r="C184" t="s">
        <v>2246</v>
      </c>
      <c r="D184" t="str">
        <f t="shared" si="2"/>
        <v>Ukrajna (UA)</v>
      </c>
    </row>
    <row r="185" spans="1:4" x14ac:dyDescent="0.2">
      <c r="B185" t="s">
        <v>2247</v>
      </c>
      <c r="C185" t="s">
        <v>2248</v>
      </c>
      <c r="D185" t="str">
        <f t="shared" si="2"/>
        <v>Uganda (UG)</v>
      </c>
    </row>
    <row r="186" spans="1:4" x14ac:dyDescent="0.2">
      <c r="A186" t="s">
        <v>25</v>
      </c>
      <c r="B186" t="s">
        <v>144</v>
      </c>
      <c r="C186" s="1" t="s">
        <v>26</v>
      </c>
      <c r="D186" t="str">
        <f t="shared" si="2"/>
        <v>Amerikai Egyesült Államok (US)</v>
      </c>
    </row>
    <row r="187" spans="1:4" x14ac:dyDescent="0.2">
      <c r="B187" t="s">
        <v>2249</v>
      </c>
      <c r="C187" t="s">
        <v>2250</v>
      </c>
      <c r="D187" t="str">
        <f t="shared" si="2"/>
        <v>Uruguay (UY)</v>
      </c>
    </row>
    <row r="188" spans="1:4" x14ac:dyDescent="0.2">
      <c r="B188" t="s">
        <v>2251</v>
      </c>
      <c r="C188" t="s">
        <v>2252</v>
      </c>
      <c r="D188" t="str">
        <f t="shared" si="2"/>
        <v>Üzbegisztán (UZ)</v>
      </c>
    </row>
    <row r="189" spans="1:4" x14ac:dyDescent="0.2">
      <c r="B189" t="s">
        <v>2253</v>
      </c>
      <c r="C189" t="s">
        <v>2254</v>
      </c>
      <c r="D189" t="str">
        <f t="shared" si="2"/>
        <v>Vatikán (VA)</v>
      </c>
    </row>
    <row r="190" spans="1:4" x14ac:dyDescent="0.2">
      <c r="B190" t="s">
        <v>2255</v>
      </c>
      <c r="C190" t="s">
        <v>2256</v>
      </c>
      <c r="D190" t="str">
        <f t="shared" si="2"/>
        <v>Saint Vincent és a Grenadine-szigetek (VC)</v>
      </c>
    </row>
    <row r="191" spans="1:4" x14ac:dyDescent="0.2">
      <c r="B191" t="s">
        <v>2257</v>
      </c>
      <c r="C191" t="s">
        <v>2258</v>
      </c>
      <c r="D191" t="str">
        <f t="shared" si="2"/>
        <v>Venezuela (VE)</v>
      </c>
    </row>
    <row r="192" spans="1:4" x14ac:dyDescent="0.2">
      <c r="B192" t="s">
        <v>2259</v>
      </c>
      <c r="C192" t="s">
        <v>2260</v>
      </c>
      <c r="D192" t="str">
        <f t="shared" si="2"/>
        <v>Vietnam (VN)</v>
      </c>
    </row>
    <row r="193" spans="2:4" x14ac:dyDescent="0.2">
      <c r="B193" t="s">
        <v>2261</v>
      </c>
      <c r="C193" t="s">
        <v>2262</v>
      </c>
      <c r="D193" t="str">
        <f t="shared" si="2"/>
        <v>Vanuatu (VU)</v>
      </c>
    </row>
    <row r="194" spans="2:4" x14ac:dyDescent="0.2">
      <c r="B194" t="s">
        <v>2263</v>
      </c>
      <c r="C194" t="s">
        <v>2264</v>
      </c>
      <c r="D194" t="str">
        <f t="shared" ref="D194:D199" si="3">CONCATENATE(C194, " ","(",(B194),")",)</f>
        <v>Szamoa (WS)</v>
      </c>
    </row>
    <row r="195" spans="2:4" x14ac:dyDescent="0.2">
      <c r="B195" t="s">
        <v>2265</v>
      </c>
      <c r="C195" t="s">
        <v>2266</v>
      </c>
      <c r="D195" t="str">
        <f t="shared" si="3"/>
        <v>Koszovó (vitatott státuszú állam) (XK)</v>
      </c>
    </row>
    <row r="196" spans="2:4" x14ac:dyDescent="0.2">
      <c r="B196" t="s">
        <v>2267</v>
      </c>
      <c r="C196" t="s">
        <v>2268</v>
      </c>
      <c r="D196" t="str">
        <f t="shared" si="3"/>
        <v>Jemen (YE)</v>
      </c>
    </row>
    <row r="197" spans="2:4" x14ac:dyDescent="0.2">
      <c r="B197" t="s">
        <v>2269</v>
      </c>
      <c r="C197" t="s">
        <v>2270</v>
      </c>
      <c r="D197" t="str">
        <f t="shared" si="3"/>
        <v>Dél-afrikai Köztársaság (ZA)</v>
      </c>
    </row>
    <row r="198" spans="2:4" x14ac:dyDescent="0.2">
      <c r="B198" t="s">
        <v>2271</v>
      </c>
      <c r="C198" t="s">
        <v>2272</v>
      </c>
      <c r="D198" t="str">
        <f t="shared" si="3"/>
        <v>Zambia (ZM)</v>
      </c>
    </row>
    <row r="199" spans="2:4" x14ac:dyDescent="0.2">
      <c r="B199" t="s">
        <v>2273</v>
      </c>
      <c r="C199" t="s">
        <v>2274</v>
      </c>
      <c r="D199" t="str">
        <f t="shared" si="3"/>
        <v>Zimbabwe (ZW)</v>
      </c>
    </row>
  </sheetData>
  <autoFilter ref="A1:H802" xr:uid="{00000000-0009-0000-0000-000004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Egyedi import</vt:lpstr>
      <vt:lpstr>Kontingens</vt:lpstr>
      <vt:lpstr>Nem rendelhető</vt:lpstr>
      <vt:lpstr>Munka1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Kósik Bernadett MP</dc:creator>
  <cp:keywords/>
  <dc:description/>
  <cp:lastModifiedBy>Gara Zsófia</cp:lastModifiedBy>
  <cp:revision/>
  <dcterms:created xsi:type="dcterms:W3CDTF">2021-10-01T06:28:08Z</dcterms:created>
  <dcterms:modified xsi:type="dcterms:W3CDTF">2025-10-17T10:47:45Z</dcterms:modified>
  <cp:category/>
  <cp:contentStatus/>
</cp:coreProperties>
</file>