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Honlap\20250113\"/>
    </mc:Choice>
  </mc:AlternateContent>
  <xr:revisionPtr revIDLastSave="0" documentId="13_ncr:1_{CE6F1F20-504E-444F-BC90-ACC1014C2AD9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SE + KEF kötszer" sheetId="4" r:id="rId1"/>
    <sheet name="lejárt SE tender" sheetId="6" state="hidden" r:id="rId2"/>
    <sheet name="Adatmezők leírása" sheetId="7" r:id="rId3"/>
  </sheets>
  <externalReferences>
    <externalReference r:id="rId4"/>
  </externalReferences>
  <definedNames>
    <definedName name="_xlnm._FilterDatabase" localSheetId="1" hidden="1">'lejárt SE tender'!$A$1:$Q$184</definedName>
    <definedName name="_xlnm._FilterDatabase" localSheetId="0" hidden="1">'SE + KEF kötszer'!$A$1:$U$1034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7" i="4" l="1"/>
  <c r="H686" i="4"/>
  <c r="H685" i="4"/>
  <c r="H689" i="4"/>
  <c r="G230" i="4" l="1"/>
  <c r="G229" i="4"/>
  <c r="G228" i="4"/>
  <c r="G227" i="4"/>
  <c r="G226" i="4"/>
  <c r="G225" i="4"/>
  <c r="I184" i="6" l="1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J170" i="6"/>
  <c r="I170" i="6"/>
  <c r="J169" i="6"/>
  <c r="I169" i="6"/>
  <c r="J168" i="6"/>
  <c r="I168" i="6"/>
  <c r="I167" i="6"/>
  <c r="J166" i="6"/>
  <c r="I166" i="6"/>
  <c r="J165" i="6"/>
  <c r="I165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I146" i="6"/>
  <c r="J145" i="6"/>
  <c r="I145" i="6"/>
  <c r="J144" i="6"/>
  <c r="I144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I11" i="6"/>
  <c r="J11" i="6"/>
  <c r="I10" i="6"/>
  <c r="J10" i="6"/>
  <c r="I8" i="6"/>
  <c r="J8" i="6"/>
  <c r="I9" i="6"/>
  <c r="J9" i="6"/>
  <c r="I7" i="6"/>
  <c r="J7" i="6"/>
  <c r="I2" i="6"/>
  <c r="J2" i="6"/>
  <c r="I3" i="6"/>
  <c r="J3" i="6"/>
  <c r="I4" i="6"/>
  <c r="J4" i="6"/>
  <c r="I5" i="6"/>
  <c r="J5" i="6"/>
  <c r="I6" i="6"/>
  <c r="J6" i="6"/>
</calcChain>
</file>

<file path=xl/sharedStrings.xml><?xml version="1.0" encoding="utf-8"?>
<sst xmlns="http://schemas.openxmlformats.org/spreadsheetml/2006/main" count="10237" uniqueCount="3229">
  <si>
    <t>Tétel</t>
  </si>
  <si>
    <t>Helyezés</t>
  </si>
  <si>
    <t>KM azonosító</t>
  </si>
  <si>
    <t>Cikkszám</t>
  </si>
  <si>
    <t>Leírás_eredeti</t>
  </si>
  <si>
    <t>Leírás egységesített</t>
  </si>
  <si>
    <t>MedSol-ban tenderesnek megjelölt</t>
  </si>
  <si>
    <t>Szállító</t>
  </si>
  <si>
    <t>Termék konkrét megnevezése</t>
  </si>
  <si>
    <t>Darab ár (nettó HUF)</t>
  </si>
  <si>
    <t>Régi terméknevek</t>
  </si>
  <si>
    <t>Tender</t>
  </si>
  <si>
    <t>Hatály</t>
  </si>
  <si>
    <t>Szállítási határidő (nap)</t>
  </si>
  <si>
    <t>MS cikkszám</t>
  </si>
  <si>
    <t>MS cikknév</t>
  </si>
  <si>
    <t>Korábbi ár</t>
  </si>
  <si>
    <t>Géztampon gömbtörlő</t>
  </si>
  <si>
    <t>Nem steril</t>
  </si>
  <si>
    <t xml:space="preserve">9 </t>
  </si>
  <si>
    <t>Géztampon Gömbtörlő 20cmx20cm  (±10%) alaplapból készült</t>
  </si>
  <si>
    <t>x</t>
  </si>
  <si>
    <t>Hartmann-Rico Hungária Kft.</t>
  </si>
  <si>
    <t>Szőtt gömbtörlő 20x20cm (500db)</t>
  </si>
  <si>
    <t>SE</t>
  </si>
  <si>
    <t>GEZTA04_</t>
  </si>
  <si>
    <t>Géztampon Műtéti 20X20cm</t>
  </si>
  <si>
    <t>-</t>
  </si>
  <si>
    <t>Géztampon Gömbtörlő 30cmx30cm gumigyűrű nélkül  (±10%) alaplapból készült</t>
  </si>
  <si>
    <t>GEZTA16_</t>
  </si>
  <si>
    <t>Géztampon Gömbtörlő 30X30cm gum.gy.nélk.</t>
  </si>
  <si>
    <t xml:space="preserve">3 </t>
  </si>
  <si>
    <t xml:space="preserve">Géztampon Gömbtörlő 30cmx40cm  (±10%) alaplapból készült </t>
  </si>
  <si>
    <t>GEZTA12_</t>
  </si>
  <si>
    <t>Géztampon Gömbtörlő 30X40cm</t>
  </si>
  <si>
    <t>Lohmann &amp; Rauscher Hungary Kft.</t>
  </si>
  <si>
    <t xml:space="preserve">5 </t>
  </si>
  <si>
    <t>Géztampon Gömbtörlő 40cmx40cm (±10%) alaplapból készült</t>
  </si>
  <si>
    <t>GEZTA78_</t>
  </si>
  <si>
    <t>Géztampon Gömbtörlő 40X40cm</t>
  </si>
  <si>
    <t>Nem steril +RK</t>
  </si>
  <si>
    <t>Géztampon Gömbtörlő (preparáló) 10cmx12cm RK  (±10%) alaplapból készült  3.sz</t>
  </si>
  <si>
    <t>Telaprep tupfer, 24sz,nst.3-as1000db, K6 + RK</t>
  </si>
  <si>
    <t>GEZTA62_</t>
  </si>
  <si>
    <t>Géztampon Preparáló 3sz. RK 10x12cm</t>
  </si>
  <si>
    <t xml:space="preserve">10 </t>
  </si>
  <si>
    <t>Géztampon Gömbtörlő 20cmx20cm RK  (±10%) alaplapból készült</t>
  </si>
  <si>
    <t>Szőtt gömbtörlő, RK 20x20cm (500db)</t>
  </si>
  <si>
    <t>GEZTA34_</t>
  </si>
  <si>
    <t>Géztampon Műtéti 20X20cm RK</t>
  </si>
  <si>
    <t>Euromedic-Trading Kft.</t>
  </si>
  <si>
    <t>KEF</t>
  </si>
  <si>
    <t>Géztampon Gömbtörlő 30cmx30cm RK  (±10%) alaplapból készült</t>
  </si>
  <si>
    <t>GEZTA76_</t>
  </si>
  <si>
    <t>Géztampon Gömbtörlő 30X30cm RK</t>
  </si>
  <si>
    <t>Géztampon Gömbtörlő 30cmx40cm RK (±10%) alaplapból készült</t>
  </si>
  <si>
    <t>GEZTA18_</t>
  </si>
  <si>
    <t>Géztampon Gömbtörlő 30X40cm RK</t>
  </si>
  <si>
    <t xml:space="preserve">6 </t>
  </si>
  <si>
    <t>Géztampon Gömbtörlő 40cmx40cm RK  (±10%) alaplapból készült</t>
  </si>
  <si>
    <t>GEZTA70_</t>
  </si>
  <si>
    <t>Géztampon Gömbtörlő 40X40cm RK</t>
  </si>
  <si>
    <t>Steril</t>
  </si>
  <si>
    <t>Steril +RK</t>
  </si>
  <si>
    <t>Hasi törlő</t>
  </si>
  <si>
    <t>Szalag nélküli</t>
  </si>
  <si>
    <t>Szalag nélküli +RK</t>
  </si>
  <si>
    <t>Szalagos</t>
  </si>
  <si>
    <t>Szalagos +RK</t>
  </si>
  <si>
    <t>Hasi törlő 6 rétegű Rtg csík nélkül, szalagos, nem steril_86 cm x 6 cm</t>
  </si>
  <si>
    <t>HASIT30_</t>
  </si>
  <si>
    <t>Hasi Törlő 6X86cm Sz,</t>
  </si>
  <si>
    <t>Hasi Törlő 6cmx86cm Szalagos (+2cm és +4cm)</t>
  </si>
  <si>
    <t>Hasi törlő Sz,17sz,6rtg, 6x86cm (100db)</t>
  </si>
  <si>
    <t>Hasi Törlő 30cmx40cm Szalagos RK</t>
  </si>
  <si>
    <r>
      <t xml:space="preserve">Hasi Törlő 30cmx40cm, 6rtg. </t>
    </r>
    <r>
      <rPr>
        <b/>
        <sz val="9"/>
        <rFont val="Calibri"/>
        <family val="2"/>
        <charset val="238"/>
        <scheme val="minor"/>
      </rPr>
      <t xml:space="preserve"> nem steril,</t>
    </r>
    <r>
      <rPr>
        <sz val="9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Szalagos + RK</t>
    </r>
  </si>
  <si>
    <t>Hasi törlő RK,Sz,17sz,6rtg,30x40cm(100db</t>
  </si>
  <si>
    <t>HASIT18_</t>
  </si>
  <si>
    <t>Hasi Törlő 30X40cm Sz, RK</t>
  </si>
  <si>
    <t>Hasi Törlő 6cmx86cm Szalag nélkül</t>
  </si>
  <si>
    <r>
      <t xml:space="preserve">Hasi Törlő 6cmx86cm, 6 rtg. </t>
    </r>
    <r>
      <rPr>
        <b/>
        <sz val="9"/>
        <rFont val="Calibri"/>
        <family val="2"/>
        <charset val="238"/>
        <scheme val="minor"/>
      </rPr>
      <t>nem steril,</t>
    </r>
    <r>
      <rPr>
        <sz val="9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Szalag nélkül</t>
    </r>
  </si>
  <si>
    <t>Hasi törlő SzN,17sz,6rtg, 6x86cm(100db)</t>
  </si>
  <si>
    <t>HASIT20_</t>
  </si>
  <si>
    <t>Hasi Törlő 6X86cm Sz,N,</t>
  </si>
  <si>
    <t>Hasi Törlő 30cmx40cm Szalag nélkül</t>
  </si>
  <si>
    <t>Hasi törlő SzN,17sz,6rtg, 30x40cm(100db)</t>
  </si>
  <si>
    <t>HASIT62_</t>
  </si>
  <si>
    <t>Hasi Törlő 30x40cm Sz,N, (HARTMAN)</t>
  </si>
  <si>
    <t>Hasi Törlő 13cmx15cm Szalag nélkül RK</t>
  </si>
  <si>
    <r>
      <t xml:space="preserve">Hasi Törlő 13cmx15cm, 8 rtg. </t>
    </r>
    <r>
      <rPr>
        <b/>
        <sz val="9"/>
        <color rgb="FF000000"/>
        <rFont val="Calibri"/>
        <family val="2"/>
        <charset val="238"/>
        <scheme val="minor"/>
      </rPr>
      <t>nem steril,</t>
    </r>
    <r>
      <rPr>
        <sz val="9"/>
        <color indexed="8"/>
        <rFont val="Calibri"/>
        <family val="2"/>
        <charset val="238"/>
        <scheme val="minor"/>
      </rPr>
      <t xml:space="preserve"> </t>
    </r>
    <r>
      <rPr>
        <b/>
        <sz val="9"/>
        <color rgb="FF000000"/>
        <rFont val="Calibri"/>
        <family val="2"/>
        <charset val="238"/>
        <scheme val="minor"/>
      </rPr>
      <t>Szalag nélkül + RK</t>
    </r>
  </si>
  <si>
    <t>Hasi törlő RK,szn,17sz,8rtg,13x15cm(100d</t>
  </si>
  <si>
    <t>HASIT52_</t>
  </si>
  <si>
    <t>Hasi Törlő 13x15cm Sz,N, RK</t>
  </si>
  <si>
    <t>Hasi Törlő 30cmx40cm Szalag nélkül RK</t>
  </si>
  <si>
    <r>
      <t xml:space="preserve">Hasi Törlő 30cmx40cm, 6rtg. </t>
    </r>
    <r>
      <rPr>
        <b/>
        <sz val="9"/>
        <rFont val="Calibri"/>
        <family val="2"/>
        <charset val="238"/>
        <scheme val="minor"/>
      </rPr>
      <t xml:space="preserve"> nem steril,</t>
    </r>
    <r>
      <rPr>
        <sz val="9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Szalag nélkül + RK</t>
    </r>
  </si>
  <si>
    <t>Hasi törlő RK,szn,17sz,6rtg,30x40cm100db</t>
  </si>
  <si>
    <t>HASIT16_</t>
  </si>
  <si>
    <t>Hasi Törlő 30X40cm Sz.N. RK</t>
  </si>
  <si>
    <t>III.</t>
  </si>
  <si>
    <t>Egyéb mull termékek</t>
  </si>
  <si>
    <t>Mull Lap Steril Vágott</t>
  </si>
  <si>
    <t>Mull Lap Steril vágott 6cmx6cm 100x</t>
  </si>
  <si>
    <t>Sterilux vágott mull-lap 6x6  100db,K100</t>
  </si>
  <si>
    <t>MULLL47_</t>
  </si>
  <si>
    <t>Mull Lap St. Vágott 6X6cm  Hart 100x</t>
  </si>
  <si>
    <t>BSW Kft.</t>
  </si>
  <si>
    <t>BSW Med Vágott mull lap 6x6cm, steril, 100 lap/csomag, 100% pamut</t>
  </si>
  <si>
    <t>MULLL04_</t>
  </si>
  <si>
    <t>Mull Lap St. Vágott 6X6cm 100x</t>
  </si>
  <si>
    <t xml:space="preserve">23 </t>
  </si>
  <si>
    <t>Mull Lap Steril vágott 10cmx10cm 100x</t>
  </si>
  <si>
    <t>BSW Med Vágott mull lap 10x10cm, steril, 100 lap/csomag, 100% pamut</t>
  </si>
  <si>
    <t>MULLL18_</t>
  </si>
  <si>
    <t>Mull Lap St. Vágott 10X10cm 100x</t>
  </si>
  <si>
    <t>Sterilux vágott mull-lap10x10 100db,K100</t>
  </si>
  <si>
    <t>MULLL45_</t>
  </si>
  <si>
    <t>Mull Lap St. Vágott 10X10cm Hart 100x</t>
  </si>
  <si>
    <t>Mull Lap Többrétegű Hajtogatott, Steril</t>
  </si>
  <si>
    <t xml:space="preserve">22 </t>
  </si>
  <si>
    <t>Mull Lap Steril 5cmx5cm 10x</t>
  </si>
  <si>
    <t>MULLL44_</t>
  </si>
  <si>
    <t>Mull Lap Tr.H.8r ST.10x20cm (5x5cm)</t>
  </si>
  <si>
    <t xml:space="preserve">21 </t>
  </si>
  <si>
    <t>Mull Lap Steril 10cmx10cm 10x</t>
  </si>
  <si>
    <t>Mull Lap Többrétegű Hajtogatott, Nem steril</t>
  </si>
  <si>
    <t xml:space="preserve">25 </t>
  </si>
  <si>
    <t>Mull Lap Többr, Hajt, 20cmx20cm (5cmx5cm)</t>
  </si>
  <si>
    <t>MULL22_</t>
  </si>
  <si>
    <t>Mull Lap Tr.H. 20x20cm (5x5cm)</t>
  </si>
  <si>
    <t xml:space="preserve">26 </t>
  </si>
  <si>
    <t>Mull Lap Többr, Hajt, 20cmx40cm (5cmx10cm)</t>
  </si>
  <si>
    <t>MULLL12_</t>
  </si>
  <si>
    <t>Mull Lap Tr,H, 20X40cm (5x10cm)</t>
  </si>
  <si>
    <t xml:space="preserve">27 </t>
  </si>
  <si>
    <t>Mull Lap Többr, Hajt, 30cmx30cm (7,5cmx7,5cm)</t>
  </si>
  <si>
    <t>MULLL24_</t>
  </si>
  <si>
    <t>Mull Lap Tr,H, 30X30cm (7,5x7,5cm)</t>
  </si>
  <si>
    <t xml:space="preserve">28 </t>
  </si>
  <si>
    <t>Mull Lap Többr, Hajt, 30cmx40cm (7,5cmx10cm)</t>
  </si>
  <si>
    <t>MULLL02_</t>
  </si>
  <si>
    <t>Mull Lap Tr,H, 30X40cm (7,5x10cm)</t>
  </si>
  <si>
    <t xml:space="preserve">29 </t>
  </si>
  <si>
    <t>Mull Lap Többr, Hajt, 40cmx40cm (10cmx10cm)</t>
  </si>
  <si>
    <t>MULLL49_</t>
  </si>
  <si>
    <t>Mull Lap Tr,H, 40x40cm Hart(10x10cm)</t>
  </si>
  <si>
    <t xml:space="preserve">30 </t>
  </si>
  <si>
    <t>Mull Lap Többr, Hajt, 40cmx50cm (10cmx12,5cm)</t>
  </si>
  <si>
    <t>MULLL28_</t>
  </si>
  <si>
    <t>Mull Lap Tr,H, 40X50cm (10x12cm)</t>
  </si>
  <si>
    <t xml:space="preserve">36 </t>
  </si>
  <si>
    <t>Mull Pólya Szegett 1cmX5m</t>
  </si>
  <si>
    <t>Szegett mullpólya 1cmx5m VK (100db)</t>
  </si>
  <si>
    <t>MULLP04_</t>
  </si>
  <si>
    <t xml:space="preserve">37 </t>
  </si>
  <si>
    <t>Mull Pólya Szegett 2cmx5m</t>
  </si>
  <si>
    <t>Szegett mullpólya 2cmx5m VK (100db)</t>
  </si>
  <si>
    <t>MULLP20_</t>
  </si>
  <si>
    <t>Mull Pólya Szegett 2cmX5m</t>
  </si>
  <si>
    <t xml:space="preserve">38 </t>
  </si>
  <si>
    <t>Mull Pólya Szegett 3cmx5m</t>
  </si>
  <si>
    <t>Szegett mullpólya 3cmx5m VK (100db)</t>
  </si>
  <si>
    <t>MULLP22_</t>
  </si>
  <si>
    <t>Mull Pólya Szegett 3cmX5m</t>
  </si>
  <si>
    <t xml:space="preserve">39 </t>
  </si>
  <si>
    <t>Mull Pólya Szegett 6cmx5m</t>
  </si>
  <si>
    <t>Szegett mullpólya 6cmx5m VK (100db)</t>
  </si>
  <si>
    <t>MULLP24_</t>
  </si>
  <si>
    <t>Mull Pólya Szegett 6cmX5m</t>
  </si>
  <si>
    <t xml:space="preserve">34 </t>
  </si>
  <si>
    <t>Mull Pólya Szegett 10cmx5m</t>
  </si>
  <si>
    <t>Szegett mullpólya 10cmx5m VK(100db)</t>
  </si>
  <si>
    <t>MULLP26_</t>
  </si>
  <si>
    <t>Mull Pólya Szegett 10cmX5m</t>
  </si>
  <si>
    <t xml:space="preserve">35 </t>
  </si>
  <si>
    <t>Mull Pólya Szegett 15cmx5m</t>
  </si>
  <si>
    <t>Szegett mullpólya 15cmx5m VK (100db)</t>
  </si>
  <si>
    <t>MULLP28_</t>
  </si>
  <si>
    <t>Mull Pólya Szegett 15cmX5m</t>
  </si>
  <si>
    <t>Mull Pólya Vágott Steril</t>
  </si>
  <si>
    <t>Mull pólya steril vágott 10cmx5m</t>
  </si>
  <si>
    <t>Steril vágott mullpólya 10cmx51db, K100</t>
  </si>
  <si>
    <t>MULLP10_</t>
  </si>
  <si>
    <t>Mull Pólya Steril Vágott 10cmX5m</t>
  </si>
  <si>
    <t xml:space="preserve">40 </t>
  </si>
  <si>
    <t>Mull Pólya Vágott Kórházi 6cmX5m</t>
  </si>
  <si>
    <t>Vágott mullpólya 6cmx5m VK (200db)</t>
  </si>
  <si>
    <t>MULLP02_</t>
  </si>
  <si>
    <t xml:space="preserve">41 </t>
  </si>
  <si>
    <t>Mull Pólya Vágott Kórházi 10cmx5m</t>
  </si>
  <si>
    <t>Vágott mullpólya 10cmx5m VK (200db)</t>
  </si>
  <si>
    <t>MULLP14_</t>
  </si>
  <si>
    <t>Mull Pólya Vágott Kórházi 10cmX5m</t>
  </si>
  <si>
    <t xml:space="preserve">42 </t>
  </si>
  <si>
    <t>Mull Pólya Vágott Kórházi 15cmx5m</t>
  </si>
  <si>
    <t>Vágott mullpólya 15cmx5m VK (200db)</t>
  </si>
  <si>
    <t>MULLP16_</t>
  </si>
  <si>
    <t>Mull Pólya Vágott Kórházi 15cmX5m</t>
  </si>
  <si>
    <t>Mull Csík Nem steril</t>
  </si>
  <si>
    <t>Mull Csík Többrétegű Hajtogatott 5cmX50m</t>
  </si>
  <si>
    <t>MULLC04_</t>
  </si>
  <si>
    <t>Mull Tekercs Nem steril</t>
  </si>
  <si>
    <t>Mull Tekercs 120cmX10m</t>
  </si>
  <si>
    <t>Mull tekercs 120cmx10m (1db)</t>
  </si>
  <si>
    <t>MULLT02_</t>
  </si>
  <si>
    <t>Mull Végben Nem steril</t>
  </si>
  <si>
    <t>Mull Végben 120cmx100m</t>
  </si>
  <si>
    <t>Mullszövet végben 120cmx100m (1db)</t>
  </si>
  <si>
    <t>MULLV02_</t>
  </si>
  <si>
    <t>Mull Végben 120cmX100m</t>
  </si>
  <si>
    <t>BSW Med Mull végben, 100% pamut, 120cmx100m - 1 rétegű, hajtogatott kiszerelés</t>
  </si>
  <si>
    <t>IV.</t>
  </si>
  <si>
    <t>Vatta termékek</t>
  </si>
  <si>
    <t>Papírvatta</t>
  </si>
  <si>
    <t>Papírvatta 12cmx12cm 100% fehérített</t>
  </si>
  <si>
    <t>BSW Med Papírvatta 12x12cm, 100% fehér, 1kg (10db/gyűjtő csomagolás)</t>
  </si>
  <si>
    <t>PAPIR02_</t>
  </si>
  <si>
    <t>Papírvatta 20cmx20cm 100% fehérített</t>
  </si>
  <si>
    <t>BSW Med Papírvatta 20x20cm, 100% fehér, 1kg(10db/gyűjtő csomagolás)</t>
  </si>
  <si>
    <t>PAPIR48_</t>
  </si>
  <si>
    <t>Papírvatta BSW 100% 20x20cm 1kg</t>
  </si>
  <si>
    <t>Papírvatta 30cmx40cm 100% fehérített</t>
  </si>
  <si>
    <t>BSW Med Papírvatta 30x40cm, 100% fehér, 1kg (10db/gyűjtő csomagolás)</t>
  </si>
  <si>
    <t>PAPIR08_</t>
  </si>
  <si>
    <t>Papírvatta vágott</t>
  </si>
  <si>
    <t>Papírvatta vágott (tekercs)</t>
  </si>
  <si>
    <t>Papírvatta vágott 4cmx5cm (500 lap/tekercs)</t>
  </si>
  <si>
    <t>PAPIR26_</t>
  </si>
  <si>
    <t>Papírvatta Vágott 4X5cm (1tekercs)</t>
  </si>
  <si>
    <t>BSW Med Vérvételi lapka 12 rétegű, 4x5cm, 500 lap/tekercs</t>
  </si>
  <si>
    <t>222230 Cellulóz vatta Abena 5x4cm 500db/tekercs nem steril</t>
  </si>
  <si>
    <t>Pamut vatta nem steril</t>
  </si>
  <si>
    <t>100% Pamut vatta, nem steril</t>
  </si>
  <si>
    <t>Vatta 100% pamut 200g</t>
  </si>
  <si>
    <t>BSW Med Sebészeti vatta 100% pamut 200g</t>
  </si>
  <si>
    <t>VATTA02_</t>
  </si>
  <si>
    <t>Vatta 100% Pamut SEB 200g</t>
  </si>
  <si>
    <t>Vatta 100% pamut 500g</t>
  </si>
  <si>
    <t>BSW Med Sebészeti vatta 100% pamut 500g</t>
  </si>
  <si>
    <t>VATTA04_</t>
  </si>
  <si>
    <t>Vatta 100% Pamut SEB 500g</t>
  </si>
  <si>
    <t>Sebészeti pamutvatta 500g (1db)</t>
  </si>
  <si>
    <t>Pamut vatta steril</t>
  </si>
  <si>
    <t>100% Pamut vatta, Steril</t>
  </si>
  <si>
    <t>Vatta szemészeti 500g</t>
  </si>
  <si>
    <t>VATTA08_</t>
  </si>
  <si>
    <t>Vatta Szemészeti 500g</t>
  </si>
  <si>
    <t>Kevert vatta</t>
  </si>
  <si>
    <t>Papírlepedő</t>
  </si>
  <si>
    <t>Papírlepedő 60cmx50 m (±5cm)</t>
  </si>
  <si>
    <t>Papírlepedő 60cmx50 m (-1cm)</t>
  </si>
  <si>
    <t>ValaRoll duo 59cmx50m tekercs (1db)</t>
  </si>
  <si>
    <t>VALAR02_</t>
  </si>
  <si>
    <t>ValaRoll duo 59cm X 50m 1db</t>
  </si>
  <si>
    <t>VI.</t>
  </si>
  <si>
    <t>Csőháló kötszer</t>
  </si>
  <si>
    <t>Rugalmas csőhálókötszer 25m 1-es,</t>
  </si>
  <si>
    <t>AIM-MEDICAL KFt.</t>
  </si>
  <si>
    <t>Wolf Kft.</t>
  </si>
  <si>
    <t>BSW Med Rugalmas csőhálókötszer 1-es méret, 25m</t>
  </si>
  <si>
    <t>BSWRU22_</t>
  </si>
  <si>
    <t>BSW rug,csőhálókötsz, 1-es [25m]</t>
  </si>
  <si>
    <t xml:space="preserve">Rugalmas csőhálókötszer 25m 2-es, </t>
  </si>
  <si>
    <t>BSW Med Rugalmas csőhálókötszer 2-es méret, 25m</t>
  </si>
  <si>
    <t>BSWRU20_</t>
  </si>
  <si>
    <t>BSW rug,csőhálókötsz, 2-es [25m]</t>
  </si>
  <si>
    <t xml:space="preserve">Rugalmas csőhálókötszer 25m 3-as, </t>
  </si>
  <si>
    <t>BSW Med Rugalmas csőhálókötszer 3-as méret, 25m</t>
  </si>
  <si>
    <t>BSWRU02_</t>
  </si>
  <si>
    <t>BSW rug.csőhálókötsz. 3-as [25m]</t>
  </si>
  <si>
    <t>Ramofix rug.csőhálók. 3.méret, 25m (1db)</t>
  </si>
  <si>
    <t>RAMOF06_</t>
  </si>
  <si>
    <t>Ramofix 25m 3-as</t>
  </si>
  <si>
    <t xml:space="preserve">Rugalmas csőhálókötszer 25m 4-es, </t>
  </si>
  <si>
    <t>BSW Med Rugalmas csőhálókötszer 4-es méret, 25m</t>
  </si>
  <si>
    <t>BSWRU04_</t>
  </si>
  <si>
    <t>BSW rug.csőhálókötsz. 4-es [25m]</t>
  </si>
  <si>
    <t xml:space="preserve">Rugalmas csőhálókötszer 25m 5-ös, </t>
  </si>
  <si>
    <t>BSW Med Rugalmas csőhálókötszer 5-ös méret, 25m</t>
  </si>
  <si>
    <t>BSWRU06_</t>
  </si>
  <si>
    <t>BSW rug.csőhálókötsz. 5-ös [25m]</t>
  </si>
  <si>
    <t>Ramofix rug.csőhálók. 5.méret, 25m (1db)</t>
  </si>
  <si>
    <t>RAMOF021</t>
  </si>
  <si>
    <t>Ramofix 25m 5-ös</t>
  </si>
  <si>
    <t xml:space="preserve">Rugalmas csőhálókötszer 25m 6-os, </t>
  </si>
  <si>
    <t>BSW Med Rugalmas csőhálókötszer 6-os méret, 25m</t>
  </si>
  <si>
    <t>BSWRU08_</t>
  </si>
  <si>
    <t>BSW rug.csőhálókötsz. 6-os [25m]</t>
  </si>
  <si>
    <t>Ramofix rug.csőhálók. 6.méret, 25m (1db)</t>
  </si>
  <si>
    <t>RAMOF031</t>
  </si>
  <si>
    <t>Ramofix 25m 6-os</t>
  </si>
  <si>
    <t xml:space="preserve">Rugalmas csőhálókötszer 25m 7-es, </t>
  </si>
  <si>
    <t>BSW Med Rugalmas csőhálókötszer 7-es méret, 25m</t>
  </si>
  <si>
    <t>BSWRU10_</t>
  </si>
  <si>
    <t>BSW rug.csőhálókötsz. 7-es [25m]</t>
  </si>
  <si>
    <t>Ramofix rug.csőhálók. 7.méret, 25m (1db)</t>
  </si>
  <si>
    <t>RAMOF041</t>
  </si>
  <si>
    <t>Ramofix 25m 7-es</t>
  </si>
  <si>
    <t xml:space="preserve">Rugalmas csőhálókötszer 25m 8-as </t>
  </si>
  <si>
    <t>BSW Med Rugalmas csőhálókötszer 8-as méret, 25m</t>
  </si>
  <si>
    <t>BSWRU12_</t>
  </si>
  <si>
    <t>BSW rug.csőhálókötsz. 8-as [25m]</t>
  </si>
  <si>
    <t>Ramofix rug.csőhálók. 8.méret, 25m (1db)</t>
  </si>
  <si>
    <t>RAMOF051</t>
  </si>
  <si>
    <t>Ramofix 25m 8-as</t>
  </si>
  <si>
    <t xml:space="preserve">Rugalmas csőhálókötszer 25m 9-es </t>
  </si>
  <si>
    <t>BSW Med Rugalmas csőhálókötszer 9-es méret, 25m</t>
  </si>
  <si>
    <t>BSWRU14_</t>
  </si>
  <si>
    <t>BSW rug.csőhálókötsz. 9-es [25m]</t>
  </si>
  <si>
    <t xml:space="preserve">Rugalmas csőhálókötszer 25m 10-es </t>
  </si>
  <si>
    <t>BSW Med Rugalmas csőhálókötszer 10-es méret, 25m</t>
  </si>
  <si>
    <t>BSWRU16_</t>
  </si>
  <si>
    <t>BSW rug.csőhálókötsz. 10-es [25m]</t>
  </si>
  <si>
    <t>Ramofix rug.csőhálók. 10.méret, 25m(1db)</t>
  </si>
  <si>
    <t>RAMOF071</t>
  </si>
  <si>
    <t>Ramofix 25m 10-es</t>
  </si>
  <si>
    <t xml:space="preserve">Rugalmas csőhálókötszer 25m 11-es, </t>
  </si>
  <si>
    <t>BSW Med Rugalmas csőhálókötszer 11-es méret, 25m</t>
  </si>
  <si>
    <t>BSWRU18_</t>
  </si>
  <si>
    <t>BSW rug.csőhálókötsz. 11-es [25m]</t>
  </si>
  <si>
    <t>VIII.</t>
  </si>
  <si>
    <t>Rugalmas pólya, kötésrögzítő</t>
  </si>
  <si>
    <t xml:space="preserve">74 </t>
  </si>
  <si>
    <t>Rugalmas pólya, enyhén rugalmas, fehér, kötözőpólya 6cm</t>
  </si>
  <si>
    <t>SZ&amp;T Hungary Kft.</t>
  </si>
  <si>
    <t>61020 Maielast-glatt fehér rugalmas kötésrögzítő pólya, 6cmx4m, 20 db/d</t>
  </si>
  <si>
    <t>Raucolast, Maielast-glatt</t>
  </si>
  <si>
    <t>MAIEL02_</t>
  </si>
  <si>
    <t>Maielast-glatt 6cmx4m 1db (20db/dob)</t>
  </si>
  <si>
    <t xml:space="preserve">75 </t>
  </si>
  <si>
    <t>Rugalmas pólya, enyhén rugalmas, fehér, kötözőpólya 8cm</t>
  </si>
  <si>
    <t>61030 Maielast-glatt fehér rugalmas kötésrögzítő pólya,8cmx4m, 20 db/d</t>
  </si>
  <si>
    <t>MAIEL04_</t>
  </si>
  <si>
    <t>Maielast-glatt 8cmx4m 1db (20db/dob)</t>
  </si>
  <si>
    <t xml:space="preserve">76 </t>
  </si>
  <si>
    <t>Rugalmas pólya, enyhén rugalmas, fehér, kötözőpólya 10cm</t>
  </si>
  <si>
    <t>61040 Maielast-glatt  fehér rugalmas kötésrögzítő pólya, 10cmx4m, 20 db/d</t>
  </si>
  <si>
    <t>MAIEL06_</t>
  </si>
  <si>
    <t>Maielast-glatt 10cmx4m 1db (20db/dob)</t>
  </si>
  <si>
    <t xml:space="preserve">77 </t>
  </si>
  <si>
    <t>Rugalmas pólya, enyhén rugalmas, fehér, kötözőpólya 12cm</t>
  </si>
  <si>
    <t>61050 Maielast-glatt  fehér rugalmas kötésrögzítő pólya,12cmx4m, 20 db/d</t>
  </si>
  <si>
    <t>MAIEL08_</t>
  </si>
  <si>
    <t>Maielast-glatt 12cmx4m 1db (20db/dob)</t>
  </si>
  <si>
    <t>IX.</t>
  </si>
  <si>
    <t>Sebfedők</t>
  </si>
  <si>
    <t>Sebfedő párna, nem szőtt, steril</t>
  </si>
  <si>
    <t xml:space="preserve">83 </t>
  </si>
  <si>
    <t>Sebfedő párna, nem szőtt,  steril  10cmx10 cm</t>
  </si>
  <si>
    <t>SEBFE34_</t>
  </si>
  <si>
    <t>Sebfedőpárna ST, nem szőtt 10x10cm</t>
  </si>
  <si>
    <t xml:space="preserve">84 </t>
  </si>
  <si>
    <t>Sebfedő párna, nem szőtt,  steril  10cmx20 cm</t>
  </si>
  <si>
    <t>SEBFE30_</t>
  </si>
  <si>
    <t>Sebfedőpárna ST. nem szőtt 10x20cm</t>
  </si>
  <si>
    <t xml:space="preserve">85 </t>
  </si>
  <si>
    <t>Sebfedő párna, nem szőtt,  steril  20cmx20 cm</t>
  </si>
  <si>
    <t>SEBFE32_</t>
  </si>
  <si>
    <t>Sebfedőpárna ST. nem szőtt 20x20cm</t>
  </si>
  <si>
    <t>Sebfedő lap, öntapadó, szilikonos, steril</t>
  </si>
  <si>
    <t xml:space="preserve">90 </t>
  </si>
  <si>
    <t>Sebfedő lap, öntapadó szilikonos 5x7,5cm (+1 cm)</t>
  </si>
  <si>
    <t>Sebfedő lap, öntapadó szilikonos 5x7,5cm</t>
  </si>
  <si>
    <t>Mölnlycke Health Care Kft.</t>
  </si>
  <si>
    <t>290510   Mepitel 5x7,5cm</t>
  </si>
  <si>
    <t>MEPIT011</t>
  </si>
  <si>
    <t>Mepitel 5X7,5cm (10db/doboz)</t>
  </si>
  <si>
    <t xml:space="preserve">91 </t>
  </si>
  <si>
    <t>Sebfedő lap, öntapadó szilikonos 10x18cm (+1 cm)</t>
  </si>
  <si>
    <t>Sebfedő lap, öntapadó szilikonos 10x18cm</t>
  </si>
  <si>
    <t>291010  Mepitel 10x18cm</t>
  </si>
  <si>
    <t>MEPIT031</t>
  </si>
  <si>
    <t>Mepitel 10X18cm (10db/doboz)</t>
  </si>
  <si>
    <t xml:space="preserve">92 </t>
  </si>
  <si>
    <t>Sebfedő lap, öntapadó szilikonos 20x31cm (+1 cm)</t>
  </si>
  <si>
    <t>Sebfedő lap, öntapadó szilikonos 20x31cm</t>
  </si>
  <si>
    <t>292010  Mepitel 20x31cm</t>
  </si>
  <si>
    <t>MEPIT041</t>
  </si>
  <si>
    <t>Mepitel 20X31cm (5db/doboz)</t>
  </si>
  <si>
    <t>Aktív-szén tartalmú nedvszívó sebpárna, steril</t>
  </si>
  <si>
    <t>Aktív-szén tartalmú nedvszívó sebpárna, steril  10x10cm</t>
  </si>
  <si>
    <t>VLIWA051</t>
  </si>
  <si>
    <t>Sebfedő párna szőtt</t>
  </si>
  <si>
    <t xml:space="preserve">78 </t>
  </si>
  <si>
    <t>Sebfedő párna szőtt 17cmx21cm (bécsi lap)</t>
  </si>
  <si>
    <t>Nedvszívó párna 17x21cm (250db)</t>
  </si>
  <si>
    <t>Bécsi lap, Sebfedő párna WOLF, Nedvszívó párna</t>
  </si>
  <si>
    <t>SEBFE08_</t>
  </si>
  <si>
    <t>Sebfedőpárna 17X21cm</t>
  </si>
  <si>
    <t>Sebfedő párna, nem szőtt</t>
  </si>
  <si>
    <t xml:space="preserve">79 </t>
  </si>
  <si>
    <t>Sebfedő párna, nem szőtt 10cmx10 cm</t>
  </si>
  <si>
    <t>WOLFPAD-BAT, Vliwazell</t>
  </si>
  <si>
    <t>SEBFE14_</t>
  </si>
  <si>
    <t>Sebfedőpárna nem szőtt 10x10cm</t>
  </si>
  <si>
    <t xml:space="preserve">80 </t>
  </si>
  <si>
    <t>Sebfedő párna, nem szőtt 10cmx20 cm</t>
  </si>
  <si>
    <t>220887 Sebfedő párnák, ABENA, 20x10cm, fehér, nem steril, kék hátlappal 50db/doboz</t>
  </si>
  <si>
    <t>WOLFPAD-BAT, Vliwazell, Klinion</t>
  </si>
  <si>
    <t>SEBFE12_</t>
  </si>
  <si>
    <t>Sebfedőpárna nem szőtt 10x20cm</t>
  </si>
  <si>
    <t xml:space="preserve">81 </t>
  </si>
  <si>
    <t>Sebfedő párna, nem szőtt 15x20cm</t>
  </si>
  <si>
    <t>SEBFE16_</t>
  </si>
  <si>
    <t>Sebfedőpárna nem szőtt 15x20cm</t>
  </si>
  <si>
    <t>Zetuvit E sebpárna nemst. 15x20cm (50db)</t>
  </si>
  <si>
    <t xml:space="preserve">82 </t>
  </si>
  <si>
    <t>Sebfedő párna, nem szőtt 20x20cm</t>
  </si>
  <si>
    <t>220888 Sebfedő párnák, ABENA, 20x20cm, fehér, nem steril, kék hátlappal 50db/doboz</t>
  </si>
  <si>
    <t>SEBFE24_</t>
  </si>
  <si>
    <t>Sebfedőpárna nem szőtt 20x20cm</t>
  </si>
  <si>
    <t>Sebfedő lap, több rétegű, nem szőtt</t>
  </si>
  <si>
    <t xml:space="preserve">86 </t>
  </si>
  <si>
    <t xml:space="preserve">Sebfedő lap, több rétegű (4 réteg), nem szőtt, vlies 7,5 cmx7,5 cm </t>
  </si>
  <si>
    <t>SEBFE36_</t>
  </si>
  <si>
    <t>Sebfedőlap 4réteg 7,5X7,5cm</t>
  </si>
  <si>
    <t xml:space="preserve">87 </t>
  </si>
  <si>
    <t xml:space="preserve">Sebfedő lap, több rétegű (4 réteg), nem szőtt, vlies 10 cmx10 cm </t>
  </si>
  <si>
    <t>SEBFE04_</t>
  </si>
  <si>
    <t>Sebfedőlap 4réteg 10X10cm</t>
  </si>
  <si>
    <t xml:space="preserve">88 </t>
  </si>
  <si>
    <t xml:space="preserve">Sebfedő lap, több rétegű (4 réteg), nem szőtt, vlies 10 cmx20 cm </t>
  </si>
  <si>
    <t>SEBFE38_</t>
  </si>
  <si>
    <t>Sebfedőlap 4réteg 10X20cm</t>
  </si>
  <si>
    <t>157400  Mesoft 10x20cm</t>
  </si>
  <si>
    <t>MESOF06_</t>
  </si>
  <si>
    <t>Mesoft 4réteg 10X20cm 30g (100db/doboz)</t>
  </si>
  <si>
    <t xml:space="preserve">89 </t>
  </si>
  <si>
    <t xml:space="preserve">Sebfedő lap, több rétegű (6 réteg), nem szőtt, vlies 10 cmx20 cm </t>
  </si>
  <si>
    <t>Medicomp Extra 10x20cm 6r.    100db</t>
  </si>
  <si>
    <t>MEDIC06_</t>
  </si>
  <si>
    <t>Medicomp Extra 6r. 10x20cm (100db/dob)</t>
  </si>
  <si>
    <t>X.</t>
  </si>
  <si>
    <t>Szigetkötszer vlies alapú</t>
  </si>
  <si>
    <t>Öntapadó szigetkötszer, nem szőtt, egyesével csomagolt</t>
  </si>
  <si>
    <t xml:space="preserve">93 </t>
  </si>
  <si>
    <t>Öntapadó szigetkötszer nem szőtt, steril, hipoallergén egyenként csomagolva 7 cmx5 cm (+1cm)</t>
  </si>
  <si>
    <t>BSW Med Pharmapore steril szigetkötszer 5x7cm 200db/doboz</t>
  </si>
  <si>
    <t>PHARM56_</t>
  </si>
  <si>
    <t>Pharmapore ST szigetk, 5x7cm (200db/dob)</t>
  </si>
  <si>
    <t>Cosmopor E kötszer7,2x5cm     50db, K20</t>
  </si>
  <si>
    <t>COSMO04_</t>
  </si>
  <si>
    <t>Cosmopor Steril 7,2X5cm (50db/doboz)</t>
  </si>
  <si>
    <t>Öntapadó szigetkötszer nem szőtt, steril, hipoallergén egyenként csomagolva 7,2 cmx5 cm</t>
  </si>
  <si>
    <t>Öntapadó szigetkötszer nem szőtt, steril, hipoallergén egyenként csomagolva 6 cmx7 cm (± 1cm)</t>
  </si>
  <si>
    <t>670800 Mepore 6x7cm</t>
  </si>
  <si>
    <t>MEPOR36_</t>
  </si>
  <si>
    <t>Mepore 6X7cm (60db/doboz)</t>
  </si>
  <si>
    <t>BSW KFT.</t>
  </si>
  <si>
    <t>Oper pore, Mepore, WOLFPORE</t>
  </si>
  <si>
    <t>Öntapadó szigetkötszer nem szőtt, steril, hipoallergén egyenként csomagolva 10 cmx9 cm (± 1cm)</t>
  </si>
  <si>
    <t>Cosmopor E kötszer 10x8cm     25db, K22</t>
  </si>
  <si>
    <t>COSMO08_</t>
  </si>
  <si>
    <t>Cosmopor Steril 10X8cm (25db/doboz)</t>
  </si>
  <si>
    <t>BSW Med Pharmapore steril szigetkötszer 8x10cm 100db/doboz</t>
  </si>
  <si>
    <t>PHARM62_</t>
  </si>
  <si>
    <t>Pharmapore ST szigetk. 8x10cm (100db/dob)</t>
  </si>
  <si>
    <t>672100 Mepore 10x8cm</t>
  </si>
  <si>
    <t>MEPOR52_</t>
  </si>
  <si>
    <t>Mepore 10x8cm</t>
  </si>
  <si>
    <t>Öntapadó szigetkötszer nem szőtt, steril, hipoallergén egyenként csomagolva 15 cmx8 cm (±2 cm)</t>
  </si>
  <si>
    <t>Cosmopor E kötszer 15x8cm     25db, K14</t>
  </si>
  <si>
    <t>COSMO10_</t>
  </si>
  <si>
    <t>Cosmopor Steril 15X8cm (25db/doboz)</t>
  </si>
  <si>
    <t>BSW Med Pharmapore steril szigetkötszer 8x15cm 60db/doboz</t>
  </si>
  <si>
    <t>PHARM68_</t>
  </si>
  <si>
    <t>Pharmapore ST szigetk. 8x15cm (60db/dob)</t>
  </si>
  <si>
    <t xml:space="preserve">97 </t>
  </si>
  <si>
    <t>Öntapadó szigetkötszer nem szőtt, steril, hipoallergén egyenként csomagolva 20 cmx9 cm (± 2 cm)</t>
  </si>
  <si>
    <t>Cosmopor E kötszer 20x8cm     25db, K12</t>
  </si>
  <si>
    <t>COSMO29_</t>
  </si>
  <si>
    <t>Cosmopor steril 20X8cm (25db/doboz)</t>
  </si>
  <si>
    <t>BSW Med Pharmapore steril szigetkötszer 9x20cm 40db/doboz</t>
  </si>
  <si>
    <t>PHARM70_</t>
  </si>
  <si>
    <t>Pharmapore ST szigetk. 9x20cm (40db/dob)</t>
  </si>
  <si>
    <t xml:space="preserve">98 </t>
  </si>
  <si>
    <t>Öntapadó szigetkötszer nem szőtt, steril, hipoallergén egyenként csomagolva 25 cmx9 cm (± 2 cm)</t>
  </si>
  <si>
    <t>BSW Med Pharmapore steril szigetkötszer 9x25cm 40db/doboz</t>
  </si>
  <si>
    <t>PHARM58_</t>
  </si>
  <si>
    <t>Pharmapore ST szigetk, 9x25cm (40db/dob)</t>
  </si>
  <si>
    <t>Cosmopor E kötszer 25x10cm    25db, K8</t>
  </si>
  <si>
    <t>COSMO06_</t>
  </si>
  <si>
    <t>Cosmopor Steril 25X10cm (25db/doboz)</t>
  </si>
  <si>
    <t>221434 Post-OP kötszer, ABENA, 10x25cm, fehér, steril 40db/csomag</t>
  </si>
  <si>
    <t>ABENA08_</t>
  </si>
  <si>
    <t>ABENA Post-OP ST fehér 10x25cm</t>
  </si>
  <si>
    <t xml:space="preserve">99 </t>
  </si>
  <si>
    <t>Öntapadó szigetkötszer nem szőtt, steril, hipoallergén egyenként csomagolva 30 cmx9 cm (+ 5 cm)</t>
  </si>
  <si>
    <t>671300 Mepore 30x9cm</t>
  </si>
  <si>
    <t>MEPOR40_</t>
  </si>
  <si>
    <t>Mepore 9X30cm 1db</t>
  </si>
  <si>
    <t>Öntapadó szigetkötszer nem szőtt, kanülrögzítő, egyesével csomagolva</t>
  </si>
  <si>
    <t>Cosmopor I.V. kanülrögzítő 6x8 cm (50db)</t>
  </si>
  <si>
    <t>COSMO14_</t>
  </si>
  <si>
    <t>Cosmopor steril 8X6cm iv. 1db (50db/doboz)</t>
  </si>
  <si>
    <t>XI.</t>
  </si>
  <si>
    <t>Kötésrögzítők</t>
  </si>
  <si>
    <t>Vlies kötésrögzítő tekercsben, rugalmas, bőrbarát 5cmx10m</t>
  </si>
  <si>
    <t>BSW Med Pharmafix kötésrögzítő tapasz 5cm x 10m</t>
  </si>
  <si>
    <t>PHARM38_</t>
  </si>
  <si>
    <t>Pharmafix köt.rögz. tapasz 5x1000cm</t>
  </si>
  <si>
    <t>Oper tape. Mefix, WOLF-FIX, Pharmafix, Omnifix E</t>
  </si>
  <si>
    <t>Omnifix E rögzítőflísz 5cmx10m (1db)</t>
  </si>
  <si>
    <t>OMNIF051</t>
  </si>
  <si>
    <t>Omnifix E 5cmX10m (1tekercs)</t>
  </si>
  <si>
    <t>Vlies kötésrögzítő tekercsben, rugalmas, bőrbarát 10cmx10m</t>
  </si>
  <si>
    <t>Omnifix E rögzítőflísz 10cmx10m (1db)</t>
  </si>
  <si>
    <t>CURAF021</t>
  </si>
  <si>
    <t>Omnifix E 10cmX10m 1db</t>
  </si>
  <si>
    <t>BSW Med Pharmafix kötésrögzítő tapasz 10cm x 10m</t>
  </si>
  <si>
    <t>PHARM72_</t>
  </si>
  <si>
    <t>Pharmafix köt.rögz.tapasz 10cmx10m</t>
  </si>
  <si>
    <t>311000 Mefix 10cmx10m</t>
  </si>
  <si>
    <t>MEFIX08_</t>
  </si>
  <si>
    <t>Mefix 10mX10cm (1db/doboz)</t>
  </si>
  <si>
    <t>Vlies kötésrögzítő tekercsben, rugalmas, bőrbarát 15cmx10m</t>
  </si>
  <si>
    <t>Omnifix E rögzítőflísz 15cmx10m (1db)</t>
  </si>
  <si>
    <t>OMNIF061</t>
  </si>
  <si>
    <t>Omnifix E 15cmX10m 1db</t>
  </si>
  <si>
    <t>BSW Med Pharmafix kötésrögzítő tapasz 15cm x 10m</t>
  </si>
  <si>
    <t>PHARM74_</t>
  </si>
  <si>
    <t>Pharmafix köt.rögz.tapasz 15cmx10m</t>
  </si>
  <si>
    <t>311500 Mefix 15cmx10m</t>
  </si>
  <si>
    <t>MEFIX04_</t>
  </si>
  <si>
    <t>Mefix 10mX15cm (1db/doboz)</t>
  </si>
  <si>
    <t>Vlies kötésrögzítő tekercsben, rugalmas, bőrbarát 20cmx10m</t>
  </si>
  <si>
    <t>BSW Med Pharmafix kötésrögzítő tapasz 20cm x 10m</t>
  </si>
  <si>
    <t>PHARM60_</t>
  </si>
  <si>
    <t>Pharmafix köt,rögz,tapasz 20cm</t>
  </si>
  <si>
    <t>Omnifix E rögzítőflísz 20cmx10m (1db)</t>
  </si>
  <si>
    <t>OMNIF06_</t>
  </si>
  <si>
    <t>Omnifix E 20cmx10m</t>
  </si>
  <si>
    <t>312000 Mefix 20cmx10m</t>
  </si>
  <si>
    <t>Öntapadó, elasztikus kötésrögzítő pólya</t>
  </si>
  <si>
    <t>Peha-haft</t>
  </si>
  <si>
    <t>Öntapadó, elasztikus kötésrögzítő pólya 4 cmx20m</t>
  </si>
  <si>
    <t>Peha-haft öntap. rögz.pólya 4cmx20m(1db)</t>
  </si>
  <si>
    <t>PEHAH02_</t>
  </si>
  <si>
    <t>Peha Haft 4cmX20m (1db/doboz)</t>
  </si>
  <si>
    <t>Öntapadó, elasztikus kötésrögzítő pólya 8 cmx20m</t>
  </si>
  <si>
    <t>Peha-haft öntap. rögz.pólya 8cmx20m(1db)</t>
  </si>
  <si>
    <t>PEHAH021</t>
  </si>
  <si>
    <t>Peha-haft  8cmx20m (1db/dob)</t>
  </si>
  <si>
    <t>Öntapadó, elasztikus kötésrögzítő pólya 10 cmx20m</t>
  </si>
  <si>
    <t>MOLLE06_</t>
  </si>
  <si>
    <t>Mollelast Haft 10cmx20m pólya</t>
  </si>
  <si>
    <t>Peha-haft öntap.rögz.pólya 10cmx20m(1db)</t>
  </si>
  <si>
    <t>PEHAH03_</t>
  </si>
  <si>
    <t>Peha-Haft 10cmX20m (1db/doboz)</t>
  </si>
  <si>
    <t>Öntapadó, elasztikus kötésrögzítő pólya 12 cmx20 m</t>
  </si>
  <si>
    <t>Peha-haft öntap.rögz.pólya 12cmx20m(1db)</t>
  </si>
  <si>
    <t>PEHAH06_</t>
  </si>
  <si>
    <t>Peha-Haft 12cmx20m (1db/dob)</t>
  </si>
  <si>
    <t>Szuperelasztikus kötésrögzítő pólya</t>
  </si>
  <si>
    <t xml:space="preserve">109 </t>
  </si>
  <si>
    <t>Szuperelasztikus kötésrögzítő pólya, min. 125 % nyújthatóság 6 cmx 4m (+1m)</t>
  </si>
  <si>
    <t>Szuperelasztikus kötésrögzítő pólya, min. 125 % nyújthatóság 6 cmx 4m</t>
  </si>
  <si>
    <t>Peha-fix rögzítőpólya 6cmx4m (20db)</t>
  </si>
  <si>
    <t>PEHAF04_</t>
  </si>
  <si>
    <t>Peha-fix 6cmx4m rögz.pólya (20db/dob)</t>
  </si>
  <si>
    <t xml:space="preserve">110 </t>
  </si>
  <si>
    <t>Szuperelasztikus kötésrögzítő pólya, min. 125 % nyújthatóság 10 cmx 4m (+1m)</t>
  </si>
  <si>
    <t>Szuperelasztikus kötésrögzítő pólya, min. 125 % nyújthatóság 10 cmx 4m</t>
  </si>
  <si>
    <t>Peha-fix rögzítőpólya 10cmx4m (20db)</t>
  </si>
  <si>
    <t>PEHAF02_</t>
  </si>
  <si>
    <t>Peha-fix 10cmx4m rögz.pólya (20db/dob)</t>
  </si>
  <si>
    <t>Öntapadó színes kötésrögzítő pólya</t>
  </si>
  <si>
    <t>XII.</t>
  </si>
  <si>
    <t>Ragtapaszok</t>
  </si>
  <si>
    <t>Cink-oxidos</t>
  </si>
  <si>
    <t>Ragtapasz cink-oxidos 2,5 cmx9,1 m (+ 0,2 m csak hosszirányban)</t>
  </si>
  <si>
    <t>Essity Hungary Kft.</t>
  </si>
  <si>
    <t>Ragtapasz cink-oxidos 5 cmx9,1 m (+ 0,2 m csak hosszirányban)</t>
  </si>
  <si>
    <t>Papír-műanyag</t>
  </si>
  <si>
    <t>Ragtapasz papír-műanyag alapú 2,5 cmx9,1 m (+ 0,2 m csak hosszirányban)</t>
  </si>
  <si>
    <t>3MED Kft.</t>
  </si>
  <si>
    <t>Műanyag</t>
  </si>
  <si>
    <t>Filmpore, SELEFA, Leukofix, Airoplast</t>
  </si>
  <si>
    <t>Ragtapasz műanyag alapú 2,5 cmx9,1 m (+ 0,2 m csak hosszirányban)</t>
  </si>
  <si>
    <t>TRANS02_</t>
  </si>
  <si>
    <t>Transpore 2,5cmX9,15m (12db/doboz)</t>
  </si>
  <si>
    <t>Ragtapasz műanyag alapú 5 cmx9,1 m (+ 0,2 m csak hosszirányban)</t>
  </si>
  <si>
    <t>TRANS04_</t>
  </si>
  <si>
    <t>Leukosilk, Silkplast, Mai-Med-silk, Durapore</t>
  </si>
  <si>
    <t>Ragtapasz selyem alapú 1,25 cmx9,1 m (+ 0,2 m csak hosszirányban)</t>
  </si>
  <si>
    <t>Omnisilk ragtapasz 1,25cmx9,2m (1db)</t>
  </si>
  <si>
    <t>OMNIS10_</t>
  </si>
  <si>
    <t>Omnisilk 1,25cmX9,2m 1db</t>
  </si>
  <si>
    <t>Ragtapasz selyem alapú 2,5 cmx9,1 m (+ 0,2 m csak hosszirányban)</t>
  </si>
  <si>
    <t>Leukosilk, Silkplast, Mai-Med-silk, Durapore, WOLFSILK</t>
  </si>
  <si>
    <t>117 a</t>
  </si>
  <si>
    <t>DURAP02_</t>
  </si>
  <si>
    <t>Durapore 2,5cmx9,14m (12db/doboz)</t>
  </si>
  <si>
    <t>Omnisilk ragtapasz 2,5cm x 9,2m (1db)</t>
  </si>
  <si>
    <t>OMNIS02_</t>
  </si>
  <si>
    <t>Omnisilk 2,5X9,2</t>
  </si>
  <si>
    <t>Ragtapasz selyem alapú 5 cmx9,1 m (+ 0,2 m csak hosszirányban)</t>
  </si>
  <si>
    <t>DURAP04_</t>
  </si>
  <si>
    <t>117 b</t>
  </si>
  <si>
    <t>Omnisilk ragtapasz 5cmx9,2m (1db)</t>
  </si>
  <si>
    <t>OMNIS04_</t>
  </si>
  <si>
    <t>Omnisilk 5X9,2</t>
  </si>
  <si>
    <t>Textíl</t>
  </si>
  <si>
    <t>Szilikonos</t>
  </si>
  <si>
    <t>Szilikonos ragasztó 2 cm széles (+0,5 cm)</t>
  </si>
  <si>
    <t>MICRO14_</t>
  </si>
  <si>
    <t>Szilikonos ragasztó 4 cm széles (+1 cm)</t>
  </si>
  <si>
    <t>MICRO16_</t>
  </si>
  <si>
    <t>Micropore S 5x5m (6db/dob)</t>
  </si>
  <si>
    <t>XIII.</t>
  </si>
  <si>
    <t>Alginát lapok</t>
  </si>
  <si>
    <t>Alginát lapok, steril</t>
  </si>
  <si>
    <t>Alginát lapok, steril 5cmx5 cm (±2 cm)</t>
  </si>
  <si>
    <t>Askina Sorb, Sorbalgon, Kliniderm Alginat, Suprasorb A, Kaltostat</t>
  </si>
  <si>
    <t>119 a</t>
  </si>
  <si>
    <t>252000 Melgisorb Plus 5cmx5cm</t>
  </si>
  <si>
    <t>MELGI011</t>
  </si>
  <si>
    <t>Melgisorb Plus 5X5cm (10db/doboz)</t>
  </si>
  <si>
    <t>Algisite M 5x5 cm 66000519</t>
  </si>
  <si>
    <t>Alginát lapok, steril 10cmx10 cm (±2 cm)</t>
  </si>
  <si>
    <t>252200 Melgisorb Plus 10cmx10cm</t>
  </si>
  <si>
    <t>MELGI021</t>
  </si>
  <si>
    <t>Melgisorb Plus 10X10cm (10db/doboz)</t>
  </si>
  <si>
    <t xml:space="preserve">Algisite M 10 x 10 cm  66000520 </t>
  </si>
  <si>
    <t>Alginát lapok, steril 10cmx20 cm (±2 cm)</t>
  </si>
  <si>
    <t>SORBA031</t>
  </si>
  <si>
    <t>252500 Melgisorb Plus 10cmx20cm</t>
  </si>
  <si>
    <t>MELGI041</t>
  </si>
  <si>
    <t>Melgisorb Plus 10X20cm (10db/doboz)</t>
  </si>
  <si>
    <t>Sorbalgon kalciumalginát kötszer 10x20cm (10db)(999620)</t>
  </si>
  <si>
    <t>Sorbalgon 10X20cm</t>
  </si>
  <si>
    <t>Alginát csík, steril</t>
  </si>
  <si>
    <t>Alginát csík 2 gr, legalább 30 cm hosszú</t>
  </si>
  <si>
    <t>Kaltostat cavity, Kliniderm Alg.cavity, Sorbalgon T</t>
  </si>
  <si>
    <t>SORBA04_</t>
  </si>
  <si>
    <t>Sorbalgon T 2g 30cm</t>
  </si>
  <si>
    <t xml:space="preserve">Algisite M 2 x 30 cm  66000522  </t>
  </si>
  <si>
    <t>Antibakteriális, fémezüsttartalmú, alginát lapok, steril 10cmx10 cm (±2 cm)</t>
  </si>
  <si>
    <t>Filmkötszer</t>
  </si>
  <si>
    <t>Filmkötszer, steril 6cmx7 cm (± 1 cm)</t>
  </si>
  <si>
    <t>Filmkötszer, steril 6cmx7 cm</t>
  </si>
  <si>
    <t>220962 Filmkötszer kerettel, ABENA, 7x6cm, átlátszó, steril 100db/csomag</t>
  </si>
  <si>
    <t>ABENA04_</t>
  </si>
  <si>
    <t>ABENA ST átlátszó filmk 6x7cm</t>
  </si>
  <si>
    <t>Filmkötszer, steril 10cmx12 cm (± 1 cm)</t>
  </si>
  <si>
    <t>Filmkötszer, steril 10cmx12 cm</t>
  </si>
  <si>
    <t>Hydrofilm filmkötszer 10x12,5cm (100db)</t>
  </si>
  <si>
    <t>HYDRO35_</t>
  </si>
  <si>
    <t>Hydrofilm 10x12,5cm (100db/dob</t>
  </si>
  <si>
    <t>220963 Film kötszer kerettel, ABENA, 12x10cm, átlátszó, steril 100db/csomag</t>
  </si>
  <si>
    <t>ABENA10_</t>
  </si>
  <si>
    <t>ABENA ST fehér filmk 10x12cm (100db/dob)</t>
  </si>
  <si>
    <t>271500 Mepore Film 10x12cm</t>
  </si>
  <si>
    <t>MEPOR54_</t>
  </si>
  <si>
    <t>Mepore Film 10x12cm</t>
  </si>
  <si>
    <t>Filmkötszer, steril 10cmx15 cm (± 1 cm)</t>
  </si>
  <si>
    <t>Filmkötszer, steril 10cmx15 cm</t>
  </si>
  <si>
    <t>Hydrofilm filmkötszer 10x15cm (50db)</t>
  </si>
  <si>
    <t>HYDRO43_</t>
  </si>
  <si>
    <t>Hydrofilm 10x15cm 1db</t>
  </si>
  <si>
    <t>Filmkötszer, steril 15cmx20 cm (± 1 cm)</t>
  </si>
  <si>
    <t>Filmkötszer, steril 15cmx20 cm</t>
  </si>
  <si>
    <t>Hydrofilm filmkötszer 15x20cm (50db)</t>
  </si>
  <si>
    <t>HYDRO45_</t>
  </si>
  <si>
    <t>Hydrofilm 15x20cm 1db</t>
  </si>
  <si>
    <t>Filmkötszer, steril 20cmx30 cm (± 1 cm)</t>
  </si>
  <si>
    <t>Filmkötszer, steril 20cmx30 cm</t>
  </si>
  <si>
    <t>Hydrofilm filmkötszer 20x30cm (10db)</t>
  </si>
  <si>
    <t>HYDRO31_</t>
  </si>
  <si>
    <t>Hydrofilm 20x30cm 1db</t>
  </si>
  <si>
    <t>XV.</t>
  </si>
  <si>
    <t>Filmkötszer, kanülrögzítő iv</t>
  </si>
  <si>
    <t>Filmkötszer, kanülrögzítő iv, steril</t>
  </si>
  <si>
    <t>Filmkötszer, kanülrögzítő iv, steril 3,8cmx4,5 cm (± 1 cm)</t>
  </si>
  <si>
    <t>Filmkötszer, kanülrögzítő iv, steril 3,8cmx4,5 cm</t>
  </si>
  <si>
    <t>Leukomed IV film 4.5 x 4.5cm 50x</t>
  </si>
  <si>
    <t>LEUKO20_</t>
  </si>
  <si>
    <t>Leukomed IV 4,5x4,5cm (50db/do</t>
  </si>
  <si>
    <t>Filmkötszer, kanülrögzítő iv, steril 5cmx5,7 cm (± 1 cm)</t>
  </si>
  <si>
    <t>Cosmopor I.V. transparent 6x5cm (100 db)</t>
  </si>
  <si>
    <t>COSMO32_</t>
  </si>
  <si>
    <t>Cosmopor IV St,6x5cm transp,(1</t>
  </si>
  <si>
    <t>Cosmopor I.V. transparent</t>
  </si>
  <si>
    <t>Filmkötszer, kanülrögzítő iv, steril 6cmx7 cm (± 1 cm)</t>
  </si>
  <si>
    <t xml:space="preserve">132 </t>
  </si>
  <si>
    <t>77110 MaiMed-caplast I.V. -steril kanülrögzítő, 8x6 cm, 50x1 db/d</t>
  </si>
  <si>
    <t>MAIME16_</t>
  </si>
  <si>
    <t>MaiMed-caplast IV 8x6cm (50db/</t>
  </si>
  <si>
    <t>Leukomed IV film 6 x 8cm 50x</t>
  </si>
  <si>
    <t>LEUKO22_</t>
  </si>
  <si>
    <t>Leukomed IV 6x8cm (50db/dob)</t>
  </si>
  <si>
    <t>TEGAD81_</t>
  </si>
  <si>
    <t>Tegaderm iv. 6,5X7cm 1683W (100db/doboz)</t>
  </si>
  <si>
    <t>Filmkötszer, kanülrögzítő iv, steril 8cmx9 cm  (± 1 cm)</t>
  </si>
  <si>
    <t>Cosmopor I.V. transparent 9x7cm (100db)</t>
  </si>
  <si>
    <t>COSMO34_</t>
  </si>
  <si>
    <t>Cosmopor IV St,9x7cm transp,(1</t>
  </si>
  <si>
    <t>Cosmopor IV St.9x7cm transp.(100db/dob)</t>
  </si>
  <si>
    <t>Filmkötszer, kanülrögzítő iv, steril 10cmx11 cm (± 1 cm)</t>
  </si>
  <si>
    <t>Cosmopor I.V. transparent 12x10cm (50db)</t>
  </si>
  <si>
    <t>COSMO36_</t>
  </si>
  <si>
    <t>Cosmopor IV St.12x10cm transp.(50db/dob)</t>
  </si>
  <si>
    <t>Filmkötszer, kanülrögzítő iv klórhexidinnel, steril</t>
  </si>
  <si>
    <t>Filmkötszer, kanülrögzítő iv klórhexidinnel, steril 7cmx8,5 cm</t>
  </si>
  <si>
    <t>TEGAD41_</t>
  </si>
  <si>
    <t>Tegaderm CHG 7x8,5cm (25db/dob)</t>
  </si>
  <si>
    <t>Filmkötszer, kanülrögzítő iv klórhexidinnel, steril 8,5cmx11,5cm</t>
  </si>
  <si>
    <t>TEGAD33_</t>
  </si>
  <si>
    <t>Filmkötszer, kanülrögzítő iv klórhexidinnel, steril 10cmx15,5cm</t>
  </si>
  <si>
    <t>TEGAD35_</t>
  </si>
  <si>
    <t>Tegaderm CHG 10x15,5cm (25db/dob)</t>
  </si>
  <si>
    <t>Filmkötszer, kanülrögzítő iv klórhexidinnel, steril IV PORT</t>
  </si>
  <si>
    <t>Filmkötszer, kanülrögzítő iv klórhexidinnel, steril,  IV PORT</t>
  </si>
  <si>
    <t>TEGAD87_</t>
  </si>
  <si>
    <t>Tegaderm CHG IV PORT 1665R (25db/dob)</t>
  </si>
  <si>
    <t>Filmkötszer, kanülrögzítő iv klórhexidinnel, steril PICC/CVC</t>
  </si>
  <si>
    <t>Filmkötszer, kanülrögzítő iv klórhexidinnel, steril,  PICC/CVC</t>
  </si>
  <si>
    <t>TEGAD85_</t>
  </si>
  <si>
    <t>Tegaderm CHG PICC/CVC szett (20db/dob)</t>
  </si>
  <si>
    <t>XVI.</t>
  </si>
  <si>
    <t>Szigetkötszer Film alapú: (egyesével csomagolt, steril)</t>
  </si>
  <si>
    <t>Film szigetkötszer +Pad, steril 9cmx10 cm</t>
  </si>
  <si>
    <t xml:space="preserve">140 </t>
  </si>
  <si>
    <t>Film szigetkötszer +Pad, steril 9cmx10 cm (± 2 cm)</t>
  </si>
  <si>
    <t>Film szigetkötszer +Pad, steril 9cmx10 cm (- 1 cm)</t>
  </si>
  <si>
    <t>Hydrofilm Plus filmk.sebp.9x10cm (50db)</t>
  </si>
  <si>
    <t>HYDRO57_</t>
  </si>
  <si>
    <t>Hydrofilm Plus 9x10cm 1db</t>
  </si>
  <si>
    <t>Film szigetkötszer négyzet +Pad, steril</t>
  </si>
  <si>
    <t xml:space="preserve">141 </t>
  </si>
  <si>
    <t>Film szigetkötszer négyzet +Pad, steril 5cmx6,5 cm (+ 1,5 cm)</t>
  </si>
  <si>
    <t>Film szigetkötszer négyzet +Pad, steril 7cmx6 cm</t>
  </si>
  <si>
    <t>220932 Film szigetkötszer, ABENA, 7x6cm, fehér, félig áteresztő, baktérium- és vírusálló, folyadékálló, steril 100db/csomag</t>
  </si>
  <si>
    <t>ABENA06_</t>
  </si>
  <si>
    <t>ABENA ST+PAD fehér filmk 6x7cm(100db/dob)</t>
  </si>
  <si>
    <t xml:space="preserve">143 </t>
  </si>
  <si>
    <t>Film szigetkötszer négyzet +Pad, steril 10cmx25 cm (+ 1 cm)</t>
  </si>
  <si>
    <t>Film szigetkötszer négyzet +Pad, steril 10cmx25 cm</t>
  </si>
  <si>
    <t>Film szigetkötszer oval +Pad, steril</t>
  </si>
  <si>
    <t>Film szigetkötszer oval +Pad, steril 5cmx6,5 cm (+ 1,5 cm)</t>
  </si>
  <si>
    <t>Film szigetkötszer oval +Pad, steril 5cmx6,5 cm</t>
  </si>
  <si>
    <t>Szigetkötszer tekercsben</t>
  </si>
  <si>
    <t>Szigetkötszer tekercsben 7cmx5m (± 1 cm)</t>
  </si>
  <si>
    <t>Szigetkötszer tekercsben 7cmx5m (-1 cm)</t>
  </si>
  <si>
    <t>332000 Mepore tekercs 7cmx5m</t>
  </si>
  <si>
    <t>MEPOR42_</t>
  </si>
  <si>
    <t>Mepore 5mX7cm 1db tekercsben</t>
  </si>
  <si>
    <t>DermaPlast SOFT 6cmx5m (1db)</t>
  </si>
  <si>
    <t>DERMA18_</t>
  </si>
  <si>
    <t>DermaPlast Soft 6cmx5m</t>
  </si>
  <si>
    <t>XVII.</t>
  </si>
  <si>
    <t xml:space="preserve">Sebzáró csík: </t>
  </si>
  <si>
    <t xml:space="preserve">Sebzáró csík 6 mmx100mm (+1 mm) </t>
  </si>
  <si>
    <t>Wolfstrip, Steri Strip</t>
  </si>
  <si>
    <t>Omnistrip sebzáró 6x101mm (10csíkx50lap)</t>
  </si>
  <si>
    <t>OMNIS16_</t>
  </si>
  <si>
    <t>Omnistrip 6x101mm (500csík/dob)</t>
  </si>
  <si>
    <t>Omnistrip sebzáró 12x101mm (6csíkx50lap)</t>
  </si>
  <si>
    <t>OMNIS18_</t>
  </si>
  <si>
    <t>Omnistrip 12x101mm (300csík/dob)</t>
  </si>
  <si>
    <t>Omnistrip sebzáró 25x127mm (4csíkx50lap)</t>
  </si>
  <si>
    <t>OMNIS20_</t>
  </si>
  <si>
    <t>Omnistrip 25X127mm (200csík/dob)</t>
  </si>
  <si>
    <t>Sebzáró csík 6 mmx38mm (+1 mm)</t>
  </si>
  <si>
    <t>Omnistrip sebzáró 6x38mm (6csíkx50lap)</t>
  </si>
  <si>
    <t>OMNIS06_</t>
  </si>
  <si>
    <t>Omnistrip 6X38mm (300csík/dob)</t>
  </si>
  <si>
    <t>Sebzáró csík 6 mmx75mm (+1 mm)</t>
  </si>
  <si>
    <t>Omnistrip sebzáró 6x76mm (3csíkx50lap)</t>
  </si>
  <si>
    <t>OMNIS12_</t>
  </si>
  <si>
    <t>Omnistrip 6x76mm (150csík/dob)</t>
  </si>
  <si>
    <t>Sebzáró csík 3 mmx75mm (+1 mm)</t>
  </si>
  <si>
    <t>Omnistrip sebzáró 3x76mm (5csíkx50lap)</t>
  </si>
  <si>
    <t>OMNIS14_</t>
  </si>
  <si>
    <t>Omnistrip 3x76mm (250csík/dob)</t>
  </si>
  <si>
    <t>XVIII.</t>
  </si>
  <si>
    <t>Impregnált gézlapok: (steril, egyesével csomagolt)</t>
  </si>
  <si>
    <t>Semleges kenőccsel impregnált gézháló, steril</t>
  </si>
  <si>
    <t>Semleges kenőccsel impregnált steril gézháló 7,5 cmx10 cm (- 2,5 cm)</t>
  </si>
  <si>
    <t>Grassolind kenőcsös sebfedő 7,5x10cm (10db)(499313)</t>
  </si>
  <si>
    <t>GRASS011</t>
  </si>
  <si>
    <t>Grassolind ken,sebf, 7,5X10cm(</t>
  </si>
  <si>
    <t>Semleges kenőccsel impregnált steril gézháló 10 cmx10 cm</t>
  </si>
  <si>
    <t>LOMAT011</t>
  </si>
  <si>
    <t>Grassolind kenőcsös sebfedő 10x10cm (50db)(499354)</t>
  </si>
  <si>
    <t>GRASS02_</t>
  </si>
  <si>
    <t>Grassolind ken.sebf. 10X10cm(10db/dob)</t>
  </si>
  <si>
    <t>Semleges kenőccsel impregnált steril gézháló 10 cmx20 cm (± 2,5 cm)</t>
  </si>
  <si>
    <t>Grassolind kenőcsös sebfedő 10x20cm (30db)(499336)</t>
  </si>
  <si>
    <t>GRASS031</t>
  </si>
  <si>
    <t>Grassolind ken,sebf, 10X20cm(3</t>
  </si>
  <si>
    <t>LOMAT021</t>
  </si>
  <si>
    <t>Lomatuell H kenőcstüll 10 X 20 cm 1 darab</t>
  </si>
  <si>
    <t>XIX.</t>
  </si>
  <si>
    <t>Hydrokolloid kötszerek: (steril, egyesével csomagolt)</t>
  </si>
  <si>
    <t>Hydrokolloidok vastag lappal, steril</t>
  </si>
  <si>
    <t>Hydrokolloidok vastag lappal, steril, egyenként csomagolva 10 cmx10 cm (+2 cm)</t>
  </si>
  <si>
    <t>Hydrokolloidok vastag lappal, steril, egyenként csomagolva 20 cmx20 cm (+2 cm)</t>
  </si>
  <si>
    <t>Hydrokolloidok vékony lappal, steril</t>
  </si>
  <si>
    <t>Hydrokolloidok vékony lappal, steril, egyenként csomagolva 10x10cm  (+2 cm)</t>
  </si>
  <si>
    <t>Hydrocoll thin vékony hidrokolloid kötszer 10x10cm (10db)(900758)</t>
  </si>
  <si>
    <t>HYDRO151</t>
  </si>
  <si>
    <t>Hydrocoll Thin 10 X 10 cm 1 darab</t>
  </si>
  <si>
    <t>XX.</t>
  </si>
  <si>
    <t>Polimer kötszerek:  (steril, egyesével csomagolt)</t>
  </si>
  <si>
    <t>Szilikonbevonatú poliamid vagy egyéb polimer háló, steril</t>
  </si>
  <si>
    <t>156 a</t>
  </si>
  <si>
    <t>Szilikonbevonatú poliamid vagy egyéb polimer háló, steril  5cmx7 cm (±2 cm)</t>
  </si>
  <si>
    <t>Szilikonbevonatú poliamid vagy egyéb polimer háló, steril  5cmx7 cm</t>
  </si>
  <si>
    <t>Atrauman Silicone kötszer 5x7cm (10db)(499568)</t>
  </si>
  <si>
    <t>ATRAU14_</t>
  </si>
  <si>
    <t>Atrauman Silicone 5x7cm (10db/doboz)</t>
  </si>
  <si>
    <t>290510 Mepitel 5cmx7,5cm</t>
  </si>
  <si>
    <t>156 b</t>
  </si>
  <si>
    <t>Szilikonbevonatú poliamid vagy egyéb polimer háló steril 20 cmx31 cm (±2 cm)</t>
  </si>
  <si>
    <t>Szilikonbevonatú poliamid vagy egyéb polimer háló steril 20 cmx31 cm (+1 cm)</t>
  </si>
  <si>
    <t>Atrauman Silicone kötszer  20x30cm (5db)(499565)</t>
  </si>
  <si>
    <t>ATRAU06_</t>
  </si>
  <si>
    <t>Atrauman Silicone 20x30cm (5db/doboz)</t>
  </si>
  <si>
    <t>292010 Mepitel 20cmx31cm</t>
  </si>
  <si>
    <t>156 c</t>
  </si>
  <si>
    <t>Szilikonbevonatú poliamid vagy egyéb polimer háló, steril 10 cmx18 cm (±2 cm)</t>
  </si>
  <si>
    <t>Szilikonbevonatú poliamid vagy egyéb polimer háló, steril 10 cmx18 cm (+2 cm)</t>
  </si>
  <si>
    <t>Atrauman Silicone kötszer 10x20cm (10db)(499564)</t>
  </si>
  <si>
    <t>ATRAU04_</t>
  </si>
  <si>
    <t>Atrauman Silicone 10x20cm (10db/doboz)</t>
  </si>
  <si>
    <t>291010 Mepitel 10cmx18cm</t>
  </si>
  <si>
    <t>Antibakteriális, fémezüsttartalmú, kenőccsel impregnált sebfedőháló 10 cmx10cm</t>
  </si>
  <si>
    <t>Atrauman Ag ezüsttartalmú kenőcsős sebfedő 10x10cm</t>
  </si>
  <si>
    <t>ATRAU02_</t>
  </si>
  <si>
    <t>Atrauman Ag sebfedő 10x10cm (10db/dob)</t>
  </si>
  <si>
    <t>XXI.</t>
  </si>
  <si>
    <t>Speciális habszivacsok, habok antiszeptikummal: (steril, egyesével csomagolt)</t>
  </si>
  <si>
    <t>Öntapadó lágy szilikonnal vagy hidroaktív gél réteggel bevont vékony habkötszer, steril</t>
  </si>
  <si>
    <t>Öntapadó lágy szilikonnal vagy hidroaktív gél réteggel bevont vékony habkötszer védőfilm kerettel, steril 12,5 cmx12,5 cm  (+2,5 cm)</t>
  </si>
  <si>
    <t>Öntapadó lágy szilikonnal vagy hidroaktív gél réteggel  bevont vékony habkötszer védőfilm kerettel, steril 17,5cmx17,5 cm  (+2,5 cm mindkét irányban)</t>
  </si>
  <si>
    <t>Öntapadó lágy szilikonnal vagy hidroaktív gél réteggel  bevont vékony habkötszer, sarokra, könyökre  13cmx21 cm (+10 és ±2,5 cm)</t>
  </si>
  <si>
    <t>288200 Mepilex Talon 13cmx21cm</t>
  </si>
  <si>
    <t>MEPIL071</t>
  </si>
  <si>
    <t>Mepilex Talon 13x21cm 1db (5db</t>
  </si>
  <si>
    <t>HydroTac Concave kötsz 18x18,5 cm (10db)(685825)</t>
  </si>
  <si>
    <t>HYDRO323</t>
  </si>
  <si>
    <t>HydroTac concave 18x18,5cm 1db</t>
  </si>
  <si>
    <t>161 a</t>
  </si>
  <si>
    <t xml:space="preserve">Habkötszer, steril 10cmx10 cm </t>
  </si>
  <si>
    <t>PermaFoam Classic habszivacs kötszer 10x10cm(10db)(882000)</t>
  </si>
  <si>
    <t>PERMA011</t>
  </si>
  <si>
    <t>161 b</t>
  </si>
  <si>
    <t xml:space="preserve">Habkötszer, steril 20cmx20 cm </t>
  </si>
  <si>
    <t>PermaFoam Classic habszivacs kötszer 20x20cm (10db)(882003)</t>
  </si>
  <si>
    <t>PERMA08_</t>
  </si>
  <si>
    <t>PermaFoam 20x20cm (10db/dob)</t>
  </si>
  <si>
    <t xml:space="preserve">Habkötszer sarokra, könyökre, rugalmas, steril 16,5 cmx18 cm (± 2 cm) </t>
  </si>
  <si>
    <t>PermaFoam Classic Concave hsz.kötszer 16,5x18cm(10db)(882009)</t>
  </si>
  <si>
    <t>PERMA12_</t>
  </si>
  <si>
    <t>PermaFoam Concave 16,5x18cm (10db/doboz)</t>
  </si>
  <si>
    <t>Habkötszer sacrum, steril 18cmx18 cm (+4 cm mindkét irányban)</t>
  </si>
  <si>
    <t>PermaFoam Classic Sacral hsz.kötszer 18x18cm (10db)(882011)</t>
  </si>
  <si>
    <t>PERMA16_</t>
  </si>
  <si>
    <t>PermaFoam Sacral 18x18cm 1db (10db/dob)</t>
  </si>
  <si>
    <t>Habkötszer tracheostomy, steril 8cmx8 cm (+2-2 cm mindkét irányban)</t>
  </si>
  <si>
    <t>PermaFoam Classic Tracheostomy 8x8cm (10db)(882005)</t>
  </si>
  <si>
    <t>PERMA02_</t>
  </si>
  <si>
    <t>PermaFoam tracheostomy 8x8cm  (10db/dob)</t>
  </si>
  <si>
    <t>165 a</t>
  </si>
  <si>
    <t>Minimum kétrétegű habszivacs kötszerek, steril, antimikrobiális, ezüst ionokkal, 12,5 cmx12,5 cm (+2 cm)</t>
  </si>
  <si>
    <t>287121 Mepilex AG 12,5x12,5cm</t>
  </si>
  <si>
    <t>MEPIL20_</t>
  </si>
  <si>
    <t>Mepilex AG 12,5x12,5cm (5db/doboz)</t>
  </si>
  <si>
    <t>165 b</t>
  </si>
  <si>
    <t>Minimum kétrétegű habszivacs kötszerek, steril, antimikrobiális, ezüst ionokkal 17,5x17,5 cm (± 2,5 cm mindkét irányban)</t>
  </si>
  <si>
    <t>287321 Mepilex Ag 17,5x17,5cm</t>
  </si>
  <si>
    <t>MEPIL16_</t>
  </si>
  <si>
    <t>Mepilex AG 17,5x17,5cm (5db/doboz)</t>
  </si>
  <si>
    <t>XXII.</t>
  </si>
  <si>
    <t>Gipsz termékek</t>
  </si>
  <si>
    <t>166 b</t>
  </si>
  <si>
    <t>Gipsz longetta 4 rétegű 10cmx20m</t>
  </si>
  <si>
    <t>Safix plus longetta 10cmx20m (1 db)</t>
  </si>
  <si>
    <t>SAFIX11_</t>
  </si>
  <si>
    <t>Safix Plus Longetta 10cmx20m 1db</t>
  </si>
  <si>
    <t>166 a</t>
  </si>
  <si>
    <t>Gipsz longetta 4 rétegű 15cmx20m</t>
  </si>
  <si>
    <t>Safix plus longetta 15cmx20m (1 db)</t>
  </si>
  <si>
    <t>SAFIX09_</t>
  </si>
  <si>
    <t>Safix Plus Longetta 15cmx20m 1db</t>
  </si>
  <si>
    <t>Gipszpólya</t>
  </si>
  <si>
    <t>166 c</t>
  </si>
  <si>
    <t>Gipszpólya 6cmx2m</t>
  </si>
  <si>
    <t>Safix plus gipszpólya 6cmx2m (2db)</t>
  </si>
  <si>
    <t>SAFIX13_</t>
  </si>
  <si>
    <t>Safix Plus 6cmX2m 1x (2db/dob)</t>
  </si>
  <si>
    <t>166 d</t>
  </si>
  <si>
    <t>Gipszpólya 10cmx3m</t>
  </si>
  <si>
    <t>Safix plus gipszpólya 10cmx3m (2db)</t>
  </si>
  <si>
    <t>SAFIX04_</t>
  </si>
  <si>
    <t>Safix Plus 10cmX3m 1x (2db/dob</t>
  </si>
  <si>
    <t>166 e</t>
  </si>
  <si>
    <t>Gipszpólya 15cmx3m</t>
  </si>
  <si>
    <t>Safix plus gipszpólya 15cmx3m (2db)</t>
  </si>
  <si>
    <t>SAFIX02_</t>
  </si>
  <si>
    <t>Safix Plus 15cmX3m 1x (2db/dob</t>
  </si>
  <si>
    <t>Alábélelő gipsz kötéshez 6cmx3m</t>
  </si>
  <si>
    <t>166 f</t>
  </si>
  <si>
    <t>Rolta soft alábélelő 6cmx3m   (50db)</t>
  </si>
  <si>
    <t>ROLTA06_</t>
  </si>
  <si>
    <t>Rolta 6cmx3m 1db (50db/csom)</t>
  </si>
  <si>
    <t>166 g</t>
  </si>
  <si>
    <t>Alábélelő gipsz kötéshez 10cmx3m</t>
  </si>
  <si>
    <t>Rolta soft alábélelő 10cmx3m   (30db)</t>
  </si>
  <si>
    <t>ROLTA02_</t>
  </si>
  <si>
    <t>Rolta 10cmx3m 1db (30db/csomag</t>
  </si>
  <si>
    <t>Alábélelő gipsz kötéshez 15cmx3m</t>
  </si>
  <si>
    <t>166 h</t>
  </si>
  <si>
    <t>Rolta soft alábélelő 15cmx3m   (20db)</t>
  </si>
  <si>
    <t>ROLTA04_</t>
  </si>
  <si>
    <t>Rolta 15cmx3m 1db (20db/csomag</t>
  </si>
  <si>
    <t>Pálcás tampon</t>
  </si>
  <si>
    <t>Pálcás Tampon  15cm (műanyag) nagy: 10mm fej</t>
  </si>
  <si>
    <t>Fa</t>
  </si>
  <si>
    <t>Pálcás Tampon Preparáló 2sz. ( fa)</t>
  </si>
  <si>
    <t>71010 MaiMed - Tip Vattapálca 15 cm, Ø 4 mm,  100 db/cs</t>
  </si>
  <si>
    <t>MAIME18_</t>
  </si>
  <si>
    <t>MaiMed-TIP pálca 15cmx4mm (100db/csom)</t>
  </si>
  <si>
    <t>Citromos</t>
  </si>
  <si>
    <t>Pálcás Tampon Szájápoló Pálca citrom-glicerin</t>
  </si>
  <si>
    <t>PALCA04_</t>
  </si>
  <si>
    <t>Pálcás Tampon Lemon Swabs3db</t>
  </si>
  <si>
    <t>Steril, kettesével csomagolt</t>
  </si>
  <si>
    <t>XXIII.</t>
  </si>
  <si>
    <t>Fogászati tampon</t>
  </si>
  <si>
    <t>XXIV.</t>
  </si>
  <si>
    <t>Egyéb termékek</t>
  </si>
  <si>
    <t>Kötszerkapocs</t>
  </si>
  <si>
    <t>Folyékony bőrvédő  film spray</t>
  </si>
  <si>
    <t>Folyékony bőrvédő  film spray (min. 20 ml, max. 50 ml)</t>
  </si>
  <si>
    <t>CAVIL04_</t>
  </si>
  <si>
    <t>Cavilon bőrvédő film spray 28m</t>
  </si>
  <si>
    <t>Átlátszó sebfedő spray</t>
  </si>
  <si>
    <t>Átlátszó sebfedő spray (min. 125 ml)</t>
  </si>
  <si>
    <t>OPSIT02_</t>
  </si>
  <si>
    <t>Opsite Spray 240ml</t>
  </si>
  <si>
    <t>Univerzális gyorstapasz különböző méretben</t>
  </si>
  <si>
    <t>Univerzális gyorstapasz 2 méretben  gyerek</t>
  </si>
  <si>
    <t>Cosmos Kids sebtapasz 2 méret (20db)</t>
  </si>
  <si>
    <t>COSMO40_</t>
  </si>
  <si>
    <t>Cosmos Kids 2 méret (20db/dob)</t>
  </si>
  <si>
    <t>Szemtakaró pogácsa</t>
  </si>
  <si>
    <t>Szemtakaró pogácsa 55x70 mm (+ 6mm)</t>
  </si>
  <si>
    <t>Szemtakaró pogácsa 56x70 mm</t>
  </si>
  <si>
    <t>Eycopad szempogácsa, nst, 56x70mm (50db)</t>
  </si>
  <si>
    <t>EYECO02_</t>
  </si>
  <si>
    <t>Eycopad 56X70mm (50db/dob)</t>
  </si>
  <si>
    <t>SZEMP03_</t>
  </si>
  <si>
    <t>Háromszögletű kendő</t>
  </si>
  <si>
    <t>Trache alátét</t>
  </si>
  <si>
    <t>Trikócsőpólya</t>
  </si>
  <si>
    <t>Kamera izoláló fólia</t>
  </si>
  <si>
    <t>Speciális méhsejt alakú hab sebpárna védőfilm-réteggel  10x8cm</t>
  </si>
  <si>
    <t>OPSIT26_</t>
  </si>
  <si>
    <t>Speciális méhsejt alakú hab sebpárna védőfilm-réteggel  15x10cm</t>
  </si>
  <si>
    <t>OPSIT28_</t>
  </si>
  <si>
    <t>Speciális méhsejt alakú hab sebpárna védőfilm-réteggel  20x10cm</t>
  </si>
  <si>
    <t>OPSIT18_</t>
  </si>
  <si>
    <t>Speciális méhsejt alakú hab sebpárna védőfilm-réteggel  25x10cm</t>
  </si>
  <si>
    <t>OPSIT20_</t>
  </si>
  <si>
    <t>Leírás</t>
  </si>
  <si>
    <t>Közbeszerzési díjjal számolt nettó ár (1%)</t>
  </si>
  <si>
    <t>1.Allegro</t>
  </si>
  <si>
    <t>2022.07.02.-2023.07.02.</t>
  </si>
  <si>
    <t>Frolli Super Soft 60cm Orvosi lepedő 3db/csomag</t>
  </si>
  <si>
    <t>Bruttó ár (KEF esetén közbeszerzési díjjal számolt)</t>
  </si>
  <si>
    <t>Géztampon Gömbtörlő (preparáló) 10cmx12cm  (±10%) alaplapból készült 3.sz</t>
  </si>
  <si>
    <t>1.Wolf</t>
  </si>
  <si>
    <t>Preparáló tampon pamut 3-as, 10cmx12cm</t>
  </si>
  <si>
    <t>GEZTA20_</t>
  </si>
  <si>
    <t>Géztampon Preparáló 3sz. 10x12cm</t>
  </si>
  <si>
    <t>Preparáló tampon pamut+RK 3-as, 10cmx12cm</t>
  </si>
  <si>
    <t>1.Hartmann</t>
  </si>
  <si>
    <t>Gömbtörlő nem steril+RK 20x20cm</t>
  </si>
  <si>
    <t>2.Hartmann</t>
  </si>
  <si>
    <t>Gömbtörlő nem steril+RK 30x30cm</t>
  </si>
  <si>
    <t>Gömbtörlő nem steril 30x40cm</t>
  </si>
  <si>
    <t>Gömbtörlő nem steril+RK 30x40cm</t>
  </si>
  <si>
    <t>Gömbtörlő nem steril 40x40cm</t>
  </si>
  <si>
    <t>Gömbtörlő nem steril+RK 40x40cm</t>
  </si>
  <si>
    <t>Hasi törlő,Sz.6x86cm, 6r      100db, K1</t>
  </si>
  <si>
    <t>2.Wolf</t>
  </si>
  <si>
    <t>Hasi törlö szalagos 86x6cm, 6rtg</t>
  </si>
  <si>
    <t>Hasi törlö szalag n 86x6cm, 6rtg</t>
  </si>
  <si>
    <t>Hasi törlö szalag n.+RK 13x15cm, 8rtg</t>
  </si>
  <si>
    <t>Hasi Törlő 16cmx25cm Szalag nélkül RK</t>
  </si>
  <si>
    <t>Hasi törlö szalag n.+RK 16x25cm, 6rtg</t>
  </si>
  <si>
    <t>HASIT38_</t>
  </si>
  <si>
    <t>Hasi Törlő 16X25cm Sz,N, RK</t>
  </si>
  <si>
    <t>Hasi Törlő 40cmx40cm Szalagos RK</t>
  </si>
  <si>
    <t>Hasi törlö szalagos+RK 40x40cm, 6rtg</t>
  </si>
  <si>
    <t>HASIT26_</t>
  </si>
  <si>
    <t>Hasi Törlő 40X40cm Sz, RK</t>
  </si>
  <si>
    <t>Mull Lap Többr, Hajt, 40cmx60cm RK (10cmx20 cm)</t>
  </si>
  <si>
    <t>Telacomp 12rtg,17sz,nst.10x20cm(100db)</t>
  </si>
  <si>
    <t>TELAC04_</t>
  </si>
  <si>
    <t>Telacomp 10x20cm RK</t>
  </si>
  <si>
    <r>
      <t>Mull lap, behajtott szélű hajtogatott lap (16 rétegű) 17 vagy 20 szálas</t>
    </r>
    <r>
      <rPr>
        <b/>
        <sz val="9"/>
        <rFont val="Calibri"/>
        <family val="2"/>
        <charset val="238"/>
        <scheme val="minor"/>
      </rPr>
      <t xml:space="preserve"> RK</t>
    </r>
    <r>
      <rPr>
        <sz val="9"/>
        <rFont val="Calibri"/>
        <family val="2"/>
        <charset val="238"/>
        <scheme val="minor"/>
      </rPr>
      <t xml:space="preserve"> 10cmx20 cm</t>
    </r>
  </si>
  <si>
    <t>Mull-lap hajtogatott nem steril+RK 10x20cm/16rtg</t>
  </si>
  <si>
    <t>MULLL67_</t>
  </si>
  <si>
    <t>Mull Lap Többr. Hajt. 10X20cm RK WOLF</t>
  </si>
  <si>
    <t>Mull pólya szegett nem st. 1cmx5m</t>
  </si>
  <si>
    <t>Mull pólya szegett nem st. 3cmx5m</t>
  </si>
  <si>
    <t>Mull pólya vágott nem st. 6cmx5m</t>
  </si>
  <si>
    <t>Mull Steril 1mx80cm</t>
  </si>
  <si>
    <t>Mull-lap vágott steril 100x80cm, hajt.</t>
  </si>
  <si>
    <t>MULLS02_</t>
  </si>
  <si>
    <t>Mull Steril 1mX80cm</t>
  </si>
  <si>
    <t>Sterilux vágott mull-lap  100x80cm (1db)</t>
  </si>
  <si>
    <t>Mull tekercs nem steril 120cmx10m</t>
  </si>
  <si>
    <t>Mullpólya vágott steril 10cmx5m</t>
  </si>
  <si>
    <t>Steril vágott mullpólya 10cmx5m 1 db</t>
  </si>
  <si>
    <t>ValaRoll duo 59cmx50m (1db)</t>
  </si>
  <si>
    <t>Sebészeti pamutvatta 200g</t>
  </si>
  <si>
    <t>Vatta pamut WOLF t. 100% 500 g-os cikk-cakk</t>
  </si>
  <si>
    <t>Vatta 100% Pamut 500g</t>
  </si>
  <si>
    <t>Zetuvit E sebpárna, nemst.10x20cm (50db)</t>
  </si>
  <si>
    <t>ZETUV021</t>
  </si>
  <si>
    <t>Zetuvit 10X20cm (50db/dob)</t>
  </si>
  <si>
    <t>Zetuvit E sebpárna, nemst.15x20cm (50db)</t>
  </si>
  <si>
    <t>ZETUV04_</t>
  </si>
  <si>
    <t>Zetuvit 15x20cm (50db/dob)</t>
  </si>
  <si>
    <t>Zetuvit E sebpárna, nemst.20x20cm (50db)</t>
  </si>
  <si>
    <t>ZETUV031</t>
  </si>
  <si>
    <t>Zetuvit 20X20cm 1db (50db/dob)</t>
  </si>
  <si>
    <t>Zetuvit E sebpárna,st.10x10cm (25db)</t>
  </si>
  <si>
    <t>ZETUV10_</t>
  </si>
  <si>
    <t>Zetuvit E st. sebpárna 10x10cm (25db/cs)</t>
  </si>
  <si>
    <t>Sebfedő párna WOLFPAD-BAT 10x20cm steril</t>
  </si>
  <si>
    <t>WOLFPAD-BAT, Vliwazell, Klinion, Zetuvit E</t>
  </si>
  <si>
    <t>WOLFP30_</t>
  </si>
  <si>
    <t>WolfPad ST-BatABKompS 10x20cm (100db/cs)</t>
  </si>
  <si>
    <t>Medicomp, nst.4r sebfedő 7,5x7,5cm,100db</t>
  </si>
  <si>
    <t>Mesoft, Vliwasoft</t>
  </si>
  <si>
    <t>MEDIC10_</t>
  </si>
  <si>
    <t>Medicomp 4réteg 7,5X7,5cm (100db/dob)</t>
  </si>
  <si>
    <t>2.Mölnlycke</t>
  </si>
  <si>
    <t xml:space="preserve">Mesoft     157100 </t>
  </si>
  <si>
    <t>1.Mölnlycke</t>
  </si>
  <si>
    <t xml:space="preserve">Mesoft     157300  </t>
  </si>
  <si>
    <t>MESOF02_</t>
  </si>
  <si>
    <t>Mesoft 4réteg 10X10cm (100db/doboz)</t>
  </si>
  <si>
    <t>Medicomp, nst.4r sebfedő 10x10cm (100db)</t>
  </si>
  <si>
    <t>Medicomp, nst.4r sebfedő 10x20cm (100db)</t>
  </si>
  <si>
    <t>MEDIC04_</t>
  </si>
  <si>
    <t>Medicomp 4réteg 10X20cm (100db/dob)</t>
  </si>
  <si>
    <t xml:space="preserve">Mesoft     157400  </t>
  </si>
  <si>
    <t>Medicomp Extra, nst.6rtg.10x20cm (100db)</t>
  </si>
  <si>
    <t xml:space="preserve">Mepitel 5x7,5cm    290510   </t>
  </si>
  <si>
    <t>Mepitel 5X75cm (10db/doboz)</t>
  </si>
  <si>
    <t xml:space="preserve">Mepitel 10x18cm    291010   </t>
  </si>
  <si>
    <t xml:space="preserve">Mepitel 20x31cm     292010   </t>
  </si>
  <si>
    <t>Cosmopor E st szigetkötsz.7,2x5cm (50db)</t>
  </si>
  <si>
    <t>Cosmopor Steril 72X5cm (50db/</t>
  </si>
  <si>
    <t xml:space="preserve">Mepore 5x7cm   672000 </t>
  </si>
  <si>
    <t>MEPOR46_</t>
  </si>
  <si>
    <t>Mepore 5x7cm 1db [672000]</t>
  </si>
  <si>
    <t>Cosmopor E st szigetkötsz. 10x8cm (25db)</t>
  </si>
  <si>
    <t xml:space="preserve">Mepore 10x8cm  672100 </t>
  </si>
  <si>
    <t>Cosmopor E st szigetkötsz. 15x8cm (25db)</t>
  </si>
  <si>
    <t xml:space="preserve">Mepore 15x8cm  672200 </t>
  </si>
  <si>
    <t>Cosmopor E st szigetkötsz. 20x8cm (25db)</t>
  </si>
  <si>
    <t>671200 Mepore 25x9cm</t>
  </si>
  <si>
    <t>MEPOR41_</t>
  </si>
  <si>
    <t>Mepore 9X25cm (30db/doboz)</t>
  </si>
  <si>
    <t>1.Lohmann</t>
  </si>
  <si>
    <t>Curafix H 138941</t>
  </si>
  <si>
    <t>CURAF04_</t>
  </si>
  <si>
    <t>Curafix H 5cm X 10m [138941]</t>
  </si>
  <si>
    <t>310500 Mefix 5cmx10m</t>
  </si>
  <si>
    <t>2.Lohmann</t>
  </si>
  <si>
    <t>Curafix H 138942</t>
  </si>
  <si>
    <t>Curafix H 138943</t>
  </si>
  <si>
    <t>Curafix H 138944</t>
  </si>
  <si>
    <t>CURAF06_</t>
  </si>
  <si>
    <t>Curafix H 20cm X 10m [138944]</t>
  </si>
  <si>
    <t>Peha-haft  8cm x 20 m 1 darab</t>
  </si>
  <si>
    <t>Mollelast haft 30068</t>
  </si>
  <si>
    <t>Mollelast haft 30070 10cmx20m</t>
  </si>
  <si>
    <t>Mollelast haft 30071 12cmx20m</t>
  </si>
  <si>
    <t>Ragtapasz cink-oxidos 1,25 cmx9,1 m (+ 0,2 m csak hosszirányban)</t>
  </si>
  <si>
    <t>Omniplast ragtapasz 1,25cm x 9,2m (24db)</t>
  </si>
  <si>
    <t>Leukoplast, Transpore CAT</t>
  </si>
  <si>
    <t>OMNIP06_</t>
  </si>
  <si>
    <t>Omniplast 1,25X9,1cm (24db/dob)</t>
  </si>
  <si>
    <t>112a</t>
  </si>
  <si>
    <t>Omniplast ragtapasz 2,5cm x 9,2m (12db)</t>
  </si>
  <si>
    <t xml:space="preserve">WOLFPLAST </t>
  </si>
  <si>
    <t>OMNIP22_</t>
  </si>
  <si>
    <t>Omniplast 2,5cmX9,2m (12db/dob)</t>
  </si>
  <si>
    <t>112b</t>
  </si>
  <si>
    <t>Omniplast ragtapasz 5cm x 9,2m (6db)</t>
  </si>
  <si>
    <t>OMNIP02_</t>
  </si>
  <si>
    <t>Omniplast 5cmX92m (6db/dob)</t>
  </si>
  <si>
    <t>Omnipor ragtapasz 2,5cm x 9,2m (12db)</t>
  </si>
  <si>
    <t>Transpore white, OctaCare Microporous</t>
  </si>
  <si>
    <t>OMNIP24_</t>
  </si>
  <si>
    <t>Omnipor 25cmX92m (12db/dob)</t>
  </si>
  <si>
    <t>114a.</t>
  </si>
  <si>
    <t>1.3MED</t>
  </si>
  <si>
    <t>3M™ Transpore™ műanyag ragtapasz 2.5 cm x 9.1 m cikkszám: 1527-1</t>
  </si>
  <si>
    <t>114b.</t>
  </si>
  <si>
    <t>3M™ Transpore™ műanyag ragtapasz 5 cm x 9.1 mcikkszám: 1527-2</t>
  </si>
  <si>
    <t>Transpore 5X915cm (6db/doboz)</t>
  </si>
  <si>
    <t>Omnisilk ragtapasz 1,25cm x 9,2m P1</t>
  </si>
  <si>
    <t>2.3MED</t>
  </si>
  <si>
    <t>3M™ Durapore™ selyem ragtapasz 1.25 cm x 9.1 m cikkszám: 1538-0</t>
  </si>
  <si>
    <t>117a</t>
  </si>
  <si>
    <t>3M™ Durapore™ selyem ragtapasz cikkszám: 1538-1</t>
  </si>
  <si>
    <t>Omnisilk ragtapasz 2,5cm x 9,2m P1</t>
  </si>
  <si>
    <t>117b</t>
  </si>
  <si>
    <t>3M™ Durapore™ selyem ragtapasz cikkszám: 1538-2</t>
  </si>
  <si>
    <t>Durapore 5cmx915m (6db/doboz)</t>
  </si>
  <si>
    <t>Omnisilk  ragtapasz 5cm x 9,2m P1</t>
  </si>
  <si>
    <t>118a</t>
  </si>
  <si>
    <t>3M™ Micropore S  2.5m x 5m Szilikon Ragtapasz cikkszám: 2770-1</t>
  </si>
  <si>
    <t>Mepitac</t>
  </si>
  <si>
    <t>Micropore S 25x5m (12db/dob)</t>
  </si>
  <si>
    <t>118b</t>
  </si>
  <si>
    <t>3M™ Micropore S 5 cm x 5m  Szilikon Ragtapasz cikkszám: 2770-2</t>
  </si>
  <si>
    <t>119a</t>
  </si>
  <si>
    <t xml:space="preserve"> Melgisorb Plus 5cmx5cm  252000</t>
  </si>
  <si>
    <t>2.Allegro</t>
  </si>
  <si>
    <t>3.Lohmann</t>
  </si>
  <si>
    <t>Suprasorb A 5 cm x 5 cm    20440</t>
  </si>
  <si>
    <t>119b</t>
  </si>
  <si>
    <t xml:space="preserve">Melgisorb Plus 10cmx10cm 252200 </t>
  </si>
  <si>
    <t>Suprasorb A    10 cm x 10 cm  20441</t>
  </si>
  <si>
    <t xml:space="preserve"> Melgisorb Plus 10cmx20cm 252500</t>
  </si>
  <si>
    <t>Suprasorb A   10 cm x 20 cm   20442</t>
  </si>
  <si>
    <t>253500 Melgisorb Plus Cavity 3cmx45cm</t>
  </si>
  <si>
    <t>MELGI051</t>
  </si>
  <si>
    <t>Melgisorb Plus Cavity 3x45cm (5db/dob)</t>
  </si>
  <si>
    <t>Suprasorb A tamponade  30 cm / 2 gr    20445</t>
  </si>
  <si>
    <t>3.Allegro</t>
  </si>
  <si>
    <t xml:space="preserve">Melgisorb AG 10cmx10cm     256105 </t>
  </si>
  <si>
    <t>MELGI04_</t>
  </si>
  <si>
    <t>Melgisorb Ag 10x10cm (10db/dob)</t>
  </si>
  <si>
    <t>Suprasorb A+Ag  10 cm x 10 cm    20571</t>
  </si>
  <si>
    <t>Hydrofilm filmkötszer 6x7cm (100db)</t>
  </si>
  <si>
    <t>Mepore film, Kliniderm film, Protectfilm</t>
  </si>
  <si>
    <t>HYDRO33_</t>
  </si>
  <si>
    <t>Hydrofilm 6x7cm 1db</t>
  </si>
  <si>
    <t>Suprasorb F  5 cm x 7 cm   20461</t>
  </si>
  <si>
    <t>3.3MED</t>
  </si>
  <si>
    <t>3M™ Tegaderm™ átlátszó filmkötszer, papírkerettel 6 cm x 7 cm    cikkszám: 1624W</t>
  </si>
  <si>
    <t>Hydrofilm 10x125cm 1db</t>
  </si>
  <si>
    <t>3M™ Tegaderm™ IV Advanced kanülrögzítő kötszer  3.8 cm x 4.5 cm     cikkszám: 1680</t>
  </si>
  <si>
    <t>Mepore iv., Hydrofilm iv.</t>
  </si>
  <si>
    <t>TEGAD83_</t>
  </si>
  <si>
    <t>Tegaderm IV Advanced 3,8x4,5cm 1680(100x)</t>
  </si>
  <si>
    <t>274000 Mepore IV 5cmx5,5cm</t>
  </si>
  <si>
    <t>MEPOR24_</t>
  </si>
  <si>
    <t>Mepore IV 5x5,5cm (100db/doboz)</t>
  </si>
  <si>
    <t>Cosmopor I.V. transparent 9x7cm st P100</t>
  </si>
  <si>
    <t>3M™ Tegaderm™ IV Advanced kanülrögzítő 6.5 cm x 7 cm cikkszám: 1683</t>
  </si>
  <si>
    <t>IV3000  kanülrögzítő filmkötszer  6cm x 7 cm   59410082</t>
  </si>
  <si>
    <t>Cosmopor I.V. transparent 12x10cm st P50</t>
  </si>
  <si>
    <t>Filmkötszer, kanülrögzítő iv, steril 7cmx8 cm (± 1 cm)</t>
  </si>
  <si>
    <t>3M™ Tegaderm™ átlátszó,megerősített kanülrögzítő film 7 cm x 8,5 cm cikkszám: 1633</t>
  </si>
  <si>
    <t>TEGAD22_</t>
  </si>
  <si>
    <t>Tegaderm IV 7x8,5cm (100db/dob)1633</t>
  </si>
  <si>
    <t>3M™ Tegaderm™ CHG klórhexidin-glukonát I.V. (kanulrögzítő) 7 cm x 8,5 cm cikkszám: 1660R</t>
  </si>
  <si>
    <t>3M™ Tegaderm™ CHG klórhexidin-glukonát I.V. (kanulrögzítő) 8,5 cm x 11,5, cm cikkszám: 1657R</t>
  </si>
  <si>
    <t>Tegaderm CHG 8,5x11,5cm (25db/dob)</t>
  </si>
  <si>
    <t>3M™ Tegaderm™ CHG klórhexidin-glukonát I.V. (kanulrögzítő) 10 cm x 15,5, cm cikkszám: 1659R</t>
  </si>
  <si>
    <t>3M™ Tegaderm™ 1665R CHG klórhexidin-glükonát I.V. PORT 12 cm x 12 cm  cikkszám: 1665R</t>
  </si>
  <si>
    <t>3M™ PICC / CVC Kanülrögzítő eszköz+ Tegaderm™ CHG Kanülrögzítő 8,5 x 11,5 cm cikkszám: 1877R-2100</t>
  </si>
  <si>
    <t>Mepore film&amp;PAD, Curapore</t>
  </si>
  <si>
    <t>Curapor transparent 10cm x  8 cm    13102</t>
  </si>
  <si>
    <t>Film szigetkötszer négyzet +Pad, steril 5cmx7 cm (+ 1 cm)</t>
  </si>
  <si>
    <t xml:space="preserve">Mepore Film Pad 5cmx7cm   275300  </t>
  </si>
  <si>
    <t>MEPOR20_</t>
  </si>
  <si>
    <t>Mepore Film &amp; Pad Négyzet 5x7cm(85db/dob)</t>
  </si>
  <si>
    <t>Curapor transparent 7cm x 5 cm    13101</t>
  </si>
  <si>
    <t>Film szigetkötszer oval +Pad, steril 5cmx7 cm (+ 1 cm)</t>
  </si>
  <si>
    <t xml:space="preserve">Mepore Film Pad 5cmx7cm   275200  </t>
  </si>
  <si>
    <t>MEPOR18_</t>
  </si>
  <si>
    <t>Mepore Film &amp; Pad Oval 5x7cm (85db/dob)</t>
  </si>
  <si>
    <t>Curapor transparent 13105</t>
  </si>
  <si>
    <t>Hydrofilm Plus</t>
  </si>
  <si>
    <t>CURAP06_</t>
  </si>
  <si>
    <t>Curapor Transparent 10x25cm 1db [13105]</t>
  </si>
  <si>
    <t>Sebzáró csík 12 mmx100mm (+1 mm)</t>
  </si>
  <si>
    <t>Sebzáró csík 25 mmx125mm (+1 mm)</t>
  </si>
  <si>
    <t>3M™ Steri-Strip™ Bőrzáró csíkok (megerősített)          25mm x 125mm   cikkszám: R1548</t>
  </si>
  <si>
    <t>STERI22_</t>
  </si>
  <si>
    <t>Steri-Strip 25X125mm (25db/doboz)</t>
  </si>
  <si>
    <t>Grassolind ken.sebfedő 7,5x10cm (50db)</t>
  </si>
  <si>
    <t>Atrauman</t>
  </si>
  <si>
    <t xml:space="preserve">Jelonet 10x10 cm     7409 </t>
  </si>
  <si>
    <t>Lomatuell H 10 cm x 10 cm    23315</t>
  </si>
  <si>
    <t>Lomatuell H kenőcstüll 10 X 10 cm 1 darab</t>
  </si>
  <si>
    <t>Grassolind ken.sebfedő 10x20cm (30db)</t>
  </si>
  <si>
    <t>Lomatuell H 10 cm x 20 cm    23316</t>
  </si>
  <si>
    <t>Hydrocoll hidr. kötszer 10x10cm (10db)</t>
  </si>
  <si>
    <t>Hydrocoll hidr. kötszer 20x20cm (5db)</t>
  </si>
  <si>
    <t>Hydrocoll thin hidr. kötsz 10x10cm(10db)</t>
  </si>
  <si>
    <t>155a</t>
  </si>
  <si>
    <t>Szilikonbevonatú poliamidháló, steril  5cmx7 cm (±2 cm)</t>
  </si>
  <si>
    <t xml:space="preserve">Mepitel 5cmx7,5cm    290510 </t>
  </si>
  <si>
    <t>Atrauman Silicone kötszer 5x7cm (10db)</t>
  </si>
  <si>
    <t>155b</t>
  </si>
  <si>
    <t>Szilikonbevonatú poliamidháló steril 20 cmx31 cm (±2 cm)</t>
  </si>
  <si>
    <t xml:space="preserve">Mepitel 20cmx31cm    292010 </t>
  </si>
  <si>
    <t>Atrauman Silicone kötszer  20x30cm (5db)</t>
  </si>
  <si>
    <t>155c</t>
  </si>
  <si>
    <t>Szilikonbevonatú poliamidháló, steril 10 cmx18 cm (±2 cm)</t>
  </si>
  <si>
    <t xml:space="preserve">Mepitel 10cmx18cm    291010 </t>
  </si>
  <si>
    <t>Atrauman Silicone kötszer 10x20cm (10db)</t>
  </si>
  <si>
    <t>Összesen</t>
  </si>
  <si>
    <t>156a</t>
  </si>
  <si>
    <t>Atrauman Ag antisz.sebfedő 10x10cm(10db)</t>
  </si>
  <si>
    <t>156b</t>
  </si>
  <si>
    <t>Antibakteriális, fémezüsttartalmú, kenőccsel impregnált sebfedőháló 10 cmx20cm</t>
  </si>
  <si>
    <t>Atrauman Ag antisz.sebfedő 10x20cm(10db)</t>
  </si>
  <si>
    <t>ATRAU041</t>
  </si>
  <si>
    <t>Atrauman Ag sebfedő 10x20cm (10db/dob)</t>
  </si>
  <si>
    <t>157a</t>
  </si>
  <si>
    <t>Öntapadó lágy szilikonnal vagy hidroaktív gél réteggel bevont vékony habkötszer, steril 20 cmx20 cm sacrum (+2 cm)</t>
  </si>
  <si>
    <t xml:space="preserve">Mepilex Border Sacrum 20cmx20cm   282200 </t>
  </si>
  <si>
    <t>Hydrotac concave</t>
  </si>
  <si>
    <t>MEPIL18_</t>
  </si>
  <si>
    <t>Mepilex Border Sacrum 20x20cm (10db/dob)</t>
  </si>
  <si>
    <t>157b</t>
  </si>
  <si>
    <t>Öntapadó lágy szilikonnal vagy hidroaktív gél réteggel  bevont vékony habkötszer, steril 17,5 cmx17,5 cm  (+2,5 cm)</t>
  </si>
  <si>
    <t xml:space="preserve">Mepilex Border 17,5cmx17,5cm    295410 </t>
  </si>
  <si>
    <t>Hydrotac, Askina Transorbent</t>
  </si>
  <si>
    <t xml:space="preserve">Mepilex Talon 13cmx21cm    288200 </t>
  </si>
  <si>
    <t>Mepilex Talon 13x21cm 1db (5db/dob)</t>
  </si>
  <si>
    <t>159a</t>
  </si>
  <si>
    <t xml:space="preserve">Mepilex Border 12,5x12,5cm    295000 </t>
  </si>
  <si>
    <t>MEPIL14_</t>
  </si>
  <si>
    <t>Mepilex Border 12,5X12,5cm (5db/doboz)</t>
  </si>
  <si>
    <t>159b</t>
  </si>
  <si>
    <t>MEPIL08_</t>
  </si>
  <si>
    <t>Mepilex Border 17,5X17,5cm (5db/doboz)</t>
  </si>
  <si>
    <t>159c</t>
  </si>
  <si>
    <t>Öntapadó lágy szilikonnal vagy hidroaktív gél réteggel  bevont vékony habkötszer védőfilm kerettel, steril 17,5 cmx23 cm  (±3 cm)</t>
  </si>
  <si>
    <t>295610 Mepilex Border 17,5x23cm</t>
  </si>
  <si>
    <t>MEPIL12_</t>
  </si>
  <si>
    <t>Mepilex Border 17,5X23cm (5db/doboz)</t>
  </si>
  <si>
    <t>159d</t>
  </si>
  <si>
    <t>Öntapadó lágy szilikonnal vagy hidroaktív gél réteggel  bevont vékony habkötszer védőfilm kerettel, steril 10 cmx30 cm  (+3 cm)</t>
  </si>
  <si>
    <t xml:space="preserve">Mepilex Border Post Op 10x30cm    496600 </t>
  </si>
  <si>
    <t>MEPIL24_</t>
  </si>
  <si>
    <t>Mepilex Border post-op 10X30cm (5db/dob)</t>
  </si>
  <si>
    <t>160a</t>
  </si>
  <si>
    <t>PermaFoam Classic habsz. köt. 10x10cm(10db)</t>
  </si>
  <si>
    <t>Suprasorb P</t>
  </si>
  <si>
    <t>PermaFoam 10x10cm 1db  (10db/doboz)</t>
  </si>
  <si>
    <t xml:space="preserve">Allevyn Non-Adh. 10x10 cm   66007637 </t>
  </si>
  <si>
    <t>160b</t>
  </si>
  <si>
    <t>PermaFoam Classic habsz. köt. 20x20cm(10db)</t>
  </si>
  <si>
    <t xml:space="preserve">Allevyn Non-Adh. 20x20 cm    66007638 </t>
  </si>
  <si>
    <t>PermaFoam Classic Sacral hsz.kötsz.18x18cm (10db)</t>
  </si>
  <si>
    <t>PermaFoam Classic Concave hsz.kötsz.16,5x18cm(10db)</t>
  </si>
  <si>
    <t>PermaFoam Concave 16,5x18cm (10db/dob)</t>
  </si>
  <si>
    <t xml:space="preserve">Lyofoam Max T 9x9cm    603207 </t>
  </si>
  <si>
    <t>LYOFO06_</t>
  </si>
  <si>
    <t>Lyofoam Max T 9x9cm (10db/dob)</t>
  </si>
  <si>
    <t>PermaFoam Classic Tracheostomy 8x8cm (10db)</t>
  </si>
  <si>
    <t>164a</t>
  </si>
  <si>
    <t xml:space="preserve">Mepilex AG 12,5x12,5cm   287121 </t>
  </si>
  <si>
    <t>Aquacel AG Foam</t>
  </si>
  <si>
    <t>164b</t>
  </si>
  <si>
    <t xml:space="preserve">Mepilex Ag 17,5x17,5cm   287321 </t>
  </si>
  <si>
    <t>Lemon-Swab 152482</t>
  </si>
  <si>
    <t>Pagavit vatta,  Lemon swabs</t>
  </si>
  <si>
    <t>Mepore tekercs 7cmx5m  332000</t>
  </si>
  <si>
    <t>Cutiplast, Hansaplast</t>
  </si>
  <si>
    <t>DermaPlast SOFT 6cmx5m</t>
  </si>
  <si>
    <t>Cavilon™ 3M™   NSBF Védőfilm, 28ml pumpás spray cikkszám: 3346E</t>
  </si>
  <si>
    <t xml:space="preserve">Secura No-Sting Barrier Film Spray 28 ml   66800710 </t>
  </si>
  <si>
    <t xml:space="preserve">Opsite Spray 240 ml   66004980  </t>
  </si>
  <si>
    <t>Vliwaktiv 10 cm x 10 cm  20254</t>
  </si>
  <si>
    <t>Carboflex</t>
  </si>
  <si>
    <t>Vliwaktiv 10X10cm 1db (20db/dob)</t>
  </si>
  <si>
    <t>182a</t>
  </si>
  <si>
    <t xml:space="preserve">Opsite Post-op Visible 10x8 cm   66800136 </t>
  </si>
  <si>
    <t>Opsite Post-Op Visible 10X8cm 20db/dob</t>
  </si>
  <si>
    <t>182b</t>
  </si>
  <si>
    <t xml:space="preserve">Opsite Post-op Visible 15x10 cm    66800137 </t>
  </si>
  <si>
    <t>Opsite Post-Op Visible 15X10cm 20db/dob</t>
  </si>
  <si>
    <t>182c</t>
  </si>
  <si>
    <t xml:space="preserve">Opsite Post-op Visible 20x10 cm  66800138 </t>
  </si>
  <si>
    <t>Opsite Post-Op Visible 20X10cm 20db/dob</t>
  </si>
  <si>
    <t>182d</t>
  </si>
  <si>
    <t xml:space="preserve">Opsite Post-op Visible 25x10 cm  66800139 </t>
  </si>
  <si>
    <t>Opsite Post-Op Visible 25X10cm 20db/dob</t>
  </si>
  <si>
    <t>183a</t>
  </si>
  <si>
    <t>Speciális szívó-öblítő hatású kötszer antiszeptikummal 10x10 cm</t>
  </si>
  <si>
    <t>HydroClean plus 10x10cm (10db)</t>
  </si>
  <si>
    <t>HYDRO41_</t>
  </si>
  <si>
    <t>HydroClean Plus 10x10cm (10db/dob)</t>
  </si>
  <si>
    <t>183b</t>
  </si>
  <si>
    <t>Speciális szívó-öblítő hatású kötszer antiszeptikummal üreges sebekbe 7,5x7,5 cm</t>
  </si>
  <si>
    <t>HydroClean plus cavity 7,5x7,5cm (10 db)</t>
  </si>
  <si>
    <t>HYDRO49_</t>
  </si>
  <si>
    <t>HydroClean Pl.Cavity 7,5x7,5cm (10db/dob)</t>
  </si>
  <si>
    <t>183c</t>
  </si>
  <si>
    <t>Speciális szívó-öblítő hatású kötszer antiszeptikummal üreges sebekbe 4 Ø cm</t>
  </si>
  <si>
    <t>HydroClean plus cavity 4cm kerek (10 db)</t>
  </si>
  <si>
    <t>HYDRO59_</t>
  </si>
  <si>
    <t>HydroClean Pl.Cavity 4cm kerek (10db/dob)</t>
  </si>
  <si>
    <t>Kiszerelés</t>
  </si>
  <si>
    <t>Öntapadó, elasztikus kötésrögzítő pólya 12 cmx4m-20 m</t>
  </si>
  <si>
    <t>Öntapadó, elasztikus kötésrögzítő pólya 4 cmx4m - 15m -20m</t>
  </si>
  <si>
    <t>Megjegyzés</t>
  </si>
  <si>
    <t>rejtett mező</t>
  </si>
  <si>
    <t>aktív mező</t>
  </si>
  <si>
    <t>SE tenderben helyezés</t>
  </si>
  <si>
    <t>SE tenderben tétel sorszáma</t>
  </si>
  <si>
    <t>KEF KM azonosító</t>
  </si>
  <si>
    <t>KEF cikkszám</t>
  </si>
  <si>
    <t>műszaki leírás</t>
  </si>
  <si>
    <t>műszaki leírás egységesített  SE és KEF tender</t>
  </si>
  <si>
    <t>készítmény kiszerelése</t>
  </si>
  <si>
    <t>MS-ban tenderesnek jelölt (X) rendelendő, legolcsóbb készítmény</t>
  </si>
  <si>
    <t>tenderes szállító</t>
  </si>
  <si>
    <t>készítmény megnevezése</t>
  </si>
  <si>
    <t>műszaki leírás alapján adott tételen más gyártó termékmegnevezései</t>
  </si>
  <si>
    <t>SE - Semmelweis Egyetem kötszer tender
KEF - KEF kötszer tender</t>
  </si>
  <si>
    <t>KEF szállítási határidő</t>
  </si>
  <si>
    <t>tender hatálya</t>
  </si>
  <si>
    <t>MS cikkszám, melyen a terméket kezeljük</t>
  </si>
  <si>
    <t>MS cikknév, melyen a terméket kezeljük</t>
  </si>
  <si>
    <t>Egyéb megjegyzések: pl. árváltozások, hiány stb.</t>
  </si>
  <si>
    <t>Mező megnevezése</t>
  </si>
  <si>
    <t>Mező leírása</t>
  </si>
  <si>
    <t>Mező láthatósági státusza</t>
  </si>
  <si>
    <r>
      <rPr>
        <b/>
        <u/>
        <sz val="11"/>
        <color theme="1"/>
        <rFont val="Calibri"/>
        <family val="2"/>
        <charset val="238"/>
        <scheme val="minor"/>
      </rPr>
      <t xml:space="preserve">SE + KEF kötszer munkafüzet adattartalma:
</t>
    </r>
    <r>
      <rPr>
        <sz val="11"/>
        <color theme="1"/>
        <rFont val="Calibri"/>
        <family val="2"/>
        <charset val="238"/>
        <scheme val="minor"/>
      </rPr>
      <t xml:space="preserve">Azon készítmények kerültek felvezetésre ezen munkafüzetre, melyek SE kötszer tenderben vagy KEF kötszer tenderben találhatóak meg.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SE + KEF kötszer munkafüzet színkódok: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Jelenleg nincsenek külön színkódok a táblázatban.</t>
    </r>
  </si>
  <si>
    <t>MULLL73_</t>
  </si>
  <si>
    <t>Mull Lap St. 10x10cm 8r. 100x STERILUX</t>
  </si>
  <si>
    <t>Atrauman Ag ezüsttartalmú sebfedő 10x20cm(10db)</t>
  </si>
  <si>
    <t>672200 Mepore 15x8cm</t>
  </si>
  <si>
    <t>MEPOR56_</t>
  </si>
  <si>
    <t>Mepore 15x8cm (50db/dob)</t>
  </si>
  <si>
    <t>FROLL02_</t>
  </si>
  <si>
    <t>Frolli Super Soft 60cm Lep.3db/cs</t>
  </si>
  <si>
    <t xml:space="preserve">275200 Mepore Film Pad 5cmx7cm </t>
  </si>
  <si>
    <t>Cuticell 7,5cm x 20cm 50x</t>
  </si>
  <si>
    <t>MEFIX10_</t>
  </si>
  <si>
    <t>Mefix 10mX5cm (1db/doboz)</t>
  </si>
  <si>
    <t xml:space="preserve">CUTIC02_ </t>
  </si>
  <si>
    <t>Cuticell 7,5cmX20cm (50db/dob)</t>
  </si>
  <si>
    <t>Hydrofilm Plus filmk.sebp.9x10cm (50db) termék megszűnt, felajánlott helyettesítő Cosmopor Transparent 9x10cm (50db/dob).</t>
  </si>
  <si>
    <t>Cosmopor Transparent 9x10cm (50db/dob)</t>
  </si>
  <si>
    <t>COSMO44_</t>
  </si>
  <si>
    <t>Hydrofilm Plus filmk.sebp.10x25cm(25db) termék megszűnt, felajánlott helyettesítő Cosmopor Transparent 10x25cm (25db/dob).</t>
  </si>
  <si>
    <t>Cosmopor Transparent 10x25cm (25db/dob)</t>
  </si>
  <si>
    <t>COSMO42_</t>
  </si>
  <si>
    <t>Y bevágás nem található rajta</t>
  </si>
  <si>
    <t>PermaFoam Classic 20x20cm(10db/dob)</t>
  </si>
  <si>
    <t>PermaFoam 10x10cm 1db (10db/doboz)</t>
  </si>
  <si>
    <t>Mull Csík Steril</t>
  </si>
  <si>
    <t>917500_24/07/05</t>
  </si>
  <si>
    <t>Mull Csík Többrétegű Hajtogatott 7,5cmX50m</t>
  </si>
  <si>
    <t>Mull Csík Többrétegű Hajtogatott 10cmX50m</t>
  </si>
  <si>
    <t>2024.12.15.-2026.12.31.</t>
  </si>
  <si>
    <t>MULLC02_</t>
  </si>
  <si>
    <t>917501_24/07/05</t>
  </si>
  <si>
    <t>T09625_24/07/05</t>
  </si>
  <si>
    <t>T11023_24/07/05</t>
  </si>
  <si>
    <t>T11024_24/07/05</t>
  </si>
  <si>
    <t>Mull Csík Többrétegű Hajtogatott 5cmX50m nem steril</t>
  </si>
  <si>
    <t>Mull Csík Többrétegű Hajtogatott 7,5cmX50m nem steril</t>
  </si>
  <si>
    <t>Mull Csík Többrétegű Hajtogatott 10cmX50m nem steril</t>
  </si>
  <si>
    <t>Mull Csík Többrétegű Hajtogatott 5cmX50m steril</t>
  </si>
  <si>
    <t>Mull Csík Többrétegű Hajtogatott 7,5cmX50m steril</t>
  </si>
  <si>
    <t>Mull Csík Többrétegű Hajtogatott 10cmX50m steril</t>
  </si>
  <si>
    <t>Mull Csík Tr.H. 10cmX50m nem steril</t>
  </si>
  <si>
    <t>Mull Csík Tr.H. 7,5cmX50m nem steril</t>
  </si>
  <si>
    <t>Mull Csík Tr.H. 5cmX50m nem steril</t>
  </si>
  <si>
    <t>Mull Csík Tr.H. 5cmX50m steril</t>
  </si>
  <si>
    <t>Mull Csík Tr.H. 10cmX50m steril</t>
  </si>
  <si>
    <t>Mull Csík Tr.H. 7,5cmX50m steril</t>
  </si>
  <si>
    <t>MULLC14_</t>
  </si>
  <si>
    <t>MULLC12_</t>
  </si>
  <si>
    <t>T11014_24/07/05</t>
  </si>
  <si>
    <t>T11021_24/07/05</t>
  </si>
  <si>
    <t>T11022_24/07/05</t>
  </si>
  <si>
    <t>917360_24/07/05</t>
  </si>
  <si>
    <t>T03820_24/07/05</t>
  </si>
  <si>
    <t>Mull végben nem steril_120cmx100m</t>
  </si>
  <si>
    <t>917359_24/07/05</t>
  </si>
  <si>
    <t>T09626_24/07/05</t>
  </si>
  <si>
    <t>Csőháló kötszer 1. számú méret_25m</t>
  </si>
  <si>
    <t>Comfex Komfort Kft.</t>
  </si>
  <si>
    <t>Csőháló kötszer 10. számú méret_25m</t>
  </si>
  <si>
    <t xml:space="preserve">Csőháló kötszer 10. számú méret_25m </t>
  </si>
  <si>
    <t>41001-00025_24/07/05</t>
  </si>
  <si>
    <t>302501UH22/10/20_24/07/05</t>
  </si>
  <si>
    <t>T01377_24/07/05</t>
  </si>
  <si>
    <t>41010-00025_24/07/05</t>
  </si>
  <si>
    <t>T01386_24/07/05</t>
  </si>
  <si>
    <t>302510UJ22/10/20_24/07/05</t>
  </si>
  <si>
    <t>Csőháló kötszer 11. számú méret_25m</t>
  </si>
  <si>
    <t xml:space="preserve">Csőháló kötszer 11. számú méret_25m </t>
  </si>
  <si>
    <t>Csőháló kötszer 2. számú méret_25m</t>
  </si>
  <si>
    <t xml:space="preserve">Csőháló kötszer 2. számú méret_25m </t>
  </si>
  <si>
    <t>Csőháló kötszer 3. számú méret_25m</t>
  </si>
  <si>
    <t xml:space="preserve">Csőháló kötszer 3. számú méret_25m </t>
  </si>
  <si>
    <t>Csőháló kötszer 4. számú méret_25m</t>
  </si>
  <si>
    <t xml:space="preserve">Csőháló kötszer 4. számú méret_25m </t>
  </si>
  <si>
    <t>Csőháló kötszer 5. számú méret_25m</t>
  </si>
  <si>
    <t xml:space="preserve">Csőháló kötszer 5. számú méret_25m </t>
  </si>
  <si>
    <t>Csőháló kötszer 6. számú méret_25m</t>
  </si>
  <si>
    <t xml:space="preserve">Csőháló kötszer 6. számú méret_25m </t>
  </si>
  <si>
    <t>Csőháló kötszer 7. számú méret_25m</t>
  </si>
  <si>
    <t xml:space="preserve">Csőháló kötszer 7. számú méret_25m </t>
  </si>
  <si>
    <t>Csőháló kötszer 8. számú méret_25m</t>
  </si>
  <si>
    <t xml:space="preserve">Csőháló kötszer 8. számú méret_25m </t>
  </si>
  <si>
    <t>Csőháló kötszer 9. számú méret_25m</t>
  </si>
  <si>
    <t xml:space="preserve">Csőháló kötszer 9. számú méret_25m </t>
  </si>
  <si>
    <t>41002-00025_24/07/05</t>
  </si>
  <si>
    <t>302502UK22/10/20_24/07/05</t>
  </si>
  <si>
    <t>T01378_24/07/05</t>
  </si>
  <si>
    <t>41003-00025_24/07/05</t>
  </si>
  <si>
    <t>302503UM22/10/20_24/07/05</t>
  </si>
  <si>
    <t>T01379_24/07/05</t>
  </si>
  <si>
    <t>41004-00025_24/07/05</t>
  </si>
  <si>
    <t>302504UP22/10/20_24/07/05</t>
  </si>
  <si>
    <t>T01380_24/07/05</t>
  </si>
  <si>
    <t>41005-00025_24/07/05</t>
  </si>
  <si>
    <t>302505UR22/10/20_24/07/05</t>
  </si>
  <si>
    <t>T01381_24/07/05</t>
  </si>
  <si>
    <t>41006-00025_24/07/05</t>
  </si>
  <si>
    <t>302506UT22/10/20_24/07/05</t>
  </si>
  <si>
    <t>T01382_24/07/05</t>
  </si>
  <si>
    <t>41007-00025_24/07/05</t>
  </si>
  <si>
    <t>302507UV22/10/20_24/07/05</t>
  </si>
  <si>
    <t>T01383_24/07/05</t>
  </si>
  <si>
    <t>41008-00025_24/07/05</t>
  </si>
  <si>
    <t>302508UX22/10/20_24/07/05</t>
  </si>
  <si>
    <t>T01384_24/07/05</t>
  </si>
  <si>
    <t>41009-00025_24/07/05</t>
  </si>
  <si>
    <t>T01385_24/07/05</t>
  </si>
  <si>
    <t>302509UZ22/10/20_24/07/05</t>
  </si>
  <si>
    <t>41011-00025_24/07/05</t>
  </si>
  <si>
    <t>302511UL22/10/20_24/07/05</t>
  </si>
  <si>
    <t>T01387_24/07/05</t>
  </si>
  <si>
    <t>Kanülrögzítő ÁTLÁTSZÓ FILMRÉTEGGEL steril_7cm x 8cm</t>
  </si>
  <si>
    <t>02022655000000_24/07/05</t>
  </si>
  <si>
    <t>Fogászati vattatekercs (Vattarolni)_1-es méret</t>
  </si>
  <si>
    <t>Fogászati vattatekercs (Vattarolni)_2-es méret</t>
  </si>
  <si>
    <t>R2000-00122/10/20_24/07/05</t>
  </si>
  <si>
    <t>R2000-00222/10/20_24/07/05</t>
  </si>
  <si>
    <t>Gipszpólya longetta_10cm x 3m</t>
  </si>
  <si>
    <t>332790_24/07/05</t>
  </si>
  <si>
    <t>OB10300-F_24/07/05</t>
  </si>
  <si>
    <t>POP100x300_24/07/05</t>
  </si>
  <si>
    <t>Gipszpólya longetta_12cm x 3m</t>
  </si>
  <si>
    <t>Gipszpólya longetta</t>
  </si>
  <si>
    <t>Gipszpólya longetta 10cm</t>
  </si>
  <si>
    <t>Gipszpólya longetta 12cm</t>
  </si>
  <si>
    <t>Gipszpólya longetta 15cm</t>
  </si>
  <si>
    <t>Gipszpólya longetta 20cm</t>
  </si>
  <si>
    <t>332793_24/07/05</t>
  </si>
  <si>
    <t>POP200x300_24/07/05</t>
  </si>
  <si>
    <t>332792_24/07/05</t>
  </si>
  <si>
    <t>POP150x300_24/07/05</t>
  </si>
  <si>
    <t>OB12300-F_24/07/05</t>
  </si>
  <si>
    <t>CSOHA02_</t>
  </si>
  <si>
    <t>Csőháló kötszer 1.sz. 25m</t>
  </si>
  <si>
    <t>CSOHA04_</t>
  </si>
  <si>
    <t>Csőháló kötszer 2.sz. 25m</t>
  </si>
  <si>
    <t>CSOHA06</t>
  </si>
  <si>
    <t>Csőháló kötszer 3.sz. 25m</t>
  </si>
  <si>
    <t>CSOHA08_</t>
  </si>
  <si>
    <t>Csőháló kötszer 4.sz. 25m</t>
  </si>
  <si>
    <t>CSOHA10_</t>
  </si>
  <si>
    <t>Csőháló kötszer 5.sz. 25m</t>
  </si>
  <si>
    <t>CSOHA12_</t>
  </si>
  <si>
    <t>Csőháló kötszer 6.sz. 25m</t>
  </si>
  <si>
    <t>CSOHA14_</t>
  </si>
  <si>
    <t>Csőháló kötszer 7.sz. 25m</t>
  </si>
  <si>
    <t>CSOHA16_</t>
  </si>
  <si>
    <t>Csőháló kötszer 8.sz. 25m</t>
  </si>
  <si>
    <t>CSOHA18_</t>
  </si>
  <si>
    <t>Csőháló kötszer 9.sz. 25m</t>
  </si>
  <si>
    <t>CSOHA20_</t>
  </si>
  <si>
    <t>Csőháló kötszer 10.sz. 25m</t>
  </si>
  <si>
    <t>CSOHA22_</t>
  </si>
  <si>
    <t>Csőháló kötszer 11.sz. 25m</t>
  </si>
  <si>
    <t>Gipsz alábélelő pólya</t>
  </si>
  <si>
    <t>Gipsz alábélelő pólya 6cmx3m</t>
  </si>
  <si>
    <t>Gipsz alábélelő pólya_6cm x 3m</t>
  </si>
  <si>
    <t>OS-63_24/07/05</t>
  </si>
  <si>
    <t>932048_24/07/05</t>
  </si>
  <si>
    <t>Gipsz alábélelő pólya_8cm x 3m</t>
  </si>
  <si>
    <t>OS-83_24/07/05</t>
  </si>
  <si>
    <t>1320105003_24/07/05</t>
  </si>
  <si>
    <t>Gipsz alábélelő pólya 8cmx3m</t>
  </si>
  <si>
    <t>Gipsz alábélelő pólya_10cm x 3m</t>
  </si>
  <si>
    <t>OS-103_24/07/05</t>
  </si>
  <si>
    <t>1320105004_24/07/05</t>
  </si>
  <si>
    <t>932049_24/07/05</t>
  </si>
  <si>
    <t>Gipsz alábélelő pólya 10cmx3m</t>
  </si>
  <si>
    <t>Gipsz alábélelő pólya_12cm x 3m</t>
  </si>
  <si>
    <t>OS-123_24/07/05</t>
  </si>
  <si>
    <t>Gipsz alábélelő pólya 12cmx3m</t>
  </si>
  <si>
    <t>Gipsz alábélelő pólya 15cmx3m</t>
  </si>
  <si>
    <t>1320105005_24/07/05</t>
  </si>
  <si>
    <t>932050_24/07/05</t>
  </si>
  <si>
    <t>1320105006_24/07/05</t>
  </si>
  <si>
    <t>Gipsz alábélelő pólya 20cmx3m</t>
  </si>
  <si>
    <t>Gipsz pólya_10cm x 3m</t>
  </si>
  <si>
    <t>Gipszpólya 6cm</t>
  </si>
  <si>
    <t>POP100x270_24/07/05</t>
  </si>
  <si>
    <t>332741_24/07/05</t>
  </si>
  <si>
    <t>OB10300-N_24/07/05</t>
  </si>
  <si>
    <t>Gipszpólya 10cm</t>
  </si>
  <si>
    <t>Gipszpólya 12cm</t>
  </si>
  <si>
    <t>Gipsz pólya_12cm x 3m</t>
  </si>
  <si>
    <t>OB12300-N_24/07/05</t>
  </si>
  <si>
    <t>Gipszpólya 14cm</t>
  </si>
  <si>
    <t>332743_24/07/05</t>
  </si>
  <si>
    <t>OB14300-N_24/07/05</t>
  </si>
  <si>
    <t>Gipsz pólya_14cm x 3m</t>
  </si>
  <si>
    <t>POP150x270_24/07/05</t>
  </si>
  <si>
    <t>Gipszpólya 15cm</t>
  </si>
  <si>
    <t>Gipszpólya 20cm</t>
  </si>
  <si>
    <t>POP200x270_24/07/05</t>
  </si>
  <si>
    <t>Gömbtörlő RTG csík nélkül, steril_20cm x 20cm hajtogatott</t>
  </si>
  <si>
    <t>Gömbtörlő RTG csík nélkül steril_30cm x 30cm hajtogatott</t>
  </si>
  <si>
    <t>T09605_24/07/05</t>
  </si>
  <si>
    <t>T02443_24/07/05</t>
  </si>
  <si>
    <t>Gömbtörlő RTG csík nélkül, nem steril_15cm x 15cm</t>
  </si>
  <si>
    <t>TZMO Hungary Kft.</t>
  </si>
  <si>
    <t>MA-106-K250-019_24/07/05</t>
  </si>
  <si>
    <t>T02426_24/07/05</t>
  </si>
  <si>
    <t>Gömbtörlő RTG csík nélkül, nem steril_20cm x 20cm</t>
  </si>
  <si>
    <t xml:space="preserve">Gömbtörlő RTG csík nélkül, nem steril_25cm x 25cm </t>
  </si>
  <si>
    <t>Gömbtörlő RTG csík nélkül, nem steril_30cm x 30cm</t>
  </si>
  <si>
    <t xml:space="preserve">Gömbtörlő RTG csík nélkül, nem steril_30cm x 30cm </t>
  </si>
  <si>
    <t>Gömbtörlő RTG csík nélkül, nem steril_30cm x 40cm</t>
  </si>
  <si>
    <t xml:space="preserve">Gömbtörlő RTG csík nélkül, nem steril_30cm x 40cm </t>
  </si>
  <si>
    <t xml:space="preserve">Gömbtörlő RTG csík nélkül, nem steril_35cm x 35cm </t>
  </si>
  <si>
    <t xml:space="preserve">Gömbtörlő RTG csík nélkül, nem steril_40cm x 40cm </t>
  </si>
  <si>
    <t xml:space="preserve">Gömbtörlő RTG csíkkal, nem steril_30cm x 30cm </t>
  </si>
  <si>
    <t xml:space="preserve">Gömbtörlő RTG csíkkal, nem steril_30cm x 40cm </t>
  </si>
  <si>
    <t xml:space="preserve">Gömbtörlő RTG csíkkal, nem steril_40cm x 40cm </t>
  </si>
  <si>
    <t xml:space="preserve">Gömbtörlő RTG csíkkal, nem steril_20cm x 20cm </t>
  </si>
  <si>
    <t>T02436_24/07/05</t>
  </si>
  <si>
    <t>T02437_24/07/05</t>
  </si>
  <si>
    <t>T02438_24/07/05</t>
  </si>
  <si>
    <t>T02439_24/07/05</t>
  </si>
  <si>
    <t xml:space="preserve">Gömbtörlő RTG csíkkal, steril_20cm x 20cm </t>
  </si>
  <si>
    <t xml:space="preserve">Gömbtörlő RTG csíkkal, steril_30cm x 30cm </t>
  </si>
  <si>
    <t xml:space="preserve">Gömbtörlő RTG csíkkal, steril_30cm x 40cm </t>
  </si>
  <si>
    <t xml:space="preserve">Gömbtörlő RTG csíkkal, steril_40cm x 40cm </t>
  </si>
  <si>
    <t>T11067_24/07/05</t>
  </si>
  <si>
    <t>T11069_24/07/05</t>
  </si>
  <si>
    <t>T11070_24/07/05</t>
  </si>
  <si>
    <t>T11071_24/07/05</t>
  </si>
  <si>
    <t>MA-106-K250-018_24/07/05</t>
  </si>
  <si>
    <t>MA-106-K250-004_24/07/05</t>
  </si>
  <si>
    <t>MA-106-K050-H03_24/07/05</t>
  </si>
  <si>
    <t>Gömbtörlő RTG csík nélkül steril_20cm x 20cm</t>
  </si>
  <si>
    <t>Gömbtörlő RTG csík nélkül steril_30cm x 30cm</t>
  </si>
  <si>
    <t>Gömbtörlő RTG csík nélkül, steril_15cm x 15cm</t>
  </si>
  <si>
    <t>MA-106-K010-001_24/07/05</t>
  </si>
  <si>
    <t>MA-106-K002-007_24/07/05</t>
  </si>
  <si>
    <t>MA-106-K010-102_24/07/05</t>
  </si>
  <si>
    <t>Gömbtörlő RTG csíkkal nem steril, 15cm x 15cm</t>
  </si>
  <si>
    <t>Gömbtörlő RTG csíkkal, nem steril_20cm x 20cm</t>
  </si>
  <si>
    <t>Gömbtörlő RTG csíkkal, nem steril_30cm x 30cm</t>
  </si>
  <si>
    <t>MA-106-K250-020_24/07/05</t>
  </si>
  <si>
    <t>MA-106-K500-003_24/07/05</t>
  </si>
  <si>
    <t>MA-106-K050-002_24/07/05</t>
  </si>
  <si>
    <t>Gömbtörlő RTG csíkkal, steril_15cm x 15cm</t>
  </si>
  <si>
    <t>Gömbtörlő RTG csíkkal, steril_20cm x 20cm</t>
  </si>
  <si>
    <t>Gömbtörlő RTG csíkkal, steril_30cm x 30cm</t>
  </si>
  <si>
    <t>MA-106-K010-018_24/07/05</t>
  </si>
  <si>
    <t>MA-106-K010-014_24/07/05</t>
  </si>
  <si>
    <t>MA-106-K005-037_24/07/05</t>
  </si>
  <si>
    <t>MA-106-K020-003-24/07/05</t>
  </si>
  <si>
    <t>MA-106-K010-022_24/07/03</t>
  </si>
  <si>
    <t>Gömbtörlő RTG csíkkal nem steril, 13cmx13cm</t>
  </si>
  <si>
    <t>482293_24/07/05</t>
  </si>
  <si>
    <t>451103_24/07/05</t>
  </si>
  <si>
    <t>482294_24/07/05</t>
  </si>
  <si>
    <t>451104_24/07/05</t>
  </si>
  <si>
    <t>Hasi törlő több rétegű Rtg csík nélkül, szalag nélkül, nem steril_13cm x 15cm</t>
  </si>
  <si>
    <t xml:space="preserve">Hasi törlő több rétegű Rtg csík nélkül, szalag nélkül, nem steril_13cm x 15cm </t>
  </si>
  <si>
    <t>Hasi törlő több rétegű Rtg csík nélkül, szalag nélkül, nem steril_30cm x 40cm</t>
  </si>
  <si>
    <t xml:space="preserve">Hasi törlő több rétegű Rtg csík nélkül, szalag nélkül, nem steril_30cm x 40cm </t>
  </si>
  <si>
    <t>917845_24/07/05</t>
  </si>
  <si>
    <t>MA-131-ST08-011_24/07/05</t>
  </si>
  <si>
    <t>T09612_24/07/05</t>
  </si>
  <si>
    <t>917849_24/07/05</t>
  </si>
  <si>
    <t>MA-131-ST06-005_24/07/05</t>
  </si>
  <si>
    <t>T02685_24/07/05</t>
  </si>
  <si>
    <t>Hasi törlő több rétegű Rtg csík nélkül, szalagos, nem steril_13cm x 15cm</t>
  </si>
  <si>
    <t xml:space="preserve">Hasi törlő több rétegű Rtg csík nélkül, szalagos, nem steril_13cm x 15cm </t>
  </si>
  <si>
    <t>Hasi törlő több rétegű Rtg csík nélkül, szalagos, nem steril_30cm x 40cm</t>
  </si>
  <si>
    <t xml:space="preserve">Hasi törlő több rétegű Rtg csík nélkül, szalagos, nem steril_30cm x 40cm </t>
  </si>
  <si>
    <t>917844_24/07/05</t>
  </si>
  <si>
    <t>MA-131-NT08-003_24/07/05</t>
  </si>
  <si>
    <t>T02695_24/07/05</t>
  </si>
  <si>
    <t>917848_24/07/05</t>
  </si>
  <si>
    <t>MA-131-TA06-008_24/07/05</t>
  </si>
  <si>
    <t>T02696_24/07/05</t>
  </si>
  <si>
    <t>Hasi törlő több rétegű Rtg csíkkal, szalag nélkül, steril_13cm x 15cm</t>
  </si>
  <si>
    <t xml:space="preserve">Hasi törlő több rétegű Rtg csíkkal, szalag nélkül, steril_13cm x 15cm </t>
  </si>
  <si>
    <t>Hasi törlő több rétegű Rtg csíkkal, szalag nélkül, steril_30cm x 40cm</t>
  </si>
  <si>
    <t xml:space="preserve">Hasi törlő több rétegű Rtg csíkkal, szalag nélkül, steril_30cm x 40cm </t>
  </si>
  <si>
    <t>Hasi törlő több rétegű Rtg csíkkal, szalag nélkül, steril_40cm x 40cm</t>
  </si>
  <si>
    <t>MB-132-NI08-012_24/07/05</t>
  </si>
  <si>
    <t>T11076_24/07/05</t>
  </si>
  <si>
    <t>T11072_24/07/05</t>
  </si>
  <si>
    <t>MA-132-NI06-016_24/07/05</t>
  </si>
  <si>
    <t>Hasi törlő több rétegű Rtg csíkkal, szalagos, steril_13cm x 15cm</t>
  </si>
  <si>
    <t xml:space="preserve">Hasi törlő több rétegű Rtg csíkkal, szalagos, steril_13cm x 15cm </t>
  </si>
  <si>
    <t>Hasi törlő több rétegű Rtg csíkkal, szalagos, steril_30cm x 40cm</t>
  </si>
  <si>
    <t xml:space="preserve">Hasi törlő több rétegű Rtg csíkkal, szalagos, steril_30cm x 40cm </t>
  </si>
  <si>
    <t>Hasi törlő több rétegű Rtg csíkkal, szalagos, steril_45cm x 45cm</t>
  </si>
  <si>
    <t>Háromszög kendő_96cmx96cmx136cm</t>
  </si>
  <si>
    <t>T09059_24/07/05</t>
  </si>
  <si>
    <t>CHTW9696136_24/07/05</t>
  </si>
  <si>
    <t>KM1002_ASZ02_DBR _KOTSZER24</t>
  </si>
  <si>
    <t>KM1004_ASZ02_DBR _KOTSZER24</t>
  </si>
  <si>
    <t>KM1003_ASZ02_DBR _KOTSZER24</t>
  </si>
  <si>
    <t>KM1001_ASZ02_DBR _KOTSZER24</t>
  </si>
  <si>
    <t>Papírvatta_12cm x 12cm, 1 kg</t>
  </si>
  <si>
    <t>Papírvatta_15cm x 15cm, 1 kg</t>
  </si>
  <si>
    <t>Papírvatta_20cm x 20cm, 1 kg</t>
  </si>
  <si>
    <t>Papírvatta_30cm x 30cm, 0,3 kg</t>
  </si>
  <si>
    <t>Papírvatta_30cm x 40cm, 1 kg</t>
  </si>
  <si>
    <t>Papírvatta_40cm x 60cm, 1 kg</t>
  </si>
  <si>
    <t>Papírvatta_40cm x 60cm, 500 g</t>
  </si>
  <si>
    <t>Papírvatta_60cm x 40cm, 0,5 kg</t>
  </si>
  <si>
    <t>Papírvatta_6cm x 6cm, 1kg</t>
  </si>
  <si>
    <t>PV12121000_24/07/05</t>
  </si>
  <si>
    <t>PV15151000_24/07/05</t>
  </si>
  <si>
    <t>PV20201000_24/07/05</t>
  </si>
  <si>
    <t>320003_24/07/05</t>
  </si>
  <si>
    <t>320153_24/07/05</t>
  </si>
  <si>
    <t>PV30401000_24/07/05</t>
  </si>
  <si>
    <t>PV40601000_24/07/05</t>
  </si>
  <si>
    <t>PV4060500_24/07/05</t>
  </si>
  <si>
    <t>320062_24/07/05</t>
  </si>
  <si>
    <t>PV06061000_24/07/05</t>
  </si>
  <si>
    <t>Vatta_200 g</t>
  </si>
  <si>
    <t>IZIS100200P_24/07/05</t>
  </si>
  <si>
    <t>620105_24/07/05</t>
  </si>
  <si>
    <t>Kevert vatta_0,1 kg</t>
  </si>
  <si>
    <t>Kevert vatta_100 g</t>
  </si>
  <si>
    <t>Kevert vatta_500 g</t>
  </si>
  <si>
    <t>620101_24/07/05</t>
  </si>
  <si>
    <t>IZIS100100K_24/07/05</t>
  </si>
  <si>
    <t>IZIS100500K_24/07/05</t>
  </si>
  <si>
    <t>620103_24/07/05</t>
  </si>
  <si>
    <t>Szájhigiéniás vattapálca_Ø 10mm, 15cm hosszú</t>
  </si>
  <si>
    <t>Szájhigiéniás vattapálca_Ø 20mm, 15cm hosszú</t>
  </si>
  <si>
    <t>Szájhigiéniás vattapálca_Ø 20mm, 16cm hosszú</t>
  </si>
  <si>
    <t>Szájhigiéniás vattapálca_Ø 8mm, 15cm hosszú</t>
  </si>
  <si>
    <t>Pálcás tampon_Ø 10mm, 15cm hosszú</t>
  </si>
  <si>
    <t>Pálcás tampon_Ø 2.5mm, 14cm hosszú</t>
  </si>
  <si>
    <t>Pálcás tampon_Ø 4mm, 14cm hosszú</t>
  </si>
  <si>
    <t>Pálcás tampon_Ø 5mm, 15cm hosszú</t>
  </si>
  <si>
    <t>320240_24/07/05</t>
  </si>
  <si>
    <t>PT2_5140100_24/07/05</t>
  </si>
  <si>
    <t>PT4_014050_24/07/05</t>
  </si>
  <si>
    <t>320239_24/07/05</t>
  </si>
  <si>
    <t>Trikócsőpólya_0-ás méret</t>
  </si>
  <si>
    <t>Trikócsőpólya_1-es méret</t>
  </si>
  <si>
    <t>Trikócsőpólya_2-es méret</t>
  </si>
  <si>
    <t>Trikócsőpólya_3-as méret</t>
  </si>
  <si>
    <t>Trikócsőpólya_4-es méret</t>
  </si>
  <si>
    <t>Trikócsőpólya_5-ös méret</t>
  </si>
  <si>
    <t>Trikócsőpólya_6-os méret</t>
  </si>
  <si>
    <t>Trikócsőpólya_7-es méret</t>
  </si>
  <si>
    <t>Trikócsőpólya_8-as méret</t>
  </si>
  <si>
    <t>427110_24/07/05</t>
  </si>
  <si>
    <t>45000-00012_24/07/05</t>
  </si>
  <si>
    <t>T09600_24/07/05</t>
  </si>
  <si>
    <t>427111_24/07/05</t>
  </si>
  <si>
    <t>45001-00012_24/07/05</t>
  </si>
  <si>
    <t>T09601_24/07/05</t>
  </si>
  <si>
    <t>427112_24/07/05</t>
  </si>
  <si>
    <t>45002-00012_24/07/05</t>
  </si>
  <si>
    <t>T09602_24/07/05</t>
  </si>
  <si>
    <t>427113_24/07/05</t>
  </si>
  <si>
    <t>45003-00012_24/07/05</t>
  </si>
  <si>
    <t>T06102_24/07/05</t>
  </si>
  <si>
    <t>427114_24/07/05</t>
  </si>
  <si>
    <t>45004-00012_24/07/05</t>
  </si>
  <si>
    <t>T06103_24/07/05</t>
  </si>
  <si>
    <t>427115_24/07/05</t>
  </si>
  <si>
    <t>45005-00012_24/07/05</t>
  </si>
  <si>
    <t>T06104_24/07/05</t>
  </si>
  <si>
    <t>427146_24/07/05</t>
  </si>
  <si>
    <t>45006-00012_24/07/05</t>
  </si>
  <si>
    <t>T06105_24/07/05</t>
  </si>
  <si>
    <t>427147_24/07/05</t>
  </si>
  <si>
    <t>45007-00012_24/07/05</t>
  </si>
  <si>
    <t>T06106_24/07/05</t>
  </si>
  <si>
    <t>427148_24/07/05</t>
  </si>
  <si>
    <t>45008-00012_24/07/05</t>
  </si>
  <si>
    <t>T09599_24/07/05</t>
  </si>
  <si>
    <t>KM0802_ASZ02_DBR _KOTSZER24</t>
  </si>
  <si>
    <t>KM0801_ASZ02_DBR _KOTSZER24</t>
  </si>
  <si>
    <t>KM0804_ASZ02_DBR _KOTSZER24</t>
  </si>
  <si>
    <t>KM0803_ASZ02_DBR _KOTSZER24</t>
  </si>
  <si>
    <t>Mull lap vágott steril_10cm x 10cm</t>
  </si>
  <si>
    <t>Mull lap vágott steril_6cm x 6cm</t>
  </si>
  <si>
    <t>Mull lap vágott steril_7,5cm x 7,5cm</t>
  </si>
  <si>
    <t>205102_24/07/05</t>
  </si>
  <si>
    <t>MA-981-MMMM-042_24/07/05</t>
  </si>
  <si>
    <t>1001S_24/07/05</t>
  </si>
  <si>
    <t>205101_24/07/05</t>
  </si>
  <si>
    <t>MA-981-MMMM-532_24/07/05</t>
  </si>
  <si>
    <t>6601S_24/07/05</t>
  </si>
  <si>
    <t>GS1775081-S_24/07/05</t>
  </si>
  <si>
    <t>GS1775123-S-IP_24/07/05</t>
  </si>
  <si>
    <t>ZARYS Kft.</t>
  </si>
  <si>
    <t>KM0202_ASZ02_DBR_KOTSZER24</t>
  </si>
  <si>
    <t>KM0203_ASZ02_DBR_KOTSZER24</t>
  </si>
  <si>
    <t>KM0201_ASZ02_DBR_KOTSZER24</t>
  </si>
  <si>
    <t>KM0204_ASZ02_DBR_KOTSZER24</t>
  </si>
  <si>
    <t>Mull lap hajtogatott nem steril_10cm x 10cm</t>
  </si>
  <si>
    <t>Mull lap hajtogatott nem steril_10cm x 20cm</t>
  </si>
  <si>
    <t>Mull lap hajtogatott nem steril_5cm x 5cm</t>
  </si>
  <si>
    <t>Mull lap hajtogatott nem steril_7,5cm x 7,5cm</t>
  </si>
  <si>
    <t>Mull lap, hajtogatott steril_10cm x 10cm</t>
  </si>
  <si>
    <t>Mull lap, hajtogatott steril_5cm x 5cm</t>
  </si>
  <si>
    <t>Mull lap, hajtogatott steril_7,5cm x 7,5cm</t>
  </si>
  <si>
    <t>Mull Pólya Szegett, Nem steril, Egyesével csomagolt</t>
  </si>
  <si>
    <t xml:space="preserve">Mullpólya szegett nem steril, egyesével csomagolt_10cm x 5m </t>
  </si>
  <si>
    <t xml:space="preserve">Mullpólya szegett nem steril, egyesével csomagolt_15cm x 5m </t>
  </si>
  <si>
    <t>Mullpólya szegett nem steril, egyesével csomagolt_2cm x 50m</t>
  </si>
  <si>
    <t xml:space="preserve">Mullpólya szegett nem steril, egyesével csomagolt_2cm x 5m </t>
  </si>
  <si>
    <t xml:space="preserve">Mullpólya szegett nem steril, egyesével csomagolt_3cm x 5m </t>
  </si>
  <si>
    <t xml:space="preserve">Mullpólya szegett nem steril, egyesével csomagolt_6cm x 5m </t>
  </si>
  <si>
    <t>917927_24/07/05</t>
  </si>
  <si>
    <t>T08042_24/07/05</t>
  </si>
  <si>
    <t>917928_24/07/05</t>
  </si>
  <si>
    <t>T09645_24/07/05</t>
  </si>
  <si>
    <t>917924_24/07/05</t>
  </si>
  <si>
    <t>T03860_24/07/05</t>
  </si>
  <si>
    <t>917925_24/07/05</t>
  </si>
  <si>
    <t>T09643_24/07/05</t>
  </si>
  <si>
    <t>917926_24/07/05</t>
  </si>
  <si>
    <t>T09644_24/07/05</t>
  </si>
  <si>
    <t>Mull Pólya Szegett, Nem steril, Ömlesztett</t>
  </si>
  <si>
    <t xml:space="preserve">Mullpólya szegett nem steril, Ömlesztett_10cm x 5m </t>
  </si>
  <si>
    <t xml:space="preserve">Mullpólya szegett nem steril, Ömlesztett_15cm x 5m </t>
  </si>
  <si>
    <t>Mullpólya szegett nem steril, Ömlesztett_1cm x 5m</t>
  </si>
  <si>
    <t>Mullpólya szegett nem steril, Ömlesztett_2cm x 5m</t>
  </si>
  <si>
    <t xml:space="preserve">Mullpólya szegett nem steril, Ömlesztett_3cm x 5m </t>
  </si>
  <si>
    <t xml:space="preserve">Mullpólya szegett nem steril, Ömlesztett_6cm x 5m </t>
  </si>
  <si>
    <t>917933_24/07/05</t>
  </si>
  <si>
    <t>T11114_24/07/05</t>
  </si>
  <si>
    <t>917934_24/07/05</t>
  </si>
  <si>
    <t>T11115_24/07/05</t>
  </si>
  <si>
    <t>917929_24/07/05</t>
  </si>
  <si>
    <t>917930_24/07/05</t>
  </si>
  <si>
    <t>917931_24/07/05</t>
  </si>
  <si>
    <t>T11112_24/07/05</t>
  </si>
  <si>
    <t>917932_24/07/05</t>
  </si>
  <si>
    <t>T11113_24/07/05</t>
  </si>
  <si>
    <t xml:space="preserve">Mullpólya szegett nem steril, egyesével csomagolt_1cm x 5m </t>
  </si>
  <si>
    <t>917923_24/07/05</t>
  </si>
  <si>
    <t>T03859_24/07/05</t>
  </si>
  <si>
    <t xml:space="preserve">Mullpólya szegett steril_10cm x 5m </t>
  </si>
  <si>
    <t xml:space="preserve">Mullpólya szegett steril_15cm x 5m </t>
  </si>
  <si>
    <t xml:space="preserve">Mullpólya szegett steril_3cm x 5m </t>
  </si>
  <si>
    <t xml:space="preserve">Mullpólya szegett steril_6cm x 5m </t>
  </si>
  <si>
    <t>T11026_24/07/05</t>
  </si>
  <si>
    <t>T11027_24/07/05</t>
  </si>
  <si>
    <t>T11020_24/07/05</t>
  </si>
  <si>
    <t>T11025_24/07/05</t>
  </si>
  <si>
    <t>KM0101_ASZ02_DBR_KOTSZER24</t>
  </si>
  <si>
    <t>KM0102_ASZ02_DBR_KOTSZER24</t>
  </si>
  <si>
    <t>Öntapadó rögzítő pólya_10cm x 4,5m</t>
  </si>
  <si>
    <t xml:space="preserve">Öntapadó rögzítő pólya_10cm x 4,5m </t>
  </si>
  <si>
    <t>Öntapadó rögzítő pólya_10cm x 4m</t>
  </si>
  <si>
    <t>Öntapadó rögzítő pólya_12cm x 4m</t>
  </si>
  <si>
    <t>Öntapadó rögzítő pólya_15cm x 4,5m</t>
  </si>
  <si>
    <t xml:space="preserve">Öntapadó rögzítő pólya_15cm x 4,5m </t>
  </si>
  <si>
    <t>Öntapadó rögzítő pólya_2,5cm x 4,5m</t>
  </si>
  <si>
    <t xml:space="preserve">Öntapadó rögzítő pólya_2,5cm x 4,5m </t>
  </si>
  <si>
    <t>Öntapadó rögzítő pólya_2,5cm x 4m</t>
  </si>
  <si>
    <t>Öntapadó rögzítő pólya_4cm x 4m</t>
  </si>
  <si>
    <t>Öntapadó rögzítő pólya_5cm x 4,5m</t>
  </si>
  <si>
    <t xml:space="preserve">Öntapadó rögzítő pólya_5cm x 4,5m </t>
  </si>
  <si>
    <t>Öntapadó rögzítő pólya_6cm x 4m</t>
  </si>
  <si>
    <t>Öntapadó rögzítő pólya_7,5cm x 4,5m</t>
  </si>
  <si>
    <t xml:space="preserve">Öntapadó rögzítő pólya_7,5cm x 4,5m </t>
  </si>
  <si>
    <t>Öntapadó rögzítő pólya_8cm x 4m</t>
  </si>
  <si>
    <t>T04729_24/07/05</t>
  </si>
  <si>
    <t>A81010100.040_24/07/05</t>
  </si>
  <si>
    <t>40702-10400-01_24/07/05</t>
  </si>
  <si>
    <t>40703-12400-01_24/07/05</t>
  </si>
  <si>
    <t>T04730_24/07/05</t>
  </si>
  <si>
    <t>T04726_24/07/05</t>
  </si>
  <si>
    <t>40700-02400-01_24/07/05</t>
  </si>
  <si>
    <t>40700-04400-01_24/07/05</t>
  </si>
  <si>
    <t>A81010040.040_24/07/05</t>
  </si>
  <si>
    <t>T04727_24/07/05</t>
  </si>
  <si>
    <t>A81010060.040_24/07/05</t>
  </si>
  <si>
    <t>40700-06400-01_24/07/05</t>
  </si>
  <si>
    <t>40701-08400-01_24/07/05</t>
  </si>
  <si>
    <t>T04728_24/07/05</t>
  </si>
  <si>
    <t>A81010080.040_24/07/05</t>
  </si>
  <si>
    <t>Sebzáró csík nem szőtt alapanyagból (sebegyesítő) Steril_100mm x 6mm</t>
  </si>
  <si>
    <t>Sebzáró csík nem szőtt alapanyagból (sebegyesítő) Steril_12mm x 100mm</t>
  </si>
  <si>
    <t xml:space="preserve">Sebzáró csík nem szőtt alapanyagból (sebegyesítő) Steril_13mm x 100mm </t>
  </si>
  <si>
    <t xml:space="preserve">Sebzáró csík nem szőtt alapanyagból (sebegyesítő) Steril_25mm x 100mm </t>
  </si>
  <si>
    <t>Sebzáró csík nem szőtt alapanyagból (sebegyesítő) Steril_3 mm x 75 mm</t>
  </si>
  <si>
    <t>Sebzáró csík nem szőtt alapanyagból (sebegyesítő) Steril_3mm x 75mm</t>
  </si>
  <si>
    <t xml:space="preserve">Sebzáró csík nem szőtt alapanyagból (sebegyesítő) Steril_3mm x 75mm </t>
  </si>
  <si>
    <t>Sebzáró csík nem szőtt alapanyagból (sebegyesítő) Steril_6 mm x 75 mm</t>
  </si>
  <si>
    <t>Sebzáró csík nem szőtt alapanyagból (sebegyesítő) Steril_6mm x 100mm</t>
  </si>
  <si>
    <t>Sebzáró csík nem szőtt alapanyagból (sebegyesítő) Steril_6mm x 38mm</t>
  </si>
  <si>
    <t xml:space="preserve">Sebzáró csík nem szőtt alapanyagból (sebegyesítő) Steril_6mm x 38mm </t>
  </si>
  <si>
    <t>Sebzáró csík nem szőtt alapanyagból (sebegyesítő) Steril_6mm x 75mm</t>
  </si>
  <si>
    <t xml:space="preserve">Sebzáró csík nem szőtt alapanyagból (sebegyesítő) Steril_6mm x 75mm </t>
  </si>
  <si>
    <t>Sebzáró csík nem szőtt alapanyagból (sebegyesítő) Steril_75mm x 3mm</t>
  </si>
  <si>
    <t>Műtéti paprika, csavart, nem steril</t>
  </si>
  <si>
    <t>Műtéti paprika, hajtogatott, nem steril</t>
  </si>
  <si>
    <t xml:space="preserve">Műtéti Paprika, csavart, nem steril_10cm x 10cm </t>
  </si>
  <si>
    <t>Műtéti Paprika, csavart, nem steril_15cm x 15cm</t>
  </si>
  <si>
    <t xml:space="preserve">Műtéti Paprika, csavart, nem steril_15cm x 15cm </t>
  </si>
  <si>
    <t>Műtéti Paprika, csavart, nem steril_20cm x 20cm</t>
  </si>
  <si>
    <t xml:space="preserve">Műtéti Paprika, csavart, nem steril_20cm x 20cm </t>
  </si>
  <si>
    <t xml:space="preserve">Műtéti Paprika, hajtogatott, nem steril_10cm x 10cm </t>
  </si>
  <si>
    <t>Műtéti Paprika, hajtogatott, nem steril_12cm x 12cm</t>
  </si>
  <si>
    <t>Műtéti Paprika, hajtogatott, nem steril_15cm x 15cm</t>
  </si>
  <si>
    <t xml:space="preserve">Műtéti Paprika, hajtogatott, nem steril_15cm x 15cm </t>
  </si>
  <si>
    <t xml:space="preserve">Műtéti Paprika, hajtogatott, nem steril_20cm x 20cm </t>
  </si>
  <si>
    <t>T03818_24/07/05</t>
  </si>
  <si>
    <t>T03819_24/07/05</t>
  </si>
  <si>
    <t>MA-106-L100-001_24/07/05</t>
  </si>
  <si>
    <t>T09622_24/07/05</t>
  </si>
  <si>
    <t>MA-106-L100-002_24/07/05</t>
  </si>
  <si>
    <t>T11000_24/07/05</t>
  </si>
  <si>
    <t>MA-106-H100-002_24/07/05</t>
  </si>
  <si>
    <t>T10998_24/07/05</t>
  </si>
  <si>
    <t>MA-106-H100-003_24/07/05</t>
  </si>
  <si>
    <t>T10999_24/07/05</t>
  </si>
  <si>
    <t>KM0902_ASZ02_DBR _KOTSZER24</t>
  </si>
  <si>
    <t>KM0901_ASZ02_DBR _KOTSZER24</t>
  </si>
  <si>
    <t>KM0903_ASZ02_DBR _KOTSZER24</t>
  </si>
  <si>
    <t xml:space="preserve">Mullpólya vágott steril_10cm x 5m </t>
  </si>
  <si>
    <t xml:space="preserve">Mullpólya vágott steril_15cm x 5m </t>
  </si>
  <si>
    <t>Mullpólya vágott steril_6cm x 5m</t>
  </si>
  <si>
    <t xml:space="preserve">Mullpólya vágott steril_6cm x 5m </t>
  </si>
  <si>
    <t>Mull Pólya Vágott Nem steril, Egyesével csomagolt</t>
  </si>
  <si>
    <t>Mull Pólya Vágott Nem steril,  Ömlesztett</t>
  </si>
  <si>
    <t>Mullpólya vágott nem steril, egyesével csomagolt_10cm x 5m</t>
  </si>
  <si>
    <t xml:space="preserve">Mullpólya vágott nem steril, egyesével csomagolt_10cm x 5m </t>
  </si>
  <si>
    <t xml:space="preserve">Mullpólya vágott nem steril, egyesével csomagolt_15cm x 5m </t>
  </si>
  <si>
    <t xml:space="preserve">Mullpólya vágott nem steril,egyesével csomagolt_6cm x 5m </t>
  </si>
  <si>
    <t>T09057_24/07/05</t>
  </si>
  <si>
    <t>T03871_24/07/05</t>
  </si>
  <si>
    <t>T11094_24/07/05</t>
  </si>
  <si>
    <t>T10570_24/07/05</t>
  </si>
  <si>
    <t>T03868_24/07/05</t>
  </si>
  <si>
    <t>T10372_24/07/05</t>
  </si>
  <si>
    <t>Mullpólya vágott nem steril, Ömlesztett_10cm x 5m</t>
  </si>
  <si>
    <t xml:space="preserve">Mullpólya vágott nem steril, Ömlesztett_10cm x 5m </t>
  </si>
  <si>
    <t>Mullpólya vágott nem steril, Ömlesztett_15cm x 5m</t>
  </si>
  <si>
    <t xml:space="preserve">Mullpólya vágott nem steril, Ömlesztett_15cm x 5m </t>
  </si>
  <si>
    <t>Mullpólya vágott nem steril,Ömlesztett_6cm x 5m</t>
  </si>
  <si>
    <t xml:space="preserve">Mullpólya vágott nem steril,Ömlesztett_6cm x 5m </t>
  </si>
  <si>
    <t>917474_24/07/05</t>
  </si>
  <si>
    <t>917475_24/07/05</t>
  </si>
  <si>
    <t>917337_24/07/05</t>
  </si>
  <si>
    <t>Vérvételi papírlap, min. 7 rétegű (500 db-os)_4cm x 5cm</t>
  </si>
  <si>
    <t>101.500.01_24/07/05</t>
  </si>
  <si>
    <t>KM1101_ASZ02_DBR _KOTSZER24</t>
  </si>
  <si>
    <t>KM1102_ASZ02_DBR _KOTSZER24</t>
  </si>
  <si>
    <t>Szigetkötszer steril_10 cm x 10 cm</t>
  </si>
  <si>
    <t>Szigetkötszer steril_10cm x 10cm</t>
  </si>
  <si>
    <t>Szigetkötszer steril_10cm x 12cm</t>
  </si>
  <si>
    <t>Szigetkötszer steril_10cm x 15cm</t>
  </si>
  <si>
    <t>Szigetkötszer steril_10cm x 20cm</t>
  </si>
  <si>
    <t>Szigetkötszer steril_10cm x 30cm</t>
  </si>
  <si>
    <t xml:space="preserve">Szigetkötszer steril_10cm x 9cm </t>
  </si>
  <si>
    <t xml:space="preserve">Szigetkötszer steril_15cm x 9cm </t>
  </si>
  <si>
    <t xml:space="preserve">Szigetkötszer steril_20cm x 9cm </t>
  </si>
  <si>
    <t xml:space="preserve">Szigetkötszer steril_25cm x 9cm </t>
  </si>
  <si>
    <t xml:space="preserve">Szigetkötszer steril_30cm x 9cm </t>
  </si>
  <si>
    <t xml:space="preserve">Szigetkötszer steril_35cm x 9cm </t>
  </si>
  <si>
    <t>Szigetkötszer steril_5 cm x 7 cm</t>
  </si>
  <si>
    <t>Szigetkötszer steril_5cm x 7,2cm</t>
  </si>
  <si>
    <t xml:space="preserve">Szigetkötszer steril_5cm x 7,5cm </t>
  </si>
  <si>
    <t>Szigetkötszer steril_5cm x 7cm</t>
  </si>
  <si>
    <t xml:space="preserve">Szigetkötszer steril_5cm x 9cm </t>
  </si>
  <si>
    <t>Szigetkötszer steril_6cm x 10cm</t>
  </si>
  <si>
    <t>Szigetkötszer steril_6cm x 15cm</t>
  </si>
  <si>
    <t>Szigetkötszer steril_6cm x 7cm</t>
  </si>
  <si>
    <t xml:space="preserve">Szigetkötszer steril_6cm x 7cm </t>
  </si>
  <si>
    <t>Szigetkötszer steril_8cm x 10cm</t>
  </si>
  <si>
    <t>Szigetkötszer steril_8cm x 15cm</t>
  </si>
  <si>
    <t>Szigetkötszer steril_8cm x 20cm</t>
  </si>
  <si>
    <t>3566E_24/07/05</t>
  </si>
  <si>
    <t>801013E_24/07/05</t>
  </si>
  <si>
    <t>02022672200000_24/07/05</t>
  </si>
  <si>
    <t>801021E_24/07/05</t>
  </si>
  <si>
    <t>801014E_24/07/05</t>
  </si>
  <si>
    <t>02022673200000_24/07/05</t>
  </si>
  <si>
    <t>801015E_24/07/05</t>
  </si>
  <si>
    <t>02022674200000_24/07/05</t>
  </si>
  <si>
    <t>02022676200000_24/07/05</t>
  </si>
  <si>
    <t>T11045_24/07/05</t>
  </si>
  <si>
    <t>T11046_24/07/05</t>
  </si>
  <si>
    <t>T11047_24/07/05</t>
  </si>
  <si>
    <t>T09182_24/07/05</t>
  </si>
  <si>
    <t>T11048_24/07/05</t>
  </si>
  <si>
    <t>T11051_24/07/05</t>
  </si>
  <si>
    <t>3562E_24/07/05</t>
  </si>
  <si>
    <t>801001E_24/07/05</t>
  </si>
  <si>
    <t>T11042_24/07/05</t>
  </si>
  <si>
    <t>02022670200000_24/07/05</t>
  </si>
  <si>
    <t>PORE705_24/07/05</t>
  </si>
  <si>
    <t>672000_24/07/05</t>
  </si>
  <si>
    <t>T08642_24/07/05</t>
  </si>
  <si>
    <t>801012E_24/07/05</t>
  </si>
  <si>
    <t>PORE60100_24/07/05</t>
  </si>
  <si>
    <t>801003E_24/07/05</t>
  </si>
  <si>
    <t>670800_24/07/05</t>
  </si>
  <si>
    <t>T09183_24/07/05</t>
  </si>
  <si>
    <t>801002E_24/07/05</t>
  </si>
  <si>
    <t>02022671200000_24/07/05</t>
  </si>
  <si>
    <t>801004E_24/07/05</t>
  </si>
  <si>
    <t>801005E_24/07/05</t>
  </si>
  <si>
    <t>KM0704_ASZ02_DBR_KOTSZER24</t>
  </si>
  <si>
    <t>KM0702_ASZ02_DBR_KOTSZER24</t>
  </si>
  <si>
    <t>KM0703_ASZ02_DBR_KOTSZER24</t>
  </si>
  <si>
    <t>KM0706_ASZ02_DBR_KOTSZER24</t>
  </si>
  <si>
    <t>KM0701_ASZ02_DBR_KOTSZER24</t>
  </si>
  <si>
    <t>KM0705_ASZ02_DBR_KOTSZER24</t>
  </si>
  <si>
    <t>Öntapadó szigetkötszer, nem szőtt, egyesével csomagolt, Vízálló</t>
  </si>
  <si>
    <t>Vízálló szigetkötszer steril_5 cm x 7 cm</t>
  </si>
  <si>
    <t xml:space="preserve">Vízálló szigetkötszer steril_5cm x 7,5cm </t>
  </si>
  <si>
    <t>Vízálló szigetkötszer steril_5cm x 7cm</t>
  </si>
  <si>
    <t>Vízálló szigetkötszer steril_6cm x 7cm</t>
  </si>
  <si>
    <t>Vízálló szigetkötszer, steril_10cm x 10cm</t>
  </si>
  <si>
    <t>Vízálló szigetkötszer, steril_10cm x 15cm</t>
  </si>
  <si>
    <t xml:space="preserve">Vízálló szigetkötszer, steril_10cm x 9cm </t>
  </si>
  <si>
    <t xml:space="preserve">Vízálló szigetkötszer, steril_15cm x 9cm </t>
  </si>
  <si>
    <t xml:space="preserve">Vízálló szigetkötszer, steril_20cm x 9cm </t>
  </si>
  <si>
    <t xml:space="preserve">Vízálló szigetkötszer, steril_25cm x 9cm </t>
  </si>
  <si>
    <t xml:space="preserve">Vízálló szigetkötszer, steril_30cm x 9cm </t>
  </si>
  <si>
    <t xml:space="preserve">Vízálló szigetkötszer, steril_35cm x 9cm </t>
  </si>
  <si>
    <t>Vízálló szigetkötszer, steril_4 cm x  5cm</t>
  </si>
  <si>
    <t xml:space="preserve">Vízálló szigetkötszer, steril_5cm x 9cm </t>
  </si>
  <si>
    <t>Vízálló szigetkötszer, steril_6 cm x 10 cm</t>
  </si>
  <si>
    <t>Vízálló szigetkötszer, steril_6cm x 10cm</t>
  </si>
  <si>
    <t xml:space="preserve">Vízálló szigetkötszer, steril_6cm x 7cm </t>
  </si>
  <si>
    <t>Vízálló szigetkötszer, steril_8cm x 10cm</t>
  </si>
  <si>
    <t>Vízálló szigetkötszer, steril_9cm x 10cm</t>
  </si>
  <si>
    <t>Vízálló szigetkötszer, steril_9cm x 15cm</t>
  </si>
  <si>
    <t>3582_24/07/05</t>
  </si>
  <si>
    <t>T11055_24/07/05</t>
  </si>
  <si>
    <t>02026020000000_24/07/05</t>
  </si>
  <si>
    <t>275300_24/07/05</t>
  </si>
  <si>
    <t>802012_24/07/05</t>
  </si>
  <si>
    <t>POREPU6070_24/07/05</t>
  </si>
  <si>
    <t>02026023000000_24/07/05</t>
  </si>
  <si>
    <t>02026025000000_24/07/05</t>
  </si>
  <si>
    <t>T11058_24/07/05</t>
  </si>
  <si>
    <t>T11059_24/07/05</t>
  </si>
  <si>
    <t>T11060_24/07/05</t>
  </si>
  <si>
    <t>T11061_24/07/05</t>
  </si>
  <si>
    <t>T11062_24/07/05</t>
  </si>
  <si>
    <t>T11063_24/07/05</t>
  </si>
  <si>
    <t>275100_24/07/05</t>
  </si>
  <si>
    <t>T11056_24/07/05</t>
  </si>
  <si>
    <t>3584_24/07/05</t>
  </si>
  <si>
    <t>02026021000000_24/07/05</t>
  </si>
  <si>
    <t>T11057_24/07/05</t>
  </si>
  <si>
    <t>02026022000000_24/07/05</t>
  </si>
  <si>
    <t>POREPU90100_24/07/05</t>
  </si>
  <si>
    <t>802014_24/07/05</t>
  </si>
  <si>
    <t>802015_24/07/05</t>
  </si>
  <si>
    <t>Szemészeti sebpárna (szempogácsa)_53mm x 66mm</t>
  </si>
  <si>
    <t>Szemészeti sebpárna (szempogácsa)_60mm x 80mm</t>
  </si>
  <si>
    <t>142021_24/07/05</t>
  </si>
  <si>
    <t>NSTPAD68_24/07/05</t>
  </si>
  <si>
    <t>Szemészeti sebfedő_58mm x 83mm</t>
  </si>
  <si>
    <t>803010_24/07/05</t>
  </si>
  <si>
    <t>Szemészeti sebfedő_57mm x 82mm</t>
  </si>
  <si>
    <t>5782NST_24/07/05</t>
  </si>
  <si>
    <t>Szemészeti sebfedő</t>
  </si>
  <si>
    <t>Kanülrögzítő ÁTLÁTSZÓ FILMRÉTEGGEL steril_10cm x 15cm</t>
  </si>
  <si>
    <t xml:space="preserve">Kanülrögzítő ÁTLÁTSZÓ FILMRÉTEGGEL steril_10cm x 15cm </t>
  </si>
  <si>
    <t>Kanülrögzítő ÁTLÁTSZÓ FILMRÉTEGGEL steril_5cm x 5,7cm</t>
  </si>
  <si>
    <t>Kanülrögzítő ÁTLÁTSZÓ FILMRÉTEGGEL steril_5cm x 6cm</t>
  </si>
  <si>
    <t>Kanülrögzítő ÁTLÁTSZÓ FILMRÉTEGGEL steril_5cm x 7cm</t>
  </si>
  <si>
    <t>Kanülrögzítő ÁTLÁTSZÓ FILMRÉTEGGEL steril_6 cm x 7 cm</t>
  </si>
  <si>
    <t>Kanülrögzítő ÁTLÁTSZÓ FILMRÉTEGGEL steril_6cm x 7cm</t>
  </si>
  <si>
    <t>Kanülrögzítő ÁTLÁTSZÓ FILMRÉTEGGEL steril_6cm x 8cm</t>
  </si>
  <si>
    <t xml:space="preserve">Kanülrögzítő ÁTLÁTSZÓ FILMRÉTEGGEL steril_6cm x 8cm </t>
  </si>
  <si>
    <t>Kanülrögzítő ÁTLÁTSZÓ FILMRÉTEGGEL steril_7cm x 9cm</t>
  </si>
  <si>
    <t>Kanülrögzítő ÁTLÁTSZÓ FILMRÉTEGGEL steril_8cm x 10cm</t>
  </si>
  <si>
    <t xml:space="preserve">Kanülrögzítő ÁTLÁTSZÓ FILMRÉTEGGEL steril_8cm x 10cm </t>
  </si>
  <si>
    <t>Kanülrögzítő ÁTLÁTSZÓ FILMRÉTEGGEL steril_9cm x 7,2cm</t>
  </si>
  <si>
    <t>T11038_24/07/05</t>
  </si>
  <si>
    <t>IVFS5057_24/07/05</t>
  </si>
  <si>
    <t>812001_24/07/05</t>
  </si>
  <si>
    <t>02022776000000_24/07/05</t>
  </si>
  <si>
    <t>1624W_24/07/05</t>
  </si>
  <si>
    <t>812006_24/07/05</t>
  </si>
  <si>
    <t>1623W_24/07/05</t>
  </si>
  <si>
    <t>T11036_24/07/05</t>
  </si>
  <si>
    <t>IVFS7090_24/07/05</t>
  </si>
  <si>
    <t>T11037_24/07/05</t>
  </si>
  <si>
    <t>812009_24/07/05</t>
  </si>
  <si>
    <t xml:space="preserve">Kanülrögzítő steril_6cm x 8cm </t>
  </si>
  <si>
    <t>Kanülrögzítő steril_7cm x 8cm</t>
  </si>
  <si>
    <t>3523_24/07/05</t>
  </si>
  <si>
    <t>T08643_24/07/05</t>
  </si>
  <si>
    <t>811013E_24/07/05</t>
  </si>
  <si>
    <t>IVNW6080_24/07/05</t>
  </si>
  <si>
    <t>02022650000000_24/07/05</t>
  </si>
  <si>
    <t>Alginát alapú lap kötszer, steril_10cm x 10cm</t>
  </si>
  <si>
    <t>Alginát alapú lap kötszer, steril_5cm x 5cm</t>
  </si>
  <si>
    <t>KM1204_ASZ02_DBR _KOTSZER24</t>
  </si>
  <si>
    <t>KM1202_ASZ02_DBR _KOTSZER24</t>
  </si>
  <si>
    <t>KM1201_ASZ02_DBR _KOTSZER24</t>
  </si>
  <si>
    <t>KM1203_ASZ02_DBR _KOTSZER24</t>
  </si>
  <si>
    <t>999013_24/07/05</t>
  </si>
  <si>
    <t>174502_24/07/05</t>
  </si>
  <si>
    <t>252200_24/07/05</t>
  </si>
  <si>
    <t>20441_24/07/05</t>
  </si>
  <si>
    <t>999011_24/07/05</t>
  </si>
  <si>
    <t>174501_24/07/05</t>
  </si>
  <si>
    <t>252000_24/07/05</t>
  </si>
  <si>
    <t>20440_24/07/05</t>
  </si>
  <si>
    <t>IGAZGYÖNGY '98 Kft.</t>
  </si>
  <si>
    <t>Alginát tamponáló csík kötszer, steril_2cm x 30cm</t>
  </si>
  <si>
    <t>Alginát tamponáló csík kötszer, steril_2g x 30cm</t>
  </si>
  <si>
    <t>Alginát tamponáló csík kötszer, steril_30cm x 5cm</t>
  </si>
  <si>
    <t>Alginát tamponáló csík kötszer, steril_3cm x 45cm</t>
  </si>
  <si>
    <t>174515_24/07/05</t>
  </si>
  <si>
    <t>20445_24/07/05</t>
  </si>
  <si>
    <t>999017_24/07/05</t>
  </si>
  <si>
    <t>253500_24/07/05</t>
  </si>
  <si>
    <t>Habkötszer öntapadó steril_7,5cm x 7,5cm</t>
  </si>
  <si>
    <t>Habkötszer öntapadó steril_8cm x 8cm</t>
  </si>
  <si>
    <t>Habkötszer öntapadó_10cm x 10cm</t>
  </si>
  <si>
    <t>Habkötszer öntapadó_4 cm x 5 cm</t>
  </si>
  <si>
    <t>Habkötszer öntapadó_8cm x 15cm</t>
  </si>
  <si>
    <t>40174815_24/07/05</t>
  </si>
  <si>
    <t>20416_24/07/05</t>
  </si>
  <si>
    <t>595211_24/07/05</t>
  </si>
  <si>
    <t>685810_24/07/05</t>
  </si>
  <si>
    <t>40174816_24/07/05</t>
  </si>
  <si>
    <t>20417_24/07/05</t>
  </si>
  <si>
    <t>581011_24/07/05</t>
  </si>
  <si>
    <t>685807_24/07/05</t>
  </si>
  <si>
    <t>Habkötszer kalsszikus</t>
  </si>
  <si>
    <t>Habkötszer klasszikus steril _10cm x 10cm</t>
  </si>
  <si>
    <t>Habkötszer klasszikus steril _5 cm x 5 cm</t>
  </si>
  <si>
    <t>Habkötszer klasszikus steril _7,5cm x 7,5cm</t>
  </si>
  <si>
    <t>Habkötszer klasszikus steril_7,5cm x 8,5cm</t>
  </si>
  <si>
    <t>Habkötszer klasszikus_10cm x 18cm</t>
  </si>
  <si>
    <t>Habkötszer klasszikus_12,5cm x 12,5cm</t>
  </si>
  <si>
    <t>Habkötszer klasszikus_5cm x 5cm</t>
  </si>
  <si>
    <t>40174811_24/07/05</t>
  </si>
  <si>
    <t>685832_24/07/05</t>
  </si>
  <si>
    <t>294015_24/07/05</t>
  </si>
  <si>
    <t>20406_24/07/05</t>
  </si>
  <si>
    <t>284022_24/07/05</t>
  </si>
  <si>
    <t>40174813_24/07/05</t>
  </si>
  <si>
    <t>685837_24/07/05</t>
  </si>
  <si>
    <t>20405_24/07/05</t>
  </si>
  <si>
    <t>Habkötszer speciális formájú</t>
  </si>
  <si>
    <t>Habkötszer speciális formájú  steril_17cm x 17,5cm</t>
  </si>
  <si>
    <t>Habkötszer speciális formájú steril_15cm x 15cm</t>
  </si>
  <si>
    <t>Habkötszer speciális formájú steril_18cm x 18cm</t>
  </si>
  <si>
    <t>Habkötszer speciális formájú steril_23,5 x 25 cm</t>
  </si>
  <si>
    <t>Habkötszer speciális formájú steril_7,8cm x 10cm</t>
  </si>
  <si>
    <t>Habkötszer speciális formájú_12cm x 23cm</t>
  </si>
  <si>
    <t>Habkötszer speciális formájú_13cm x 16cm</t>
  </si>
  <si>
    <t>139355_24/07/05</t>
  </si>
  <si>
    <t>40514839_24/07/05</t>
  </si>
  <si>
    <t>413006_24/07/05</t>
  </si>
  <si>
    <t>139356_24/07/05</t>
  </si>
  <si>
    <t>583500_24/07/05</t>
  </si>
  <si>
    <t>413009_24/07/05</t>
  </si>
  <si>
    <t>583300_24/07/05</t>
  </si>
  <si>
    <t>40514838_24/07/05</t>
  </si>
  <si>
    <t>Ag tartalmú sebfedő steril</t>
  </si>
  <si>
    <t>Ag tartalmú sebfedő steril_5cm x 5cm</t>
  </si>
  <si>
    <t>Ag tartalmú sebfedő, steril_10cm x 10cm</t>
  </si>
  <si>
    <t>Ag tartalmú sebfedő, steril_6cm x 8,5cm</t>
  </si>
  <si>
    <t>20570_24/07/05</t>
  </si>
  <si>
    <t>499571_24/07/05</t>
  </si>
  <si>
    <t>603401_24/07/05</t>
  </si>
  <si>
    <t>413566_24/07/05</t>
  </si>
  <si>
    <t>499573_24/07/05</t>
  </si>
  <si>
    <t>20571_24/07/05</t>
  </si>
  <si>
    <t>413567_24/07/05</t>
  </si>
  <si>
    <t>287021_24/07/05</t>
  </si>
  <si>
    <t>Hydrokolloid kötszer vékony_10cm x 10cm</t>
  </si>
  <si>
    <t>Hydrokolloid kötszer vékony_10x5 cm</t>
  </si>
  <si>
    <t>Hydrokolloid kötszer vékony_5cm x 5cm</t>
  </si>
  <si>
    <t>Hydrokolloid kötszer vékony_7,5cm x 7,5cm</t>
  </si>
  <si>
    <t>KM1301_ASZ02_DBR _KOTSZER24</t>
  </si>
  <si>
    <t>KM1303_ASZ02_DBR _KOTSZER24</t>
  </si>
  <si>
    <t>KM1302_ASZ02_DBR _KOTSZER24</t>
  </si>
  <si>
    <t>KM1304_ASZ02_DBR _KOTSZER24</t>
  </si>
  <si>
    <t>COLLT100100_24/07/05</t>
  </si>
  <si>
    <t>174102_24/07/05</t>
  </si>
  <si>
    <t>187954_24/07/05</t>
  </si>
  <si>
    <t>108861_24/07/05</t>
  </si>
  <si>
    <t>187959_24/07/05</t>
  </si>
  <si>
    <t>COLLT5050_24/07/05</t>
  </si>
  <si>
    <t>108860_24/07/05</t>
  </si>
  <si>
    <t>174101_24/07/05</t>
  </si>
  <si>
    <t>Hydrokolloid kötszer klasszikus _10cm x 10cm</t>
  </si>
  <si>
    <t>Hydrokolloid kötszer klasszikus _15cm x 15cm</t>
  </si>
  <si>
    <t>Hydrokolloid kötszer klasszikus _15x15 cm</t>
  </si>
  <si>
    <t>Hydrokolloid kötszer klasszikus _5cm x 5cm</t>
  </si>
  <si>
    <t>COLL100100_24/07/05</t>
  </si>
  <si>
    <t>174302_24/07/05</t>
  </si>
  <si>
    <t>108830_24/07/05</t>
  </si>
  <si>
    <t>187639_24/07/05</t>
  </si>
  <si>
    <t>174303_24/07/05</t>
  </si>
  <si>
    <t>187632_24/07/05</t>
  </si>
  <si>
    <t>108831_24/07/05</t>
  </si>
  <si>
    <t>COLL5050_24/07/05</t>
  </si>
  <si>
    <t>Hydrokolloid  speciális formájú_10cm x 10cm</t>
  </si>
  <si>
    <t>Hydrokolloid  speciális formájú_10cm x 13cm</t>
  </si>
  <si>
    <t>Hydrokolloid  speciális formájú_10cm x 24cm</t>
  </si>
  <si>
    <t>Hydrokolloid  speciális formájú_10cm x 35cm</t>
  </si>
  <si>
    <t>Hydrokolloid  speciális formájú_14cm x 16cm</t>
  </si>
  <si>
    <t>Hydrokolloid  speciális formájú_14x14 cm</t>
  </si>
  <si>
    <t>Hydrokolloid  speciális formájú_5cm x 5cm</t>
  </si>
  <si>
    <t>Hydrokolloid  speciális formájú_5cm x 7cm</t>
  </si>
  <si>
    <t>Hydrokolloid  speciális formájú_7cm x 10cm</t>
  </si>
  <si>
    <t>Hydrokolloid  speciális formájú_8cm x 15cm</t>
  </si>
  <si>
    <t>COLLCPLUS100100_24/07/05</t>
  </si>
  <si>
    <t>187973_24/07/05</t>
  </si>
  <si>
    <t>7323003_24/07/05</t>
  </si>
  <si>
    <t>7323005_24/07/05</t>
  </si>
  <si>
    <t>108867_24/07/05</t>
  </si>
  <si>
    <t>108866_24/07/05</t>
  </si>
  <si>
    <t>187974_24/07/05</t>
  </si>
  <si>
    <t>COLLCPLUS5050_24/07/05</t>
  </si>
  <si>
    <t>7323000_24/07/05</t>
  </si>
  <si>
    <t>7323001_24/07/05</t>
  </si>
  <si>
    <t>7323002_24/07/05</t>
  </si>
  <si>
    <t>Kenőcsös sebfedők_10cm x 10cm</t>
  </si>
  <si>
    <t>Kenőcsös sebfedők_5cm x 5cm</t>
  </si>
  <si>
    <t>Kenőcsös sebfedők_7,5cm x 10cm</t>
  </si>
  <si>
    <t>170098_24/07/05</t>
  </si>
  <si>
    <t>23318_24/07/05</t>
  </si>
  <si>
    <t>JN100100_24/07/05</t>
  </si>
  <si>
    <t>499336_24/07/05</t>
  </si>
  <si>
    <t>170097_24/07/05</t>
  </si>
  <si>
    <t>JN5050_24/07/05</t>
  </si>
  <si>
    <t>23314_24/07/05</t>
  </si>
  <si>
    <t>499350_24/07/05</t>
  </si>
  <si>
    <t>499353_24/07/05</t>
  </si>
  <si>
    <t>Műselyem</t>
  </si>
  <si>
    <t>Műselyem alapú ragtapasz nem steril_1,25cm x 5m</t>
  </si>
  <si>
    <t>Műselyem alapú ragtapasz nem steril_1,25cm x 9,1m</t>
  </si>
  <si>
    <t>Műselyem alapú ragtapasz nem steril_1.25 cm x 9.1 m</t>
  </si>
  <si>
    <t>Műselyem alapú ragtapasz nem steril_2,5cm x 5m</t>
  </si>
  <si>
    <t>Műselyem alapú ragtapasz nem steril_2,5cm x 9,1m</t>
  </si>
  <si>
    <t>Műselyem alapú ragtapasz nem steril_2.5 cm x 9.1 m</t>
  </si>
  <si>
    <t xml:space="preserve">Műselyem alapú ragtapasz nem steril_5,0cm x 9,1m </t>
  </si>
  <si>
    <t>Műselyem alapú ragtapasz nem steril_5cm x 5m</t>
  </si>
  <si>
    <t>SS12505W_24/07/05</t>
  </si>
  <si>
    <t>02023186100000_24/07/05</t>
  </si>
  <si>
    <t>SILK1250_24/07/05</t>
  </si>
  <si>
    <t>T11034_24/07/05</t>
  </si>
  <si>
    <t>1538-0_24/07/05</t>
  </si>
  <si>
    <t>SS25005W_24/07/05</t>
  </si>
  <si>
    <t>02023187100000_24/07/05</t>
  </si>
  <si>
    <t>SILK2550_24/07/05</t>
  </si>
  <si>
    <t>T08055_24/07/05</t>
  </si>
  <si>
    <t>1538-1_24/07/05</t>
  </si>
  <si>
    <t>T11035_24/07/05</t>
  </si>
  <si>
    <t>SS50005W_24/07/05</t>
  </si>
  <si>
    <t>02023188100000_24/07/05</t>
  </si>
  <si>
    <t>Műanyag (film) alapú ragtapasz nem steril_1,25cm x 5m</t>
  </si>
  <si>
    <t>Műanyag (film) alapú ragtapasz nem steril_1,25cm x 9,1m</t>
  </si>
  <si>
    <t xml:space="preserve">Műanyag (film) alapú ragtapasz nem steril_1,25cm x 9,1m </t>
  </si>
  <si>
    <t>Műanyag (film) alapú ragtapasz nem steril_1.25 cm x 9.1 m</t>
  </si>
  <si>
    <t>Műanyag (film) alapú ragtapasz nem steril_2,5 cm x 9.1 m</t>
  </si>
  <si>
    <t>Műanyag (film) alapú ragtapasz nem steril_2,5cm x 5m</t>
  </si>
  <si>
    <t>Műanyag (film) alapú ragtapasz nem steril_2,5cm x 9,1m</t>
  </si>
  <si>
    <t xml:space="preserve">Műanyag (film) alapú ragtapasz nem steril_2,5cm x 9,1m </t>
  </si>
  <si>
    <t xml:space="preserve">Műanyag (film) alapú ragtapasz nem steril_5,0cm x 9,1m </t>
  </si>
  <si>
    <t>Műanyag (film) alapú ragtapasz nem steril_5cm x 5m</t>
  </si>
  <si>
    <t>SPE12505W_24/07/05</t>
  </si>
  <si>
    <t>AIRO1250_24/07/05</t>
  </si>
  <si>
    <t>02023163000000_24/07/05</t>
  </si>
  <si>
    <t>1527-0_24/07/05</t>
  </si>
  <si>
    <t>1320103201_24/07/05</t>
  </si>
  <si>
    <t>1527-1_24/07/05</t>
  </si>
  <si>
    <t>SPE25005W_24/07/05</t>
  </si>
  <si>
    <t>AIRO2550_24/07/05</t>
  </si>
  <si>
    <t>02023159000000_24/07/05</t>
  </si>
  <si>
    <t>1320103202_24/07/05</t>
  </si>
  <si>
    <t>1320103203_24/07/05</t>
  </si>
  <si>
    <t>SPE50005W_24/07/05</t>
  </si>
  <si>
    <t>02023160000000_24/07/05</t>
  </si>
  <si>
    <t>Nem szőtt sebfedő lap - flísz steril_10cm x 10cm</t>
  </si>
  <si>
    <t>Nem szőtt sebfedő lap - flísz steril_10cm x 20cm</t>
  </si>
  <si>
    <t>Nem szőtt sebfedő lap - flísz steril_5cm x 5cm</t>
  </si>
  <si>
    <t>Nem szőtt sebfedő lap - flísz steril_7,5cm x 7,5cm</t>
  </si>
  <si>
    <t>754S_24/07/05</t>
  </si>
  <si>
    <t>175008_24/07/05</t>
  </si>
  <si>
    <t>7023_24/07/05</t>
  </si>
  <si>
    <t>7033_24/07/05</t>
  </si>
  <si>
    <t>NL0510-S_24/07/05</t>
  </si>
  <si>
    <t>7013_24/07/05</t>
  </si>
  <si>
    <t>554S_24/07/05</t>
  </si>
  <si>
    <t>175002_24/07/05</t>
  </si>
  <si>
    <t>7018_24/07/05</t>
  </si>
  <si>
    <t>KM0301_ASZ02_DBR_KOTSZER24</t>
  </si>
  <si>
    <t>KM0303_ASZ02_DBR_KOTSZER24</t>
  </si>
  <si>
    <t>KM0304_ASZ02_DBR_KOTSZER24</t>
  </si>
  <si>
    <t>KM0302_ASZ02_DBR_KOTSZER24</t>
  </si>
  <si>
    <t>Nem szőtt sebfedő lap - flísz nem steril_10cm x 10cm</t>
  </si>
  <si>
    <t>Nem szőtt sebfedő lap - flísz nem steril_10cm x 20cm</t>
  </si>
  <si>
    <t>Nem szőtt sebfedő lap - flísz nem steril_5cm x 5cm</t>
  </si>
  <si>
    <t>Nem szőtt sebfedő lap - flísz nem steril_7,5cm x 7,5cm</t>
  </si>
  <si>
    <t>Nem szőtt sebfedő lap - flísz nem steril_7,5cm x7,5cm</t>
  </si>
  <si>
    <t>7020_24/07/05</t>
  </si>
  <si>
    <t>7025_24/07/05</t>
  </si>
  <si>
    <t>7010_24/07/05</t>
  </si>
  <si>
    <t>NL50-100_24/07/05</t>
  </si>
  <si>
    <t>554N_24/07/05</t>
  </si>
  <si>
    <t>175004_24/07/05</t>
  </si>
  <si>
    <t>7015_24/07/05</t>
  </si>
  <si>
    <t>754N_24/07/05</t>
  </si>
  <si>
    <t>175024_24/07/05</t>
  </si>
  <si>
    <t>Nedvszívó sebfedő párna steril_10cm x10cm</t>
  </si>
  <si>
    <t>Nedvszívó sebfedő párna steril_10cm x20cm</t>
  </si>
  <si>
    <t>Nedvszívó sebfedő párna steril_20cm x20cm</t>
  </si>
  <si>
    <t>ABD1010-S_24/07/05</t>
  </si>
  <si>
    <t>ABD1010S_24/07/05</t>
  </si>
  <si>
    <t>ABD1020S_24/07/05</t>
  </si>
  <si>
    <t>ABD1020-S_24/07/05</t>
  </si>
  <si>
    <t>170002_24/07/05</t>
  </si>
  <si>
    <t>220923_24/07/05</t>
  </si>
  <si>
    <t>170010_24/07/05</t>
  </si>
  <si>
    <t>220924_24/07/05</t>
  </si>
  <si>
    <t>220925_24/07/05</t>
  </si>
  <si>
    <t>Nedvszívó sebfedő párna nem steril_10cm x 10cm</t>
  </si>
  <si>
    <t>Nedvszívó sebfedő párna nem steril_10cm x 20cm</t>
  </si>
  <si>
    <t>Nedvszívó sebfedő párna nem steril_20cm x 20cm</t>
  </si>
  <si>
    <t>176000_24/07/05</t>
  </si>
  <si>
    <t>ABD1010_24/07/05</t>
  </si>
  <si>
    <t>220886_24/07/05</t>
  </si>
  <si>
    <t>ABD1010N_24/07/05</t>
  </si>
  <si>
    <t>220887_24/07/05</t>
  </si>
  <si>
    <t>ABD1020_24/07/05</t>
  </si>
  <si>
    <t>ABD1020N_24/07/05</t>
  </si>
  <si>
    <t>170072_24/07/05</t>
  </si>
  <si>
    <t>220888_24/07/05</t>
  </si>
  <si>
    <t>Preparáló tampon</t>
  </si>
  <si>
    <t xml:space="preserve">Preparáló tampon, RTG csíkkal, nem steril_10cm x 10cm </t>
  </si>
  <si>
    <t>Preparáló tampon, RTG csíkkal, nem steril_12cm x 12cm</t>
  </si>
  <si>
    <t>T04251_24/07/05</t>
  </si>
  <si>
    <t>MA-106-G100-001_24/07/05</t>
  </si>
  <si>
    <t xml:space="preserve">Preparáló tampon, RTG csíkkal, steril_10cm x 10cm </t>
  </si>
  <si>
    <t>Preparáló tampon, RTG csíkkal, steril_10cm x 12cm</t>
  </si>
  <si>
    <t>Preparáló tampon, RTG csíkkal, steril_12cm x 12cm</t>
  </si>
  <si>
    <t>T11068_24/07/05</t>
  </si>
  <si>
    <t>450103_24/07/05</t>
  </si>
  <si>
    <t>MA-106-G010-001_24/07/05</t>
  </si>
  <si>
    <t>Ragtapasz sebpárnával, vágható</t>
  </si>
  <si>
    <t>Ragtapasz sebpárnával középen, vágható nem steril_4 cm x 5m</t>
  </si>
  <si>
    <t>Ragtapasz sebpárnával középen, vágható nem steril_4cm x 0,5m</t>
  </si>
  <si>
    <t>Ragtapasz sebpárnával középen, vágható nem steril_4cm x 5m</t>
  </si>
  <si>
    <t>Ragtapasz sebpárnával középen, vágható nem steril_6cm x 5m</t>
  </si>
  <si>
    <t xml:space="preserve">Ragtapasz sebpárnával középen, vágható nem steril_6cm x 5m </t>
  </si>
  <si>
    <t>Ragtapasz sebpárnával középen, vágható nem steril_7cm x 5 m</t>
  </si>
  <si>
    <t>Ragtapasz sebpárnával középen, vágható nem steril_8cm x 5m</t>
  </si>
  <si>
    <t xml:space="preserve">Ragtapasz sebpárnával középen, vágható nem steril_8cm x 5m </t>
  </si>
  <si>
    <t>331900_24/07/05</t>
  </si>
  <si>
    <t>DERMIN40500_24/07/05</t>
  </si>
  <si>
    <t>DERMIN405000_24/07/05</t>
  </si>
  <si>
    <t>NP6500_24/07/05</t>
  </si>
  <si>
    <t>Dermi605000_24/07/05</t>
  </si>
  <si>
    <t>FP6500_24/07/05</t>
  </si>
  <si>
    <t>332000_24/07/05</t>
  </si>
  <si>
    <t>NP8500_24/07/05</t>
  </si>
  <si>
    <t>FP8500_24/07/05</t>
  </si>
  <si>
    <t>Rugalmas pólya (bandázs)_10cm x 5m</t>
  </si>
  <si>
    <t xml:space="preserve">Rugalmas pólya (bandázs)_10cm x 5m </t>
  </si>
  <si>
    <t>Rugalmas pólya (bandázs)_12cm x 5m</t>
  </si>
  <si>
    <t xml:space="preserve">Rugalmas pólya (bandázs)_12cm x 5m </t>
  </si>
  <si>
    <t>Rugalmas pólya (bandázs)_14cm x 5m</t>
  </si>
  <si>
    <t xml:space="preserve">Rugalmas pólya (bandázs)_14cm x 5m </t>
  </si>
  <si>
    <t>Rugalmas pólya (bandázs)_8cm x 5m</t>
  </si>
  <si>
    <t xml:space="preserve">Rugalmas pólya (bandázs)_8cm x 5m </t>
  </si>
  <si>
    <t>CLASSIC051050_24/07/05</t>
  </si>
  <si>
    <t>T04754_24/07/05</t>
  </si>
  <si>
    <t>40400-10500-01_24/07/05</t>
  </si>
  <si>
    <t>CLASSIC051250_24/07/05</t>
  </si>
  <si>
    <t>T04755_24/07/05</t>
  </si>
  <si>
    <t>40400-12500-01_24/07/05</t>
  </si>
  <si>
    <t>CLASSIC051450_24/07/05</t>
  </si>
  <si>
    <t>40400-14500-01_24/07/05</t>
  </si>
  <si>
    <t>T04757_24/07/05</t>
  </si>
  <si>
    <t>CLASSIC050850_24/07/05</t>
  </si>
  <si>
    <t>T04752_24/07/05</t>
  </si>
  <si>
    <t>40400-08500-01_24/07/05</t>
  </si>
  <si>
    <t>Sebkezelő gél_15g</t>
  </si>
  <si>
    <t>Sebkezelő gél_6g</t>
  </si>
  <si>
    <t>Sebkezelő gél_8g</t>
  </si>
  <si>
    <t>Sebkezelő gél</t>
  </si>
  <si>
    <t>401802_24/07/05</t>
  </si>
  <si>
    <t>CAVT15_24/07/05</t>
  </si>
  <si>
    <t>187990_24/07/05</t>
  </si>
  <si>
    <t>900832_24/07/05</t>
  </si>
  <si>
    <t>58483_24/07/05</t>
  </si>
  <si>
    <t>CAVS6_24/07/05</t>
  </si>
  <si>
    <t>900831_24/07/05</t>
  </si>
  <si>
    <t>58482_24/07/05</t>
  </si>
  <si>
    <t>Rugalmas kötésrögzítő tapasz_10cm x 10m</t>
  </si>
  <si>
    <t>Rugalmas kötésrögzítő tapasz_15cm x 10m</t>
  </si>
  <si>
    <t xml:space="preserve">Rugalmas kötésrögzítő tapasz_15cm x 10m </t>
  </si>
  <si>
    <t>Rugalmas kötésrögzítő tapasz_2,5cm x 10m</t>
  </si>
  <si>
    <t xml:space="preserve">Rugalmas kötésrögzítő tapasz_2,5cm x 10m </t>
  </si>
  <si>
    <t xml:space="preserve">Rugalmas kötésrögzítő tapasz_20cm x 10m </t>
  </si>
  <si>
    <t xml:space="preserve">Rugalmas kötésrögzítő tapasz_30cm x 10m </t>
  </si>
  <si>
    <t>Rugalmas kötésrögzítő tapasz_5cm x 10m</t>
  </si>
  <si>
    <t xml:space="preserve">Rugalmas kötésrögzítő tapasz_5cm x 10m </t>
  </si>
  <si>
    <t>FIX10010000_24/07/05</t>
  </si>
  <si>
    <t>T05140_24/07/05</t>
  </si>
  <si>
    <t>806011E_24/07/05</t>
  </si>
  <si>
    <t>T05141_24/07/05</t>
  </si>
  <si>
    <t>806012E_24/07/05</t>
  </si>
  <si>
    <t>T05138_24/07/05</t>
  </si>
  <si>
    <t>806009_24/07/05</t>
  </si>
  <si>
    <t>FIX2510000_24/07/05</t>
  </si>
  <si>
    <t>T05142_24/07/05</t>
  </si>
  <si>
    <t>T05143_24/07/05</t>
  </si>
  <si>
    <t>FIX5010000_24/07/05</t>
  </si>
  <si>
    <t>T05139_24/07/05</t>
  </si>
  <si>
    <t>806010E_24/07/05</t>
  </si>
  <si>
    <t>205108_24/07/05</t>
  </si>
  <si>
    <t>205107_24/07/05</t>
  </si>
  <si>
    <t>PÓLYA, MULLPÓLYA, 1 CM X 5 M, NEM STERIL, SZEGETT</t>
  </si>
  <si>
    <t>PÓLYA, MULLPÓLYA, 10 CM X 5 M, NEM STERIL, SZEGETT</t>
  </si>
  <si>
    <t>PÓLYA, MULLPÓLYA, 15 CM X 5 M, NEM STERIL, SZEGETT</t>
  </si>
  <si>
    <t>PÓLYA, MULLPÓLYA, 2 CM X 50 M, NEM STERIL, SZEGETT</t>
  </si>
  <si>
    <t>PÓLYA, MULLPÓLYA, 3 CM X 50 M, NEM STERIL, SZEGETT</t>
  </si>
  <si>
    <t>PÓLYA, MULLPÓLYA, 6 CM X 50 M, NEM STERIL, SZEGETT</t>
  </si>
  <si>
    <t>PÓLYA, MULLPÓLYA, 10 CM X 5 M, NEM STERIL, SZEGETT, ÖMLESZTETT</t>
  </si>
  <si>
    <t>PÓLYA, MULLPÓLYA, 15 CM X 5 M, NEM STERIL, SZEGETT, ÖMLESZTETT</t>
  </si>
  <si>
    <t>PÓLYA, MULLPÓLYA, 1 CM X 5 M, NEM STERIL, SZEGETT, ÖMLESZTETT</t>
  </si>
  <si>
    <t>PÓLYA, MULLPÓLYA, 2 CM X 5 M, NEM STERIL, SZEGETT, ÖMLESZTETT</t>
  </si>
  <si>
    <t>PÓLYA, MULLPÓLYA, 3 CM X 5 M, NEM STERIL, SZEGETT, ÖMLESZTETT</t>
  </si>
  <si>
    <t>PÓLYA, MULLPÓLYA, 6 CM X 5 M, NEM STERIL, SZEGETT, ÖMLESZTETT</t>
  </si>
  <si>
    <t>PÓLYA, MULLPÓLYA, 10 CM X 5 M, STERIL, SZEGETT</t>
  </si>
  <si>
    <t>PÓLYA, MULLPÓLYA, 15 CM X 5 M, STERIL, SZEGETT</t>
  </si>
  <si>
    <t>PÓLYA, MULLPÓLYA, 3 CM X 5 M, STERIL, SZEGETT</t>
  </si>
  <si>
    <t>PÓLYA, MULLPÓLYA, 6 CM X 5 M, STERIL, SZEGETT</t>
  </si>
  <si>
    <t>PÓLYA, MULLPÓLYA, 10 CM X 5 M, STERIL, VÁGOTT, TEKERCSES</t>
  </si>
  <si>
    <t>PÓLYA, MULLPÓLYA, 6 CM X 5 M, STERIL, VÁGOTT, TEKERCSES</t>
  </si>
  <si>
    <t>PÓLYA, MULLPÓLYA, 10 CM X 5 M, NEM STERIL, VÁGOTT, EGYESÉVEL CSOMAGOLT</t>
  </si>
  <si>
    <t>PÓLYA, MULLPÓLYA, 15 CM X 5 M, NEM STERIL, VÁGOTT, EGYESÉVEL CSOMAGOLT</t>
  </si>
  <si>
    <t>PÓLYA, MULLPÓLYA, 6 CM X 5 M, NEM STERIL, VÁGOTT, EGYESÉVEL CSOMAGOLT</t>
  </si>
  <si>
    <t>PÓLYA, MULLPÓLYA, 10 CM X 5 M, NEM STERIL, VÁGOTT, ÖMLESZTETT</t>
  </si>
  <si>
    <t>PÓLYA, MULLPÓLYA, 15 CM X 5 M, NEM STERIL, VÁGOTT, ÖMLESZTETT</t>
  </si>
  <si>
    <t>PÓLYA, MULLPÓLYA, 6 CM X 5 M, NEM STERIL, VÁGOTT, ÖMLESZTETT</t>
  </si>
  <si>
    <t>MULLCSÍK, 5 CM X 50 M, HAJTOGATOTT, NEM STERIL</t>
  </si>
  <si>
    <t>MULLCSÍK, 7,5 CM X 50 M, HAJTOGATOTT, NEM STERIL</t>
  </si>
  <si>
    <t>MULLCSÍK, 5 CM X 50 M, HAJTOGATOTT, STERIL, 4 RÉTEGŰ</t>
  </si>
  <si>
    <t>MULLCSÍK, 7,5 CM X 50 M, HAJTOGATOTT, STERIL, 4 RÉTEGŰ</t>
  </si>
  <si>
    <t>MULLTEKERCS, 120 CM X 10 M, NEM STERIL</t>
  </si>
  <si>
    <t>MULL, VÉGBEN, 120 CM X 100 M, NEM STERIL</t>
  </si>
  <si>
    <t>1010002057_24/07/05</t>
  </si>
  <si>
    <t>1999916456_24/07/05</t>
  </si>
  <si>
    <t>RAGTAPASZ, 4 CM X 5 M, NEM STERIL, VÁGHATÓ, SEBPÁRNÁVAL A KÖZEPÉN</t>
  </si>
  <si>
    <t>RAGTAPASZ, 7 CM X 5 M, NEM STERIL, VÁGHATÓ, SEBPÁRNÁVAL A KÖZEPÉN</t>
  </si>
  <si>
    <t>T02433_24/07/05</t>
  </si>
  <si>
    <t>T08639_24/07/05</t>
  </si>
  <si>
    <t>T08041_24/07/05</t>
  </si>
  <si>
    <t>T02430_24/07/05</t>
  </si>
  <si>
    <t>T02428_24/07/05</t>
  </si>
  <si>
    <t>T02427_24/07/05</t>
  </si>
  <si>
    <t>454014_24/07/05</t>
  </si>
  <si>
    <t>454004_24/07/05</t>
  </si>
  <si>
    <t>TAMPON, PREPALÁLÓ, 10 X 12 CM, NEM STERIL, RTG CSÍKKAL</t>
  </si>
  <si>
    <t>TAMPON, PREPALÁLÓ, 10 X 12 CM, STERIL, RTG CSÍKKAL</t>
  </si>
  <si>
    <t>HASI TÖRLŐ, 30 X 40 CM, 6 RÉTEGŰ, STERIL, SZALAG NÉLKÜL, RTG CSÍKKAL</t>
  </si>
  <si>
    <t>HASI TÖRLŐ, 40 X 40 CM, 6 RÉTEGŰ, STERIL, SZALAG NÉLKÜL, RTG CSÍKKAL</t>
  </si>
  <si>
    <t>HASI TÖRLŐ, 45 X 45 CM, 6 RÉTEGŰ, STERIL, SZALAGOS, RTG CSÍKKAL</t>
  </si>
  <si>
    <t>HASI TÖRLŐ, 13 X 15 CM, 8 RÉTEGŰ, NEM STERIL, SZALAGOS, RTG CSÍK NÉLKÜL</t>
  </si>
  <si>
    <t>HASI TÖRLŐ, 30 X 40 CM, 6 RÉTEGŰ, NEM STERIL, SZALAGOS, RTG CSÍK NÉLKÜL</t>
  </si>
  <si>
    <t>HASI TÖRLŐ, 13 X 15 CM, 8 RÉTEGŰ, NEM STERIL, SZALAG NÉLKÜL, RTG CSÍK NÉLKÜL</t>
  </si>
  <si>
    <t>HASI TÖRLŐ, 30 X 40 CM, 6 RÉTEGŰ, NEM STERIL, SZALAG NÉLKÜL, RTG CSÍK NÉLKÜL</t>
  </si>
  <si>
    <t>MŰTÉTI PAPRIKA, 10 X 10 CM, NEM STERIL, CSAVART</t>
  </si>
  <si>
    <t>MŰTÉTI PAPRIKA, 15 X 15 CM, NEM STERIL, CSAVART</t>
  </si>
  <si>
    <t>MŰTÉTI PAPRIKA, 20 X 20 CM, NEM STERIL, CSAVART</t>
  </si>
  <si>
    <t>MŰTÉTI PAPRIKA, 10 X 10 CM, NEM STERIL, HAJTOGATOTT</t>
  </si>
  <si>
    <t>MŰTÉTI PAPRIKA, 15 X 15 CM, NEM STERIL, HAJTOGATOTT</t>
  </si>
  <si>
    <t>MŰTÉTI PAPRIKA, 20 X 20 CM, NEM STERIL, HAJTOGATOTT</t>
  </si>
  <si>
    <t>KÖTSZER, CSŐHÁLÓ, 1-ES MÉRET, 25 M</t>
  </si>
  <si>
    <t>KÖTSZER, CSŐHÁLÓ, 2-ES MÉRET, 25 M</t>
  </si>
  <si>
    <t>KÖTSZER, CSŐHÁLÓ, 3-AS MÉRET, 25 M</t>
  </si>
  <si>
    <t>KÖTSZER, CSŐHÁLÓ, 4-ES MÉRET, 25 M</t>
  </si>
  <si>
    <t>KÖTSZER, CSŐHÁLÓ, 5-ÖS MÉRET, 25 M</t>
  </si>
  <si>
    <t>KÖTSZER, CSŐHÁLÓ, 6-OS MÉRET, 25 M</t>
  </si>
  <si>
    <t>KÖTSZER, CSŐHÁLÓ, 7-ES MÉRET, 25 M</t>
  </si>
  <si>
    <t>KÖTSZER, CSŐHÁLÓ, 8-AS MÉRET, 25 M</t>
  </si>
  <si>
    <t>KÖTSZER, CSŐHÁLÓ, 9-ES MÉRET, 25 M</t>
  </si>
  <si>
    <t>KÖTSZER, CSŐHÁLÓ, 10-ES MÉRET, 25 M</t>
  </si>
  <si>
    <t>KÖTSZER, CSŐHÁLÓ, 11-ES MÉRET, 25 M</t>
  </si>
  <si>
    <t>PÓLYA, RUGALMAS, 10 CM X 5 M</t>
  </si>
  <si>
    <t>PÓLYA, RUGALMAS, 12 CM X 5 M</t>
  </si>
  <si>
    <t>PÓLYA, RUGALMAS, 14 CM X 5 M</t>
  </si>
  <si>
    <t>PÓLYA, RUGALMAS, 8 CM X 5 M</t>
  </si>
  <si>
    <t>PÓLYA, RÖGZÍTŐ, 10 CM X 4,5 M, ÖNTAPADÓS</t>
  </si>
  <si>
    <t>PÓLYA, RÖGZÍTŐ, 15 CM X 4,5 M, ÖNTAPADÓS</t>
  </si>
  <si>
    <t>PÓLYA, RÖGZÍTŐ, 2,5 CM X 4,5 M, ÖNTAPADÓS</t>
  </si>
  <si>
    <t>PÓLYA, RÖGZÍTŐ, 5 CM X 4,5 M, ÖNTAPADÓS</t>
  </si>
  <si>
    <t>PÓLYA, RÖGZÍTŐ, 7,5 CM X 4,5 M, ÖNTAPADÓS</t>
  </si>
  <si>
    <t>T11086_24/07/05</t>
  </si>
  <si>
    <t xml:space="preserve">Csőháló kötszer 1. számú méret_25m_IZIS FIX   </t>
  </si>
  <si>
    <t xml:space="preserve">Csőháló kötszer 2. számú méret_25m_IZIS FIX      </t>
  </si>
  <si>
    <t xml:space="preserve">Csőháló kötszer 3. számú méret_25m_IZIS FIX       </t>
  </si>
  <si>
    <t xml:space="preserve">Csőháló kötszer 4. számú méret_25m_IZIS FIX     </t>
  </si>
  <si>
    <t xml:space="preserve">Csőháló kötszer 5. számú méret_25m_IZIS FIX     </t>
  </si>
  <si>
    <t xml:space="preserve">Csőháló kötszer 6. számú méret_25m_IZIS FIX       </t>
  </si>
  <si>
    <t xml:space="preserve">Csőháló kötszer 7. számú méret_25m_IZIS FIX        </t>
  </si>
  <si>
    <t xml:space="preserve">Csőháló kötszer 8. számú méret_25m_IZIS FIX        </t>
  </si>
  <si>
    <t xml:space="preserve">Csőháló kötszer 9. számú méret_25m_IZIS FIX       </t>
  </si>
  <si>
    <t xml:space="preserve">Csőháló kötszer 10. számú méret_25m_IZIS FIX      </t>
  </si>
  <si>
    <t xml:space="preserve">Csőháló kötszer 11. számú méret_25m_IZIS FIX </t>
  </si>
  <si>
    <t>Rugalmas pólya (bandázs)_10cm x 5m_IZIS CLASSIC</t>
  </si>
  <si>
    <t>Öntapadó rögzítő pólya_4cm x 4m_Wero Lux K-10</t>
  </si>
  <si>
    <t>Öntapadó rögzítő pólya_6cm x 4m_Wero Lux K-10</t>
  </si>
  <si>
    <t>Öntapadó rögzítő pólya_8cm x 4m_Wero Lux K-10</t>
  </si>
  <si>
    <t>Papírvatta_30cm x 40cm, 1 kg_IZIS Papírvatta</t>
  </si>
  <si>
    <t>Papírvatta_12cm x 12cm, 1 kg_IZIS Papírvatta</t>
  </si>
  <si>
    <t>Papírvatta_15cm x 15cm, 1 kg_IZIS Papírvatta</t>
  </si>
  <si>
    <t>Papírvatta_20cm x 20cm, 1 kg_IZIS Papírvatta</t>
  </si>
  <si>
    <t>Papírvatta_40cm x 60cm, 1 kg_IZIS Papírvatta</t>
  </si>
  <si>
    <t>Papírvatta_40cm x 60cm, 500 g_IZIS Papírvatta</t>
  </si>
  <si>
    <t>Papírvatta_6cm x 6cm, 1kg_IZIS Papírvatta</t>
  </si>
  <si>
    <t>Vérvételi papírlap, min. 7 rétegű (500 db-os)_4cm x 5cm_Vérvételi papírlap</t>
  </si>
  <si>
    <t>232013_24/07/05</t>
  </si>
  <si>
    <t>232003_24/07/05</t>
  </si>
  <si>
    <t>917497_24/07/05</t>
  </si>
  <si>
    <t>917479_24/07/05</t>
  </si>
  <si>
    <t>Sterilux vágott mull-lap 6x6cm (100db)</t>
  </si>
  <si>
    <t>Stülpa tekercs 15m, 0R 1,5cm (1db)</t>
  </si>
  <si>
    <t>Stülpa tekercs 15m, 1R 2,5cm (1db)</t>
  </si>
  <si>
    <t>Stülpa tekercs 15m, 2R 6cm (1db)</t>
  </si>
  <si>
    <t>Stülpa tekercs 15m, 3R 8cm (1db)</t>
  </si>
  <si>
    <t>Stülpa tekercs 15m, 4R 10cm (1db)</t>
  </si>
  <si>
    <t>Stülpa tekercs 15m, 5R 12cm (1db)</t>
  </si>
  <si>
    <t>Stülpa tekercs 15m, 6R 15cm (1db)</t>
  </si>
  <si>
    <t>Stülpa tekercs 15m, 7R 21cm (1db)</t>
  </si>
  <si>
    <t>Stülpa-tekercs 8R 24cmx15m (1db)</t>
  </si>
  <si>
    <t>Rolta soft alábélelő 10cm3m   30db,
K1</t>
  </si>
  <si>
    <t>Rolta soft alábélelő 15cmx3m   (20db)</t>
  </si>
  <si>
    <t>Safix plus longetta 20cmx20m (1 db)</t>
  </si>
  <si>
    <t>Rolta soft alábélelő 6cm3m    50db, K1</t>
  </si>
  <si>
    <t>Safix plus gipszpólya 14cmx3m (2db)</t>
  </si>
  <si>
    <t>T11078_24/07/05</t>
  </si>
  <si>
    <t>T11077_24/07/05</t>
  </si>
  <si>
    <t>T08043_24/07/05</t>
  </si>
  <si>
    <t>T08044_24/07/05</t>
  </si>
  <si>
    <t>T09858_24/07/05</t>
  </si>
  <si>
    <t>066012_24/07/05</t>
  </si>
  <si>
    <t>066225_24/07/05</t>
  </si>
  <si>
    <t>065803_24/07/05</t>
  </si>
  <si>
    <t>066006_24/07/05</t>
  </si>
  <si>
    <t>065406_24/07/05</t>
  </si>
  <si>
    <t>065806_24/07/05</t>
  </si>
  <si>
    <t>R1540_24/07/05</t>
  </si>
  <si>
    <t>R1541_24/07/05</t>
  </si>
  <si>
    <t>7274004_24/07/05</t>
  </si>
  <si>
    <t>7274001_24/07/05</t>
  </si>
  <si>
    <t>7274003_24/07/05</t>
  </si>
  <si>
    <t>7274000_24/07/05</t>
  </si>
  <si>
    <t>7274002_24/07/05</t>
  </si>
  <si>
    <t>5508S_24/07/05</t>
  </si>
  <si>
    <t>7508S_24/07/05</t>
  </si>
  <si>
    <t>5508N_24/07/05</t>
  </si>
  <si>
    <t>7508N_24/07/05</t>
  </si>
  <si>
    <t>PHST375_24/07/05</t>
  </si>
  <si>
    <t>PHST638_24/07/05</t>
  </si>
  <si>
    <t>C1015_24/07/05</t>
  </si>
  <si>
    <t>C815_24/07/05</t>
  </si>
  <si>
    <t>MA-101-A100-003_24/07/05</t>
  </si>
  <si>
    <t>MA-101-A100-004_24/07/05</t>
  </si>
  <si>
    <t>MA-101-A100-001_24/07/05</t>
  </si>
  <si>
    <t>MA-101-A100-005_24/07/05</t>
  </si>
  <si>
    <t>MA-101-A100-008_24/07/05</t>
  </si>
  <si>
    <t>MA-101-A100-002_24/07/05</t>
  </si>
  <si>
    <t>MA-101-A100-006_24/07/05</t>
  </si>
  <si>
    <t>MA-109-2010-004_24/07/05</t>
  </si>
  <si>
    <t>MA-109-2010-001_24/07/05</t>
  </si>
  <si>
    <t>MA-109-2060-016_24/07/05</t>
  </si>
  <si>
    <t>MA-109-2010-003_24/07/05</t>
  </si>
  <si>
    <t>MA-109-2015-006_24/07/05</t>
  </si>
  <si>
    <t>MB-132-NT08-016_24/07/05</t>
  </si>
  <si>
    <t>MA-132-NT06-016_24/07/05</t>
  </si>
  <si>
    <t>GS17050810-SS_24/07/05</t>
  </si>
  <si>
    <t>GS17050820-SS_24/07/05</t>
  </si>
  <si>
    <t>GS1705081_24/07/05</t>
  </si>
  <si>
    <t>GS1705121_24/07/05</t>
  </si>
  <si>
    <t xml:space="preserve">Hasi törlő több rétegű Rtg csík nélkül, szalagos, nem steril_6cm x 86cm </t>
  </si>
  <si>
    <t>Nedvszívó sebfedő párna nem steril_15cm x 20cm</t>
  </si>
  <si>
    <t>Sebzáró csík nem szőtt alapanyagból (sebegyesítő) Steril_3 mm x 75 mm-76mm</t>
  </si>
  <si>
    <t>Sebzáró csík nem szőtt alapanyagból (sebegyesítő) Steril_6mm x 75mm - 76m</t>
  </si>
  <si>
    <t>Sebzáró csík nem szőtt alapanyagból (sebegyesítő) Steril_13mm x 100mm -101mm</t>
  </si>
  <si>
    <t>Sebzáró csík nem szőtt alapanyagból (sebegyesítő) Steril_25mm x 127mm</t>
  </si>
  <si>
    <t>Hydrokolloidok speciális formájú, steril</t>
  </si>
  <si>
    <t>Mepilex Border Flex 7,8cm x 10cm</t>
  </si>
  <si>
    <t>Kliniderm foam silicone sacrum border 15cmx15cm</t>
  </si>
  <si>
    <t>Suprasorb P sensitive 17cmx17,5cm</t>
  </si>
  <si>
    <t>Mepilex Border Flex 13cm x 16cm</t>
  </si>
  <si>
    <t>Resposorb Silicone Border Oval 12cm x 23cm</t>
  </si>
  <si>
    <t>Kliniderm foam silicone sacrum border 18cmx18cm</t>
  </si>
  <si>
    <t>Resposorb Silicone Border Sacrum 18cm x 18cm</t>
  </si>
  <si>
    <t>Suprasorb P sensitive 23,5cmx25cm</t>
  </si>
  <si>
    <t>Habkötszer speciális formájú  steril_16,5cm x 18cm</t>
  </si>
  <si>
    <t>Habkötszer speciális formájú  steril_8cm x 8cm</t>
  </si>
  <si>
    <t>Suprasorb A+Ag 5cm x 5cm</t>
  </si>
  <si>
    <t>Atrauman Ag 5cm x 5cm</t>
  </si>
  <si>
    <t>Exufibre Ag+ 5cm x 5cm</t>
  </si>
  <si>
    <t>Aquacel Extra Ag+ 5cm x 5cm</t>
  </si>
  <si>
    <t>Mepilex Ag 6cm x 8,5cm</t>
  </si>
  <si>
    <t>Atrauman Ag 10cm x 10cm</t>
  </si>
  <si>
    <t>Suprasorb A+Ag 10cm x 10cm</t>
  </si>
  <si>
    <t>Aquacel Extra Ag+ 10cm x 10cm</t>
  </si>
  <si>
    <t xml:space="preserve">Háromszög kendő_96cm x 96cm x 136cm -140cm </t>
  </si>
  <si>
    <t>Cavidagel 6g</t>
  </si>
  <si>
    <t>Cavidagel 15g</t>
  </si>
  <si>
    <t>HYDROSORB 15g</t>
  </si>
  <si>
    <t>HYDROSORB 8g</t>
  </si>
  <si>
    <t>GranuGel Hydrocolloid Gel 15 g</t>
  </si>
  <si>
    <t>Intrasite Gel Applipak 15g</t>
  </si>
  <si>
    <t>Intrasite Gel Applipa 8g</t>
  </si>
  <si>
    <t>BSW Med Szemészeti sebpáran 6cmx8cm</t>
  </si>
  <si>
    <t>Pro-ophta szempogácsa 5,3x6,6cm</t>
  </si>
  <si>
    <t>BSW Med Szempárna, nem steril 57mm x 82mm</t>
  </si>
  <si>
    <t>Elastopor EYE 5,8cm x 8,3cm</t>
  </si>
  <si>
    <t>BSW Med nem steril, műanyag applikátor pálca 5mm-es fejjel, 15cm hosszú</t>
  </si>
  <si>
    <t>BSW Med nem steril, műanyag applikátor pálca 10mm-es fejjel, 15cm hosszú</t>
  </si>
  <si>
    <t>IZIS Pálcás tampon_Ø 2.5mm, 14cm hosszú</t>
  </si>
  <si>
    <t>IZIS Pálcás tampon_Ø 4mm, 14cm hosszú</t>
  </si>
  <si>
    <t>BSW Med citromos-glicerines vattapálca 8mm fej, 15cm hosszú (3db)</t>
  </si>
  <si>
    <t>BSW Med citromos-glicerines vattapálca 10mm fej, 15cm hosszú (3db)</t>
  </si>
  <si>
    <t>Citromos-glicerines szájápoló pálcika (3db) Wolf 16cm hosszú 20mm fej</t>
  </si>
  <si>
    <t>Citromos-glicerines szájápoló pálcika (3db) Wolf 15cm hosszú 20mm fej</t>
  </si>
  <si>
    <t>Klinipress absorbent 10cm x10cm</t>
  </si>
  <si>
    <t>MULTIabsorb 10cm x 10cm</t>
  </si>
  <si>
    <t>ABENA _ SEBPÁRNA, 10 X 10 CM, STERIL, FEHÉR, KÉK HÁTLAP, ABENA</t>
  </si>
  <si>
    <t>ABENA_220923 Sebfedő párnák, ABENA, 10x10cm, fehér, steril, kék hátlappal 50db/doboz</t>
  </si>
  <si>
    <t>BSW Med Nedvszívó sebfedő párna steril_10cm x 10cm</t>
  </si>
  <si>
    <t>BSW Med Nedvszívó sebfedő párna steril_10cm x 20cm</t>
  </si>
  <si>
    <t>ABENA_SEBPÁRNA, 20 X 20 CM, STERIL, FEHÉR, KÉK HÁTLAP, ABENA</t>
  </si>
  <si>
    <t>ABENA_220925 Sebfedő párnák, ABENA, 20x20cm, fehér, steril, kék hátlappal 50db/doboz</t>
  </si>
  <si>
    <t>MULTIabsorb 10cm x 20cm</t>
  </si>
  <si>
    <t>Klinipress absorbent 10cm x 20cm</t>
  </si>
  <si>
    <t>ABENA_SEBPÁRNA, 10 X 20 CM, STERIL, FEHÉR, KÉK HÁTLAP, ABENA</t>
  </si>
  <si>
    <t>ABENA_220924 Sebfedő párnák, ABENA, 10x20cm, fehér, steril, kék hátlappal 50db/doboz</t>
  </si>
  <si>
    <t>Klinipress absorbent 10cm x 10cm</t>
  </si>
  <si>
    <t>ABENA_SEBPÁRNA, 10 X 10 CM, NEM STERIL, FEHÉR, KÉK HÁTLAP, ABENA</t>
  </si>
  <si>
    <t>ABENA_220886 Sebfedő párnák, ABENA, 10x10cm, fehér, nem steril, kék hátlappal 50db/doboz</t>
  </si>
  <si>
    <t>ABENA_SEBPÁRNA, 20 X 10 CM, NEM STERIL, FEHÉR, KÉK HÁTLAP, ABENA</t>
  </si>
  <si>
    <t>ABENA_SEBPÁRNA, 20 X 20 CM, NEM STERIL, FEHÉR, KÉK HÁTLAP, ABENA</t>
  </si>
  <si>
    <t>BSW Med Nedvszívó sebfedő párna nem steril_10cm x 10cm</t>
  </si>
  <si>
    <t>BSW Med Nedvszívó sebfedő párna nem steril_10cm x 20cm</t>
  </si>
  <si>
    <t>NONVI lux S 5cm x 5cm</t>
  </si>
  <si>
    <t>ABENA_SEBFEDŐ LAP, 5 X 5 CM, NEM SZŐTT, STERIL, EGYSZER HASZNÁLATOS, 4 RÉTEGŰ, FEHÉR, ABENA</t>
  </si>
  <si>
    <t>BSW Med_Nem szőtt sebfedő lap - flísz steril_5cm x 5cm</t>
  </si>
  <si>
    <t>BSW Med_Nem szőtt sebfedő lap - flísz  steril_7,5cm x 7,5cm</t>
  </si>
  <si>
    <t>ABENA_SEBFEDŐ LAP, 10 X 10 CM, NEM SZŐTT, FLÍSZ STERIL, EGYSZER HASZNÁLATOS, 4 RÉTEGŰ, FEHÉR, ABENA</t>
  </si>
  <si>
    <t>ABENA_SEBFEDŐ LAP, 10 X 20 CM, NEM SZŐTT, FLÍSZ STERIL, EGYSZER HASZNÁLATOS, 4 RÉTEGŰ, FEHÉR, ABENA</t>
  </si>
  <si>
    <t>ABENA_SEBFEDŐ LAP, 7,5 X 7,5 CM, NEM SZŐTT, FLÍSZ STERIL, EGYSZER HASZNÁLATOS, 4 RÉTEGŰ, FEHÉR, ABENA</t>
  </si>
  <si>
    <t>Klinipress nonwoven compress 5cm x 5cm</t>
  </si>
  <si>
    <t>Klinipress nonwoven compress 7,5cm x 7,5cm</t>
  </si>
  <si>
    <t>ABENA_SEBFEDŐ LAP, 5 X 5 CM, NEM SZŐTT, NEM STERIL, EGYSZER HASZNÁLATOS, 4 RÉTEGŰ, FEHÉR, ABENA</t>
  </si>
  <si>
    <t>ABENA_SEBFEDŐ LAP, 10 X 10 CM, NEM SZŐTT, EGYSZER HASZNÁLATOS, 4 RÉTEGŰ, FEHÉR, ABENA</t>
  </si>
  <si>
    <t>ABENA_SEBFEDŐ LAP, 10 X 20 CM, NEM SZŐTT, EGYSZER HASZNÁLATOS, 4 RÉTEGŰ, FEHÉR, ABENA</t>
  </si>
  <si>
    <t>ABENA_SEBFEDŐ LAP, 7,5 X 7,5 CM, NEM SZŐTT, EGYSZER HASZNÁLATOS, 4 RÉTEGŰ, FEHÉR, ABENA</t>
  </si>
  <si>
    <t>ABENA_7015 Nem szőtt sebfedő, ABENA, 4 réteg, 7,5x7,5cm, fehér, nem szőtt, egyszer használatos 100db/csomag</t>
  </si>
  <si>
    <t>ABENA_7020 Nem szőtt sebfedő, ABENA, 4 réteg, 10x10cm, fehér, nem szőtt, egyszer használatos 100db/csomag</t>
  </si>
  <si>
    <t>ABENA_7025 Nem szőtt sebfedő, ABENA, 4 réteg, 10x20cm, fehér, nem szőtt, egyszer használatos 100db/csomag</t>
  </si>
  <si>
    <t>NONVI lux 5cm x 5cm</t>
  </si>
  <si>
    <t>BSW Med Nem szőtt sebfedő lap - flísz nem steril_5cm x 5cm</t>
  </si>
  <si>
    <t>BSW Med Nem szőtt sebfedő lap - flísz nem steril_7,5cm x 7,5cm</t>
  </si>
  <si>
    <t>Klinipress nonwoven compress 7,5cm x7,5cm</t>
  </si>
  <si>
    <t>Soffix Med 5cm x 7cm</t>
  </si>
  <si>
    <t>Pharmapore 5cm x 7cm</t>
  </si>
  <si>
    <t>Mepore SZIGETKÖTSZER, 5 X 7 CM, STERIL, ÖNTAPADÓ</t>
  </si>
  <si>
    <t>AquaBloc 5cm x 7cm</t>
  </si>
  <si>
    <t>Mepore Film&amp;Pad SZIGETKÖTSZER, 5 X 7 CM, STERIL, ÖNTAPADÓ, VÍZÁLLÓ</t>
  </si>
  <si>
    <t>Tegaderm +Pad 5 cm x 7 cm</t>
  </si>
  <si>
    <t xml:space="preserve">Wolfpore Vízálló szigetkötszer steril_5cm x 7,5cm </t>
  </si>
  <si>
    <t>Elastopor steril 5cm x 7,2cm</t>
  </si>
  <si>
    <t xml:space="preserve">Wolfpore Szigetkötszer steril 5cm x 7,5cm </t>
  </si>
  <si>
    <t>Medipore +Pad 5 cm x 7 cm</t>
  </si>
  <si>
    <t xml:space="preserve">Wolfpore Szigetkötszer steril_5cm x 9cm </t>
  </si>
  <si>
    <t>elastopor steril_8cm x 10cm</t>
  </si>
  <si>
    <t>Soffix Med 8cm x 10cm</t>
  </si>
  <si>
    <t>elastopor steril_8cm x 15cm</t>
  </si>
  <si>
    <t>elastopor steril_8cm x 20cm</t>
  </si>
  <si>
    <t xml:space="preserve">Wolfpore Szigetkötszer steril_6cm x 7cm </t>
  </si>
  <si>
    <t>Mepore SZIGETKÖTSZER, 6 X 7 CM, STERIL, ÖNTAPADÓ</t>
  </si>
  <si>
    <t>elastopor steril_6cm x 10cm</t>
  </si>
  <si>
    <t>Pharmapore Szigetkötszer steril_6cm x 10cm</t>
  </si>
  <si>
    <t>elastopor steril_6cm x 15cm</t>
  </si>
  <si>
    <t xml:space="preserve">Wolfpore Szigetkötszer steril_10cm x 9cm </t>
  </si>
  <si>
    <t>elastopor steril_10cm x 10cm</t>
  </si>
  <si>
    <t>Soffix Med 10cm x 10cm</t>
  </si>
  <si>
    <t>Medipore +Pad 10 cm x 10 cm</t>
  </si>
  <si>
    <t>elastopor steril_10cm x 12cm</t>
  </si>
  <si>
    <t>elastopor steril_10cm x 15cm</t>
  </si>
  <si>
    <t>Soffix Med 10cm x 15cm</t>
  </si>
  <si>
    <t>elastopor steril_10cm x 20cm</t>
  </si>
  <si>
    <t>Soffix Med  10cm x 20cm</t>
  </si>
  <si>
    <t>Soffix Med 10cm x 30cm</t>
  </si>
  <si>
    <t xml:space="preserve">Wolfpore Szigetkötszer steril_15cm x 9cm </t>
  </si>
  <si>
    <t xml:space="preserve">Wolfpore Szigetkötszer steril_20cm x 9cm </t>
  </si>
  <si>
    <t xml:space="preserve">Wolfpore Szigetkötszer steril_25cm x 9cm </t>
  </si>
  <si>
    <t xml:space="preserve">Wolfpore Szigetkötszer steril_30cm x 9cm </t>
  </si>
  <si>
    <t xml:space="preserve">Wolfpore Szigetkötszer steril_35cm x 9cm </t>
  </si>
  <si>
    <t>AquaBloc 10cm x 10cm</t>
  </si>
  <si>
    <t>AquaBloc 10cm x 15cm</t>
  </si>
  <si>
    <t>AquaBloc 6cm x 10cm</t>
  </si>
  <si>
    <t>AquaBloc 8cm x 10cm</t>
  </si>
  <si>
    <t xml:space="preserve">Wolfpore Vízálló szigetkötszer, steril_10cm x 9cm </t>
  </si>
  <si>
    <t xml:space="preserve">Wolfpore Vízálló szigetkötszer, steril_15cm x 9cm </t>
  </si>
  <si>
    <t xml:space="preserve">Wolfpore Vízálló szigetkötszer, steril_20cm x 9cm </t>
  </si>
  <si>
    <t xml:space="preserve">Wolfpore Vízálló szigetkötszer, steril_25cm x 9cm </t>
  </si>
  <si>
    <t xml:space="preserve">Wolfpore Vízálló szigetkötszer, steril_30cm x 9cm </t>
  </si>
  <si>
    <t xml:space="preserve">Wolfpore Vízálló szigetkötszer, steril_35cm x 9cm </t>
  </si>
  <si>
    <t xml:space="preserve">Wolfpore Vízálló szigetkötszer, steril_5cm x 9cm </t>
  </si>
  <si>
    <t xml:space="preserve">Wolfpore Vízálló szigetkötszer, steril_6cm x 7cm </t>
  </si>
  <si>
    <t>elastoDERM PAD 6cm x 7cm</t>
  </si>
  <si>
    <t>elastoDERM PAD 9cm x 10cm</t>
  </si>
  <si>
    <t>elastoDERM PAD 9cm x 15cm</t>
  </si>
  <si>
    <t>Pharmapore PU Vízálló szigetkötszer, steril_9cm x 10cm</t>
  </si>
  <si>
    <t>Pharmapore PU Vízálló szigetkötszer steril_6cm x 7cm</t>
  </si>
  <si>
    <t>Mepore Film&amp;Pad SZIGETKÖTSZER, 4 X 5 CM, STERIL, ÖNTAPADÓ, VÍZÁLLÓ</t>
  </si>
  <si>
    <t>Tegaderm +Pad 6 cm x 10 cm</t>
  </si>
  <si>
    <t>3M I.V Dressing 6 cm x 8 cm</t>
  </si>
  <si>
    <t>elastopor IV6cm x 8cm</t>
  </si>
  <si>
    <t xml:space="preserve">Wolfpore vénakanültapasz IV Kanülrögzítő steril_6cm x 8cm </t>
  </si>
  <si>
    <t>Pharmapore I.V 6cm x 8cm</t>
  </si>
  <si>
    <t>Securfix 7cm x 8cm</t>
  </si>
  <si>
    <t>Sterilux ES st.hajt. lap 5x5cm (10db) 8 réteg</t>
  </si>
  <si>
    <t>Mull lap, hajtogatott steril_5cm x 5cm 8 réteg</t>
  </si>
  <si>
    <t>Mull lap, hajtogatott steril_7,5cm x 7,5cm 8 réteg</t>
  </si>
  <si>
    <t>Sterilux ES st.hajt.lap 10x10cm 8rtg P10 8 réteg</t>
  </si>
  <si>
    <t>Mull lap, hajtogatott steril_10cm x 10cm 8 réteg</t>
  </si>
  <si>
    <t>Mull lap hajtogatott nem steril_5cm x 5cm 8 réteg</t>
  </si>
  <si>
    <t>Hajt.mull-lap 5x5cm,12rtg (400lap) 12 réteg</t>
  </si>
  <si>
    <t>Mull lap hajtogatott nem steril_5cm x 5cm 12 réteg</t>
  </si>
  <si>
    <t>Mull lap hajtogatott nem steril_5cm x 5cm 16 réteg</t>
  </si>
  <si>
    <t>Hajt.mull-lap 5x5cm,16rtg (400lap) 16 réteg</t>
  </si>
  <si>
    <t>Hajt.mull-lap 5x10cm,16rtg (400lap) 16 réteg</t>
  </si>
  <si>
    <t>Mull lap hajtogatott nem steril_7,5cm x 7,5cm 8 réteg</t>
  </si>
  <si>
    <t>Hajt.mull-lap 7,5x7,5cm,16rtg (400lap) 16 réteg</t>
  </si>
  <si>
    <t>Mull lap hajtogatott nem steril_7,5cm x 7,5cm 12 réteg</t>
  </si>
  <si>
    <t>Hajt.mull-lap 7,5x10cm,16rtg (200lap) 16 réteg</t>
  </si>
  <si>
    <t>Hajt.mull-lap 10x10cm,16rtg (200lap) 16 réteg</t>
  </si>
  <si>
    <t>Mull lap hajtogatott nem steril_10cm x 10cm 8 réteg</t>
  </si>
  <si>
    <t>Hajt.mull-lap 10x12,5cm,16rtg (200lap) 16 réteg</t>
  </si>
  <si>
    <t>Mull lap hajtogatott nem steril_10cm x 20cm 8 réteg</t>
  </si>
  <si>
    <t xml:space="preserve"> KEF portál név</t>
  </si>
  <si>
    <t>Gömbtörlő RTG csík nélkül, nem steril_25cm x 25cm</t>
  </si>
  <si>
    <t>Gömbtörlő RTG csík nélkül, nem steril_35cm x 35cm</t>
  </si>
  <si>
    <t>Gömbtörlő RTG csík nélkül, nem steril_40cm x 40cm</t>
  </si>
  <si>
    <t>Gömbtörlő RTG csík nélkül, steril_20cm x 20cm</t>
  </si>
  <si>
    <t xml:space="preserve">Gömbtörlő RTG csíkkal nem steril, hajtogatott_20cm x 20cm </t>
  </si>
  <si>
    <t xml:space="preserve">Mullpólya szegett nem steril,egyesével csomagolt_1cm x 5m </t>
  </si>
  <si>
    <t>Mullpólya szegett nem steril,egyesével csomagolt_1cm x 5m</t>
  </si>
  <si>
    <t>Mullpólya szegett nem steril, egyesével csomagolt_3cm x 50m</t>
  </si>
  <si>
    <t>Mullpólya szegett nem steril, egyesével csomagolt_6cm x 50m</t>
  </si>
  <si>
    <t>Mullpólya szegett nem steril, egyesével csomagolt_10cm x 5m</t>
  </si>
  <si>
    <t>Mullpólya szegett nem steril, egyesével csomagolt_15cm x 5m</t>
  </si>
  <si>
    <t>Mullpólya szegett nem steril, Ömlesztett_3cm x 5m</t>
  </si>
  <si>
    <t>Mullpólya szegett nem steril, Ömlesztett_6cm x 5m</t>
  </si>
  <si>
    <t>Mullpólya szegett nem steril, Ömlesztett_10cm x 5m</t>
  </si>
  <si>
    <t>Mullpólya szegett nem steril, Ömlesztett_15cm x 5m</t>
  </si>
  <si>
    <t>Mullpólya szegett steril_3cm x 5m</t>
  </si>
  <si>
    <t>Mullpólya szegett steril_6cm x 5m</t>
  </si>
  <si>
    <t>Mullpólya szegett steril_10cm x 5m</t>
  </si>
  <si>
    <t>Mullpólya szegett steril_15cm x 5m</t>
  </si>
  <si>
    <t>Mullpólya vágott steril_10cm x 5m</t>
  </si>
  <si>
    <t>Mullpólya vágott nem steril,egyesével csomagolt_6cm x 5m</t>
  </si>
  <si>
    <t>Mullpólya vágott nem steril, egyesével csomagolt_15cm x 5m</t>
  </si>
  <si>
    <t>Mullcsík (hajtogatott) nem steril_5 cm x 50 m</t>
  </si>
  <si>
    <t xml:space="preserve">Mullcsík (hajtogatott) nem steril_5cm x 50m </t>
  </si>
  <si>
    <t>Mullcsík (hajtogatott) nem steril_7,5cm x 50m</t>
  </si>
  <si>
    <t xml:space="preserve">Mullcsík (hajtogatott) nem steril_7,5cm x 50m </t>
  </si>
  <si>
    <t xml:space="preserve">Mullcsík (hajtogatott) nem steril_10cm x 50m </t>
  </si>
  <si>
    <t>Mullcsík (hajtogatott) steril_5cm x 50m</t>
  </si>
  <si>
    <t>Mullcsík (hajtogatott) steril_10cm x 50m</t>
  </si>
  <si>
    <t>Mull tekercs nem steril_120cm x 10m</t>
  </si>
  <si>
    <t xml:space="preserve">Mull tekercs nem steril_120cm x 10m </t>
  </si>
  <si>
    <t>Mull végben nem steril_120cm x X100m</t>
  </si>
  <si>
    <t xml:space="preserve">Mull végben nem steril_120cm x 100mt </t>
  </si>
  <si>
    <t>Műtéti Paprika, csavart, nem steril_10cm x 10cm</t>
  </si>
  <si>
    <t>Műtéti Paprika, hajtogatott, nem steril_10cm x 10cm</t>
  </si>
  <si>
    <t>Műtéti Paprika, hajtogatott, nem steril_20cm x 20cm</t>
  </si>
  <si>
    <t>Rugalmas kötésrögzítő tapasz_2.5cm x 10m</t>
  </si>
  <si>
    <t>Rugalmas kötésrögzítő tapasz_20cm x 10m</t>
  </si>
  <si>
    <t>Rugalmas kötésrögzítő tapasz_30cm x 10m</t>
  </si>
  <si>
    <t>Nedvszívó sebfedő párna steril_10cm x 10cm</t>
  </si>
  <si>
    <t>Nedvszívó sebfedő párna steril_10cm x 20cm</t>
  </si>
  <si>
    <t>Nem szőtt sebfedő lap - flísz  steril_7,5cm x 7,5cm</t>
  </si>
  <si>
    <t>Szigetkötszer steril_5cm x 7cm - 7,5cm</t>
  </si>
  <si>
    <t>Szigetkötszer steril_10cm x 9cm - 10cm</t>
  </si>
  <si>
    <t xml:space="preserve">Szigetkötszer steril_15cm x 8cm- 9cm </t>
  </si>
  <si>
    <t>Szigetkötszer steril_10cm x 12cm - 15cm</t>
  </si>
  <si>
    <t xml:space="preserve">Szigetkötszer steril_20cm x 8cm -  9cm </t>
  </si>
  <si>
    <t>Szigetkötszer steril_25cm x 9cm - 10cm</t>
  </si>
  <si>
    <t>Vízálló szigetkötszer steril_5-6cm x 7cm-7,5cm</t>
  </si>
  <si>
    <t>Vízálló szigetkötszer, steril_15cm x 9-10cm</t>
  </si>
  <si>
    <t>Vízálló szigetkötszer, steril_5cm-6cm x 9cm -10cm</t>
  </si>
  <si>
    <t>Vízálló szigetkötszer, steril_10cm x 8cm -10cm</t>
  </si>
  <si>
    <t>Kanülrögzítő steril_6cm x 8cm</t>
  </si>
  <si>
    <t>Kanülrögzítő steril_6 cm x 8 cm</t>
  </si>
  <si>
    <t>Öntapadó rögzítő pólya_2,5cm x 4m-4,5m</t>
  </si>
  <si>
    <t>Öntapadó rögzítő pólya_4cm x 4m-20m</t>
  </si>
  <si>
    <t>Öntapadó rögzítő pólya_7,5-8cm x 4,5m-20m</t>
  </si>
  <si>
    <t>Öntapadó rögzítő pólya_5cm-6cm x 4m-4,5m</t>
  </si>
  <si>
    <t>Öntapadó rögzítő pólya_10cm x 4m-20m</t>
  </si>
  <si>
    <t>Öntapadó rögzítő pólya_12cm x 4m-20m</t>
  </si>
  <si>
    <t>Öntapadó rögzítő pólya_15cm x 4m-4,5m</t>
  </si>
  <si>
    <t xml:space="preserve">Műselyem alapú ragtapasz nem steril_1,25cm x 5m - 9,1m </t>
  </si>
  <si>
    <t xml:space="preserve">Műselyem alapú ragtapasz nem steril_2,5cm x 5m - 9,1m </t>
  </si>
  <si>
    <t xml:space="preserve">Műselyem alapú ragtapasz nem steril_5,0cm x 5m - 9,1m </t>
  </si>
  <si>
    <t>Ragtapasz sebpárnával középen, vágható nem steril_4cm x 0,5m - 5m</t>
  </si>
  <si>
    <t>Ragtapasz sebpárnával középen, vágható nem steril_6cm - 7cm x 5m</t>
  </si>
  <si>
    <t>Alginát alapú lap kötszer, steril_10cm x 20cm</t>
  </si>
  <si>
    <t>Sorbalgon Classic 5cm x 5cm</t>
  </si>
  <si>
    <t>Sorbalgon Classic 10cm x 10cm</t>
  </si>
  <si>
    <t>Kliniderm Alginate standard 5cm x 5cm</t>
  </si>
  <si>
    <t>Kliniderm Alginate standard 10cm x 10cm</t>
  </si>
  <si>
    <t>Melgisorb Plus 5cm x 5cm</t>
  </si>
  <si>
    <t>Melgisorb Plus 10cm x 10cm</t>
  </si>
  <si>
    <t>SUPRASORB A kálciumalginát 10cm x 10cm</t>
  </si>
  <si>
    <t>Sorbalgon T Classic 2g, 5cmx30cm, P5(999017)</t>
  </si>
  <si>
    <t>Kliniderm Alginate Cavity 2cm x 30cm</t>
  </si>
  <si>
    <t>Suprasorb A 2g x 30cm</t>
  </si>
  <si>
    <t>Melgisorb Plus Cavity 3cm x 45cm</t>
  </si>
  <si>
    <t>Alginát tamponáló csík kötszer, steril_30-45cm x 2-5cm</t>
  </si>
  <si>
    <t>Kanülrögzítő ÁTLÁTSZÓ FILMRÉTEGGEL steril_5cm x 5,7cm-7cm</t>
  </si>
  <si>
    <t>Kanülrögzítő ÁTLÁTSZÓ FILMRÉTEGGEL steril_7cm x 8cm-9cm</t>
  </si>
  <si>
    <t>Kanülrögzítő ÁTLÁTSZÓ FILMRÉTEGGEL steril_9cm x 7cm- 7,2cm</t>
  </si>
  <si>
    <t xml:space="preserve">Kanülrögzítő ÁTLÁTSZÓ FILMRÉTEGGEL steril_10cm x 12cm - 15cm </t>
  </si>
  <si>
    <t xml:space="preserve">Wolf Kanülrögzítő ÁTLÁTSZÓ FILMRÉTEGGEL steril_6cm x 8cm </t>
  </si>
  <si>
    <t>Wolf KANULRÖGZÍTŐ, 6 X 8 CM, STERIL, ÁTLÁTSZÓ FILMRÉTEGGEL</t>
  </si>
  <si>
    <t>Pharmapore PU IV FS 5cm x 5,7cm</t>
  </si>
  <si>
    <t xml:space="preserve">Wolf Kanülrögzítő ÁTLÁTSZÓ FILMRÉTEGGEL steril_8cm x 10cm </t>
  </si>
  <si>
    <t>Wolf KANULRÖGZÍTŐ, 8 X 10 CM, STERIL, ÁTLÁTSZÓ FILMRÉTEGGEL</t>
  </si>
  <si>
    <t>elastoDERM F-IV 6cm x 7cm</t>
  </si>
  <si>
    <t>Securfix Plus 5cm x 7cm</t>
  </si>
  <si>
    <t>elastoDERM F-IV 5cm x 6cm</t>
  </si>
  <si>
    <t>elastoDERM F-IV 9cm x 7,2cm</t>
  </si>
  <si>
    <t xml:space="preserve">Wolf Kanülrögzítő ÁTLÁTSZÓ FILMRÉTEGGEL steril_10cm x 15cm </t>
  </si>
  <si>
    <t>Wolf KANULRÖGZÍTŐ, 10 X 15 CM, STERIL, ÁTLÁTSZÓ FILMRÉTEGGEL</t>
  </si>
  <si>
    <t>Pharmapore PU IV FS 7cm x 9cm</t>
  </si>
  <si>
    <t>Securfix Plus 7cm x 8cm</t>
  </si>
  <si>
    <t>Tegaderm Film 6cm x 7cm</t>
  </si>
  <si>
    <t>Tegaderm Film 6 cm x 7 cm</t>
  </si>
  <si>
    <t>Sebzáró csík nem szőtt alapanyagból (sebegyesítő) Steril_38mm x 6mm</t>
  </si>
  <si>
    <t>Pharmastrip 3mm x 75mm</t>
  </si>
  <si>
    <t>Pharmastrip 6mm x 38mm</t>
  </si>
  <si>
    <t>Rudastrip 75mm x 3mm</t>
  </si>
  <si>
    <t xml:space="preserve">Rudastrip 3mm x 75mm </t>
  </si>
  <si>
    <t>Rudastrip 100mm x 6mm</t>
  </si>
  <si>
    <t xml:space="preserve">Rudastrip 6mm x 100mm </t>
  </si>
  <si>
    <t xml:space="preserve">Rudastrip 13mm x 100mm </t>
  </si>
  <si>
    <t xml:space="preserve">Rudastrip 25mm x 100mm </t>
  </si>
  <si>
    <t>Leukosan Strip 3mm x 75mm</t>
  </si>
  <si>
    <t>Leukosan Strip Steril_6mm x 38mm</t>
  </si>
  <si>
    <t>Leukosan Strip 6mm x 75mm</t>
  </si>
  <si>
    <t>Leukosan Strip 6mm x 100mm</t>
  </si>
  <si>
    <t>Leukosan Strip 12mm x 100mm</t>
  </si>
  <si>
    <t xml:space="preserve">Rudastrip 6mm x 38mm </t>
  </si>
  <si>
    <t>Steri-Strip 6 mm x 75 mm</t>
  </si>
  <si>
    <t>Steri-Strip 3 mm x 75 mm</t>
  </si>
  <si>
    <t>Abena SEBZÁRÓ CSÍK, 75 X 3 MM, STERIL, NEM SZŐTT ANYAGBÓL, ABENA</t>
  </si>
  <si>
    <t xml:space="preserve">Rudastrip 6mm x 75mm </t>
  </si>
  <si>
    <t>Abena SEBZÁRÓ CSÍK, 38 X 6 MM, STERIL, NEM SZŐTT ANYAGBÓL, ABENA</t>
  </si>
  <si>
    <t>Kenőcsös sebfedők_10cm x 20cm</t>
  </si>
  <si>
    <t>Kenőcsös sebfedők_7,5cm - 10cm x 20cm</t>
  </si>
  <si>
    <t>Klinituelle 5cm x 5cm</t>
  </si>
  <si>
    <t>Klinituelle 10cm x 10cm</t>
  </si>
  <si>
    <t>Pharma Jelly Net 5cm x 5cm</t>
  </si>
  <si>
    <t>Pharma Jelly Net 10cm x 10cm</t>
  </si>
  <si>
    <t>Lomatuell H 5cm x 5cm</t>
  </si>
  <si>
    <t>Lomatuell H 10cm x 10cm</t>
  </si>
  <si>
    <t>GRASSOLIND SEBFEDŐ, 7,5 X 10 CM, KENŐCSÖS</t>
  </si>
  <si>
    <t>GRASSOLIND SEBFEDŐ, 5 X 5 CM, KENŐCSÖS</t>
  </si>
  <si>
    <t>GRASSOLIND SEBFEDŐ, 10 X 20 CM, KENŐCSÖS</t>
  </si>
  <si>
    <t>Pharmacoll 5cm x 5cm</t>
  </si>
  <si>
    <t>Pharmacoll 10cm x 10cm</t>
  </si>
  <si>
    <t>Kliniderm hydrocolloid 10cm x 10cm</t>
  </si>
  <si>
    <t>Kliniderm hydrocolloid 15cm x 15cm</t>
  </si>
  <si>
    <t>Suprasorb H standard 15x15 cm</t>
  </si>
  <si>
    <t>Suprasorb H standard 10cm x 10cm</t>
  </si>
  <si>
    <t xml:space="preserve">GRANUFLEX KÖTSZER HYDROKOLLOID, KLASSZIKUS, 15 X 15 CM, </t>
  </si>
  <si>
    <t>GRANUFLEX KÖTSZER HYDROKOLLOID, KLASSZIKUS, 10 X 10 CM,</t>
  </si>
  <si>
    <t>Hydrokolloid kötszer vékony_5cm x 10cm</t>
  </si>
  <si>
    <t>Pharmacoll Thin 5cm x 5cm</t>
  </si>
  <si>
    <t>Pharmacoll Thin 10cm x 10cm</t>
  </si>
  <si>
    <t xml:space="preserve"> GRANUFLEX EXTRA THIN KÖTSZER, HYDROKOLLOID, VÉKONY, 10 X 10 CM</t>
  </si>
  <si>
    <t>GRANUFLEX EXTRA THIN KÖTSZER, HYDROKOLLOID, VÉKONY, 5 X 10 CM</t>
  </si>
  <si>
    <t>Suprasorb H 5cm x 5cm (vékony)</t>
  </si>
  <si>
    <t>Kliniderm hydrocolloid thin 7,5cm x 7,5cm</t>
  </si>
  <si>
    <t>Kliniderm hydrocolloid thin 10cm x 10cm</t>
  </si>
  <si>
    <t>LEUKOMED CONTROL KÖTSZER, HYDROKOLLOID, SPECIÁLIS FORMÁJÚ, 5 X 7 CM</t>
  </si>
  <si>
    <t>LEUKOMED CONTROL KÖTSZER, HYDROKOLLOID, SPECIÁLIS FORMÁJÚ, 7 X 10 CM</t>
  </si>
  <si>
    <t>LEUKOMED CONTROL KÖTSZER, HYDROKOLLOID, SPECIÁLIS FORMÁJÚ, 10 X 24 CM</t>
  </si>
  <si>
    <t>LEUKOMED CONTROL KÖTSZER, HYDROKOLLOID, SPECIÁLIS FORMÁJÚ, 10 X 35 CM</t>
  </si>
  <si>
    <t>LEUKOMED CONTROL KÖTSZER, HYDROKOLLOID, SPECIÁLIS FORMÁJÚ, 8 X 15 CM</t>
  </si>
  <si>
    <t>Pharmacoll Comfort Plus 5cm x 5cm</t>
  </si>
  <si>
    <t>Pharmacoll Comfort Plus 10cm x 10cm</t>
  </si>
  <si>
    <t>Suprasorb H 14x14 cm</t>
  </si>
  <si>
    <t>Suprasorb H 14cm x 16cm</t>
  </si>
  <si>
    <t>Bordered Granuflex 10cm x 13cm</t>
  </si>
  <si>
    <t>Bordered Granuflex 15cm x 18cm</t>
  </si>
  <si>
    <t>Habkötszer klasszikus steril_7,5cm x 7,5cm - 8,5cm</t>
  </si>
  <si>
    <t>Kliniderm foam 10cm x 10cm</t>
  </si>
  <si>
    <t>Kliniderm foam 10cm x 18cm</t>
  </si>
  <si>
    <t>Mepilex 5 cm x 5 cm</t>
  </si>
  <si>
    <t>Mepilex 7,5cm x 8,5cm</t>
  </si>
  <si>
    <t>Suprasorb P 5cm x 5cm</t>
  </si>
  <si>
    <t>Suprasorb P 7,5cm x 7,5cm</t>
  </si>
  <si>
    <t>HydroTac 10cm x 10cm</t>
  </si>
  <si>
    <t>HydroTac 12,5cm x 12,5cm</t>
  </si>
  <si>
    <t>Habkötszer öntapadó steril_7,5cm-8cm x 7,5cm-8cm</t>
  </si>
  <si>
    <t xml:space="preserve">Habkötszer, steril 13cm-18,5cmx18,5cm-21 cm </t>
  </si>
  <si>
    <t>Kliniderm foam border 7,5cm x 7,5cm</t>
  </si>
  <si>
    <t>Kliniderm foam border 10cm x 10cm</t>
  </si>
  <si>
    <t>Mepilex Border Flex Lite 4 cm x 5 cm</t>
  </si>
  <si>
    <t>Suprasorb P _7,5cm x 7,5cm</t>
  </si>
  <si>
    <t>Mepilex Border Flex Lite 7,5cm x 7,5cm</t>
  </si>
  <si>
    <t>Hydrotec Comfort 8cm x 8cm</t>
  </si>
  <si>
    <t>Suprasorb P 10cm x 10cm</t>
  </si>
  <si>
    <t>Gipszpólya longetta_10cm x 20m</t>
  </si>
  <si>
    <t>Gipszpólya longetta_15cm x 3m</t>
  </si>
  <si>
    <t>Gipszpólya longetta_15cm x 20m</t>
  </si>
  <si>
    <t>Gipszpólya longetta_20cm x 3m</t>
  </si>
  <si>
    <t>Gipszpólya longetta_20cm x 20m</t>
  </si>
  <si>
    <t>orthoBAND NORMAL 10cm x 3m</t>
  </si>
  <si>
    <t>orthoBAND NORMAL 12cm x 3m</t>
  </si>
  <si>
    <t xml:space="preserve">Romed 10cm x 3m </t>
  </si>
  <si>
    <t>Romed 10 CM X 3 M, LONGETTA</t>
  </si>
  <si>
    <t>orthoBAND FAST 12cm x 3m</t>
  </si>
  <si>
    <t xml:space="preserve">Romed 15cm x 3m </t>
  </si>
  <si>
    <t>Romed PÓLYA, GIPSZPÓLYA, 15 CM X 3 M, LONGETTA</t>
  </si>
  <si>
    <t xml:space="preserve">Romed 20cm x 3m </t>
  </si>
  <si>
    <t>Romed PÓLYA, GIPSZPÓLYA, 20 CM X 3 M, LONGETTA</t>
  </si>
  <si>
    <t>Gipsz pólya_10cm x 2,7m</t>
  </si>
  <si>
    <t>Gipsz pólya_15cm x 2,7m</t>
  </si>
  <si>
    <t>Gipsz pólya_20cm x 2,7m</t>
  </si>
  <si>
    <t>orthoBAND NORMAL 14cm x 3m</t>
  </si>
  <si>
    <t>Romed PÓLYA, GIPSZPÓLYA, 10 CM X 2,7 M</t>
  </si>
  <si>
    <t xml:space="preserve">Romed 10cm x 2,7m </t>
  </si>
  <si>
    <t xml:space="preserve">Romed 15cm x 2,7m </t>
  </si>
  <si>
    <t>Romed PÓLYA, GIPSZPÓLYA, 15 CM X 2,7 M</t>
  </si>
  <si>
    <t xml:space="preserve">Romed 20cm x 2,7m </t>
  </si>
  <si>
    <t>Romed PÓLYA, GIPSZPÓLYA, 20 CM X 2,7 M</t>
  </si>
  <si>
    <t>Gipsz alábélelő pólya_15cm x 3m</t>
  </si>
  <si>
    <t>Gipsz alábélelő pólya_20cm x 3m</t>
  </si>
  <si>
    <t>orthoSYNTHETIC 6cm x 3m</t>
  </si>
  <si>
    <t>orthoSYNTHETIC 8cm x 3m</t>
  </si>
  <si>
    <t>orthoSYNTHETIC 10cm x 3m</t>
  </si>
  <si>
    <t>orthoSYNTHETIC _12cm x 3m</t>
  </si>
  <si>
    <t xml:space="preserve">ORTHO-PAD 8cm x 3m </t>
  </si>
  <si>
    <t>ORTHO-PAD PÓLYA, ALÁBÉLELŐ, GIPSZ, 8 CM X 3 M</t>
  </si>
  <si>
    <t xml:space="preserve">ORTHO-PAD 10cm x 3m </t>
  </si>
  <si>
    <t>ORTHO-PAD PÓLYA, ALÁBÉLELŐ, GIPSZ, 10 CM X 3 M</t>
  </si>
  <si>
    <t xml:space="preserve">ORTHO-PAD 15cm x 3m </t>
  </si>
  <si>
    <t>ORTHO-PAD PÓLYA, ALÁBÉLELŐ, GIPSZ, 15 CM X 3 M</t>
  </si>
  <si>
    <t xml:space="preserve">ORTHO-PAD 20cm x 3m </t>
  </si>
  <si>
    <t>ORTHO-PAD PÓLYA, ALÁBÉLELŐ, GIPSZ, 20 CM X 3 M</t>
  </si>
  <si>
    <t>Pálcás tampon_Ø 4mm-5mm, 14cm-15cm hosszú</t>
  </si>
  <si>
    <t>Fogászati vattatekercs (Vattarolni)_2 méret</t>
  </si>
  <si>
    <t>IZIS Fogászati vattatekercs (Vattarolni)_1-es méret</t>
  </si>
  <si>
    <t>IZIS Fogászati vattatekercs (Vattarolni)_2 méret_IZIS Fogászati vattatekercs</t>
  </si>
  <si>
    <t>BSW Med fogászati tampon 1-es méret 500db/csomag</t>
  </si>
  <si>
    <t>BSW Med fogászati tampon 2-es méret 500db/csomag</t>
  </si>
  <si>
    <t>Szemészeti sebpárna (szempogácsa)_53mm-60mm x 66mm - 80mm</t>
  </si>
  <si>
    <t>Háromszög kendő_96cm x 96cm x 136 cm</t>
  </si>
  <si>
    <t>elastoSLING 96cmx96cmx136cm</t>
  </si>
  <si>
    <t xml:space="preserve">Wolf Háromszög kendő_96cm x 96cm x 140cm </t>
  </si>
  <si>
    <t>Wolf Háromszög kendő_96cm x 96cm x 136 cm_Háromszögletű kendő</t>
  </si>
  <si>
    <t>Wolf KENDŐ, HÁROMSZÖG, 96 X 96 X 140 CM</t>
  </si>
  <si>
    <t>Centerplast Trikócsőpólya_0-ás méret</t>
  </si>
  <si>
    <t>Centerplast Trikócsőpólya_1-es méret</t>
  </si>
  <si>
    <t>Centerplast Trikócsőpólya_2-es méret</t>
  </si>
  <si>
    <t>Centerplast Trikócsőpólya_3-as méret</t>
  </si>
  <si>
    <t>Centerplast Trikócsőpólya_4-es méret</t>
  </si>
  <si>
    <t>Centerplast Trikócsőpólya_5-ös méret</t>
  </si>
  <si>
    <t>Centerplast Trikócsőpólya_6-os méret</t>
  </si>
  <si>
    <t>Centerplast Trikócsőpólya_7-es méret</t>
  </si>
  <si>
    <t>Centerplast Trikócsőpólya_8-as méret</t>
  </si>
  <si>
    <t xml:space="preserve">Wolf Trikócsőpólya_0-ás méret </t>
  </si>
  <si>
    <t>Wolf PÓLYA, TRIKÓCSŐPÓLYA, 1 CM X 25 M, 0-ÁS MÉRET, WOLF</t>
  </si>
  <si>
    <t xml:space="preserve">Wolf Trikócsőpólya_1-es méret </t>
  </si>
  <si>
    <t>Wolf PÓLYA, TRIKÓCSŐPÓLYA, 1,5 CM X 25 M, 1-ES MÉRET, WOLF</t>
  </si>
  <si>
    <t xml:space="preserve">Wolf Trikócsőpólya_2-es méret </t>
  </si>
  <si>
    <t>Wolf PÓLYA, TRIKÓCSŐPÓLYA, 3,5 CM X 25 M, 2-ES MÉRET, WOLF</t>
  </si>
  <si>
    <t xml:space="preserve">Wolf Trikócsőpólya_3-as méret </t>
  </si>
  <si>
    <t>Wolf PÓLYA, TRIKÓCSŐPÓLYA, 6 CM X 25 M, 3-AS MÉRET, WOLF</t>
  </si>
  <si>
    <t xml:space="preserve">Wolf Trikócsőpólya_4-es méret </t>
  </si>
  <si>
    <t>Wolf PÓLYA, TRIKÓCSŐPÓLYA, 8 CM X 25 M, 4-ES MÉRET, WOLF</t>
  </si>
  <si>
    <t xml:space="preserve">Wolf Trikócsőpólya_5-ös méret </t>
  </si>
  <si>
    <t>Wolf PÓLYA, TRIKÓCSŐPÓLYA, 10 CM X 25 M, 5-ÖS MÉRET, WOLF</t>
  </si>
  <si>
    <t xml:space="preserve">Wolf Trikócsőpólya_6-os méret </t>
  </si>
  <si>
    <t>Wolf PÓLYA, TRIKÓCSŐPÓLYA, 12 CM X 25 M, 6-OS MÉRET, WOLF</t>
  </si>
  <si>
    <t xml:space="preserve">Wolf Trikócsőpólya_7-es méret </t>
  </si>
  <si>
    <t>Wolf PÓLYA, TRIKÓCSŐPÓLYA, 15 CM X 25 M, 7-ES MÉRET, WOLF</t>
  </si>
  <si>
    <t xml:space="preserve">Wolf Trikócsőpólya_8-as méret </t>
  </si>
  <si>
    <t>Wolf PÓLYA, TRIKÓCSŐPÓLYA, 20 CM X 25 M, 8-AS MÉRET, WOLF</t>
  </si>
  <si>
    <t>Sebkezelő gél_15 g</t>
  </si>
  <si>
    <t>Kiszerelés számoláshoz</t>
  </si>
  <si>
    <t>KEF portál kiszerelés</t>
  </si>
  <si>
    <t>Papírvatta_40cm x 60cm, 500g - 1 kg</t>
  </si>
  <si>
    <t>IZIS Pamutvatta 100% pamut 200g</t>
  </si>
  <si>
    <t>Vatta_200 g - 500g</t>
  </si>
  <si>
    <t>Kevert vatta_100 g - 500g</t>
  </si>
  <si>
    <t>IZIS Kevert vatta 100g</t>
  </si>
  <si>
    <t>IZIS Kevert vatta 500g</t>
  </si>
  <si>
    <t>BSW Med Egészségügyi kevert vatta_0,1 kg</t>
  </si>
  <si>
    <t>BSW Med Egészségügyi kevert vatta_500 g</t>
  </si>
  <si>
    <t>Rugalmas pólya (bandázs)_6cm x 4m</t>
  </si>
  <si>
    <t>FILMplast 1,25cm x 5m</t>
  </si>
  <si>
    <t>FILMplast  5cm x 5m</t>
  </si>
  <si>
    <t>Airoplast 1,25cm x 5m</t>
  </si>
  <si>
    <t>Airoplast 2,5cm x 5m</t>
  </si>
  <si>
    <t>FILMplast 2,5cm x 5m</t>
  </si>
  <si>
    <t>Transpore 2,5 cm x 9.1 m</t>
  </si>
  <si>
    <t>Transpore 1.25 cm x 9.1 m</t>
  </si>
  <si>
    <t>Soffix Transparent 1,25cm x 5m</t>
  </si>
  <si>
    <t>Soffix Transparent 2,5cm x 5m</t>
  </si>
  <si>
    <t>Soffix Transparent 5cm x 5m</t>
  </si>
  <si>
    <t>Transpore RAGTAPASZ, 2,5 CM X 9,1 M, NEM STERIL, MŰANYAG ALAPÚ, TRANSPORE</t>
  </si>
  <si>
    <t>Transpore RAGTAPASZ, 1,25 CM X 9,1 M, NEM STERIL, MŰANYAG ALAPÚ, TRANSPORE</t>
  </si>
  <si>
    <t xml:space="preserve">Filmpore 1,25cm x 9,1m </t>
  </si>
  <si>
    <t xml:space="preserve">Filmpore 2,5cm x 9,1m </t>
  </si>
  <si>
    <t xml:space="preserve">Filmpore 5,0cm x 9,1m </t>
  </si>
  <si>
    <t>SILKplast 1,25cm x 5m</t>
  </si>
  <si>
    <t>SILKplast 2,5cm x 5m</t>
  </si>
  <si>
    <t>SILKplast 5cm x 5m</t>
  </si>
  <si>
    <t xml:space="preserve">Wolfsilk 2,5cm x 9,1m </t>
  </si>
  <si>
    <t xml:space="preserve">Wolfsilk 1,25cm x 9,1m </t>
  </si>
  <si>
    <t>Wolfsilk RAGTAPASZ, 1,25 CM X 9,1 M, NEM STERIL, MŰSELYEM ALAPÚ, WOLFSILK</t>
  </si>
  <si>
    <t>Wolfsilk RAGTAPASZ, 2,5 CM X 9,1 M, NEM STERIL, MŰSELYEM ALAPÚ, WOLFSILK</t>
  </si>
  <si>
    <t xml:space="preserve">Wolfsilk 5,0cm x 9,1m </t>
  </si>
  <si>
    <t>Wolfsilk RAGTAPASZ, 5 CM X 9,1 M, NEM STERIL, MŰSELYEM ALAPÚ, WOLFSILK</t>
  </si>
  <si>
    <t>Silkplast 1,25cm x 5m</t>
  </si>
  <si>
    <t>Silkplast 2,5cm x 5m</t>
  </si>
  <si>
    <t>Soffix Seta 1,25cm x 5m</t>
  </si>
  <si>
    <t>Soffix Seta 2,5cm x 5m</t>
  </si>
  <si>
    <t>Soffix Seta 5cm x 5m</t>
  </si>
  <si>
    <t>Durapore 2.5 cm x 9.1 m</t>
  </si>
  <si>
    <t>Durapore 1.25 cm x 9.1 m</t>
  </si>
  <si>
    <t>Ag tartalmú sebfedő, steril_12,5cm x 12,5cm</t>
  </si>
  <si>
    <t>Ag tartalmú sebfedő, steril_17,5cm x 17,5cm</t>
  </si>
  <si>
    <t>Ag tartalmú sebfedő, steril_10cm x 20cm</t>
  </si>
  <si>
    <t>Sebkezelő gél_6g - 8g - 15g</t>
  </si>
  <si>
    <t>BSW Med Szemészeti vatta 100% pamut 500g</t>
  </si>
  <si>
    <t>298300 Mepitac 2cmx3m</t>
  </si>
  <si>
    <t>298400 Mepitac 4cmx1,5m</t>
  </si>
  <si>
    <t>256105 Melgisorb AG 10cmx10cm</t>
  </si>
  <si>
    <t>MEPIT02_</t>
  </si>
  <si>
    <t>MEPIT04_</t>
  </si>
  <si>
    <t>Mepitac 2cmX3m 1db</t>
  </si>
  <si>
    <t>Mepitac 4cmX1,5m 1db</t>
  </si>
  <si>
    <t>2025.01.03.-2025.07.02.</t>
  </si>
  <si>
    <t>Centerplast Csőháló kötszer 1. számú méret_25m</t>
  </si>
  <si>
    <t>Centerplast Csőháló kötszer 2. számú méret_25m</t>
  </si>
  <si>
    <t>Centerplast Csőháló kötszer 3. számú méret_25m</t>
  </si>
  <si>
    <t>Centerplast Csőháló kötszer 4. számú méret_25m</t>
  </si>
  <si>
    <t>Centerplast Csőháló kötszer 5. számú méret_25m</t>
  </si>
  <si>
    <t>Centerplast Csőháló kötszer 6. számú méret_25m</t>
  </si>
  <si>
    <t>Centerplast Csőháló kötszer 7. számú méret_25m</t>
  </si>
  <si>
    <t>Centerplast Csőháló kötszer 8. számú méret_25m</t>
  </si>
  <si>
    <t>Centerplast Csőháló kötszer 9. számú méret_25m</t>
  </si>
  <si>
    <t>Centerplast Csőháló kötszer 10. számú méret_25m</t>
  </si>
  <si>
    <t>Centerplast Csőháló kötszer 11. számú méret_25m</t>
  </si>
  <si>
    <t>CENTE32_</t>
  </si>
  <si>
    <t>Centerplast csőháló 25m 1-es</t>
  </si>
  <si>
    <t>CENTE04_</t>
  </si>
  <si>
    <t>Centerplast csőháló 25m 2-es</t>
  </si>
  <si>
    <t>CENTE06_</t>
  </si>
  <si>
    <t>Centerplast csőháló 25m 3-as</t>
  </si>
  <si>
    <t>CENTE08_</t>
  </si>
  <si>
    <t>Centerplast csőháló 25m 4-es</t>
  </si>
  <si>
    <t>CENTE10_</t>
  </si>
  <si>
    <t>Centerplast csőháló 25m 5-ös</t>
  </si>
  <si>
    <t>CENTE12_</t>
  </si>
  <si>
    <t>Centerplast csőháló 25m 6-os</t>
  </si>
  <si>
    <t>CENTE14_</t>
  </si>
  <si>
    <t>Centerplast csőháló 25m 7-es</t>
  </si>
  <si>
    <t>CENTE16_</t>
  </si>
  <si>
    <t>Centerplast csőháló 25m 8-as</t>
  </si>
  <si>
    <t>CENTE18_</t>
  </si>
  <si>
    <t>Centerplast csőháló 25m 9-es</t>
  </si>
  <si>
    <t>CENTE28_</t>
  </si>
  <si>
    <t>Centerplast csőháló 25m 10-es</t>
  </si>
  <si>
    <t>CENTE30_</t>
  </si>
  <si>
    <t>Centerplast csőháló 25m 11-es</t>
  </si>
  <si>
    <t>Centerplast Haft pólya_4cm x 4m</t>
  </si>
  <si>
    <t>MULLL59_</t>
  </si>
  <si>
    <t>Mull Lap Tr.H.8r 10X20cm (5x5cm)</t>
  </si>
  <si>
    <t>Cure Aid ragtapasz sebpárnával középen, vágható nem steril 4cm x 5m</t>
  </si>
  <si>
    <t>CUREA02_</t>
  </si>
  <si>
    <t>Cure Aid 4cmX5m</t>
  </si>
  <si>
    <t>PHARM76_</t>
  </si>
  <si>
    <t>PHARM06_</t>
  </si>
  <si>
    <t>Pharmapore PU.IV.FS 5x5,7cm st(100db/dob)</t>
  </si>
  <si>
    <t>Pharmapore PU.IV.FS 7x9cm st(100db/dob)</t>
  </si>
  <si>
    <t>PHARM42_</t>
  </si>
  <si>
    <t>PharmaStrip 3x75mm (1000csík/dob)</t>
  </si>
  <si>
    <t>PHARM44_</t>
  </si>
  <si>
    <t>PharmaStrip 6x38mm (1200csík/dob)</t>
  </si>
  <si>
    <t>PHARM26_</t>
  </si>
  <si>
    <t>Pharmacoll 0,6mm 10x10cm 1db</t>
  </si>
  <si>
    <t>PHARM193</t>
  </si>
  <si>
    <t>Pharmacoll 0,3mm 10x10cm 1db</t>
  </si>
  <si>
    <t>Szempárna BSW nem ST. 57x82mm</t>
  </si>
  <si>
    <t>IZIS CLASSIC Rugalmas pólya (bandázs)_8cm x 5m_</t>
  </si>
  <si>
    <t>IZIS CLASSIC Rugalmas pólya (bandázs)_12cm x 5m</t>
  </si>
  <si>
    <t>IZIS CLASSIC Rugalmas pólya (bandázs)_14cm x 5m</t>
  </si>
  <si>
    <t>Wero Swiss Öntapadó rögzítő pólya_10cm x 4m_</t>
  </si>
  <si>
    <t>MULLP08_</t>
  </si>
  <si>
    <t>Mull Pólya Steril Vágott 6cmX5m</t>
  </si>
  <si>
    <t>Sebfedőlap 4r. 7,5X7,5cm</t>
  </si>
  <si>
    <t>Sebfedőlap 4r. 10X20cm</t>
  </si>
  <si>
    <t>LEUKO26_</t>
  </si>
  <si>
    <t>Leukomed Control 8x15cm</t>
  </si>
  <si>
    <t xml:space="preserve">MULLL45_ </t>
  </si>
  <si>
    <t>Mull Lap St. Vágott 6X6cm  Hart 100x</t>
  </si>
  <si>
    <t>Mull Lap Tr.H.8r ST.5x5cm (10x20cm)</t>
  </si>
  <si>
    <t>Mull Lap Tr.H.16r 40x40cm Hart(10x10cm)</t>
  </si>
  <si>
    <t>SORBA011</t>
  </si>
  <si>
    <t>Sorbalgon 5X5cm</t>
  </si>
  <si>
    <t>SORBA021</t>
  </si>
  <si>
    <t>Sorbalgon 10X10cm (10db/doboz)</t>
  </si>
  <si>
    <t>Hydrotac Comfort 8cm x 15cm</t>
  </si>
  <si>
    <t>Safix Plus 10cmX3m 1x (2db/dob)</t>
  </si>
  <si>
    <t xml:space="preserve">SAFIX04_ </t>
  </si>
  <si>
    <t>SAFIX06_</t>
  </si>
  <si>
    <t>Safix Plus 14cmx3m</t>
  </si>
  <si>
    <t>STULP08_</t>
  </si>
  <si>
    <t>Stülpa csőkötszer 0R / 1,5cmx15m</t>
  </si>
  <si>
    <t>Stülpa csőkötszer 1R / 2,5cmx15m</t>
  </si>
  <si>
    <t>STULP02_</t>
  </si>
  <si>
    <t>Stülpa csőkötszer 2R / 6cmx15m</t>
  </si>
  <si>
    <t>STULP12_</t>
  </si>
  <si>
    <t>STULP04_</t>
  </si>
  <si>
    <t>Stülpa csőkötszer 3R / 8cmx15m</t>
  </si>
  <si>
    <t>Stülpa csőkötszer 4R / 10cmx15m</t>
  </si>
  <si>
    <t>STULP06_</t>
  </si>
  <si>
    <t>STULP10_</t>
  </si>
  <si>
    <t>Stülpa csőkötszer 5R / 12cmx15m</t>
  </si>
  <si>
    <t>Stülpa csőkötszer 6R / 15cmx15m</t>
  </si>
  <si>
    <t>STULP14_</t>
  </si>
  <si>
    <t>Stülpa csőkötszer 7R / 21cmx15m</t>
  </si>
  <si>
    <t>STULP16_</t>
  </si>
  <si>
    <t>STULP18_</t>
  </si>
  <si>
    <t>Stülpa csőkötszer 8R / 24cmx15m</t>
  </si>
  <si>
    <t>KLINI16_</t>
  </si>
  <si>
    <t>Kliniderm Foam Border 10x10cm(10db/dob)</t>
  </si>
  <si>
    <t>KLINI321</t>
  </si>
  <si>
    <t>Klinitulle 10X10cm 1db</t>
  </si>
  <si>
    <t>KLINI30_</t>
  </si>
  <si>
    <t>Kliniderm Foam 10x10cm</t>
  </si>
  <si>
    <t>Suprasorb H vékony_10x5 cm</t>
  </si>
  <si>
    <t>SUPRA16_</t>
  </si>
  <si>
    <t>Suprasorb A+AG 5x5cm</t>
  </si>
  <si>
    <t>GEZTA36_</t>
  </si>
  <si>
    <t>Géztampon Műtéti 15X15cm</t>
  </si>
  <si>
    <t>GEZTA32_</t>
  </si>
  <si>
    <t>Géztampon Műtéti 30X30cm</t>
  </si>
  <si>
    <t>TELAS26_</t>
  </si>
  <si>
    <t>Telasorb törlő ST. 45x45cm RK</t>
  </si>
  <si>
    <t>SUPRA28_</t>
  </si>
  <si>
    <t>Suprasorb P Sensitive 23,5x25cm</t>
  </si>
  <si>
    <t>IZISP02_</t>
  </si>
  <si>
    <t>Izis pamutvatta 100% pamut 200g</t>
  </si>
  <si>
    <t>NONVI plast ragtapasz sebpárnával középen, vágható nem steril_6cm x 5m</t>
  </si>
  <si>
    <t>NONVI plast ragtapasz sebpárnával középen, vágható nem steril_8cm x 5m</t>
  </si>
  <si>
    <t>GEZTA52_</t>
  </si>
  <si>
    <t>Géztampon Gömbtörlő 35X35cm</t>
  </si>
  <si>
    <t>GEZTA44_</t>
  </si>
  <si>
    <t>Géztampon Műtéti Tampon 30X40cm RK</t>
  </si>
  <si>
    <t xml:space="preserve">GEZTA34_ </t>
  </si>
  <si>
    <t>GEZTA14_</t>
  </si>
  <si>
    <t>Géztampon Műtéti 30X30cm RK</t>
  </si>
  <si>
    <t>Mull Pólya Steril Vágott 15cmX5m</t>
  </si>
  <si>
    <t>MULLP12_</t>
  </si>
  <si>
    <t>RUGAL16_</t>
  </si>
  <si>
    <t>Rugalmas Pólya 10cmX5m</t>
  </si>
  <si>
    <t>WOLFP02_</t>
  </si>
  <si>
    <t>Wolfpore st. 6x7cm (50db/dob) 1db</t>
  </si>
  <si>
    <t>WOLFP14_</t>
  </si>
  <si>
    <t>Wolfpore st. 10x9cm (50db/dob) 1db</t>
  </si>
  <si>
    <t>WOLFP18_</t>
  </si>
  <si>
    <t>Wolfpore st. 15x9cm (50db/dob) 1db</t>
  </si>
  <si>
    <t>WOLFP08_</t>
  </si>
  <si>
    <t>Wolfpore st. 25x9cm (50db/dob) 1db</t>
  </si>
  <si>
    <t>WOLFP10_</t>
  </si>
  <si>
    <t>Wolfpore st. 20x9cm (50db/dob) 1db</t>
  </si>
  <si>
    <t>Wolfpore st. 30x9cm (50db/dob) 1db</t>
  </si>
  <si>
    <t>WOLFP12_</t>
  </si>
  <si>
    <t>Wolfpore st. 35x9cm (50db/dob) 1db</t>
  </si>
  <si>
    <t>WOLFP20_</t>
  </si>
  <si>
    <t>Wolfpore vénakanül tap.6x8cm</t>
  </si>
  <si>
    <t>WOLFS20_</t>
  </si>
  <si>
    <t>WolfSilk 5cmX9,1m (6db/dob)</t>
  </si>
  <si>
    <t>WOLFS22_</t>
  </si>
  <si>
    <t>WolfSilk 1,25cmX9,1m</t>
  </si>
  <si>
    <t>GIPSZ28_</t>
  </si>
  <si>
    <t>Gipszpólya ROMED 20cmx3m</t>
  </si>
  <si>
    <t>Háromszögletű Kendő 96x96x140cm</t>
  </si>
  <si>
    <t>HAROM04_</t>
  </si>
  <si>
    <t>HYDRO83_</t>
  </si>
  <si>
    <t>HydroTac Comfort 8x15cm (10db/dob)</t>
  </si>
  <si>
    <t>Suprasorb P Sensitive 17x17,5cm(10db/dob)</t>
  </si>
  <si>
    <t>SUPRA30_</t>
  </si>
  <si>
    <t>Papírvatta 12X12cm 1kg 100% fehérített</t>
  </si>
  <si>
    <t>Papírvatta 20X20cm 1kg 100% fehérített</t>
  </si>
  <si>
    <t>Papírvatta 30X40cm 1kg 100% fehérített</t>
  </si>
  <si>
    <t>RUGAL08_</t>
  </si>
  <si>
    <t>Rugalmas Pólya 8cmX5m</t>
  </si>
  <si>
    <t>RUGAL18_</t>
  </si>
  <si>
    <t>Rugalmas Pólya 12cmX5m</t>
  </si>
  <si>
    <t>RUGAL04_</t>
  </si>
  <si>
    <t>Rugalmas Pólya 14cmX5m</t>
  </si>
  <si>
    <t>Mull Lap Tr.H.16r 30X30cm (7,5x7,5cm)</t>
  </si>
  <si>
    <t>Február végéig hiány</t>
  </si>
  <si>
    <t>Termékhiány</t>
  </si>
  <si>
    <t>Papírvatta 60X40cm 100% 1kg fehérített</t>
  </si>
  <si>
    <t>PAPIR56_</t>
  </si>
  <si>
    <t>SZAJA02_</t>
  </si>
  <si>
    <t>Szájhigiéniás vattapálca_Ø 8mm-10mm, 15cm hosszú</t>
  </si>
  <si>
    <t>Szájhigiéniás vattapálca_Ø 20mm, 15cm -16cm hosszú</t>
  </si>
  <si>
    <t xml:space="preserve">SZAJA04_ </t>
  </si>
  <si>
    <t>Szájápoló pál. cit-glic 20mm(75db/dob)</t>
  </si>
  <si>
    <t>Szájápoló pál. cit-glic 8mm(75db/dob)</t>
  </si>
  <si>
    <t xml:space="preserve">Wolf-fix nem szőtt szebtapasz 2,5cm x 10m </t>
  </si>
  <si>
    <t xml:space="preserve">Wolf-fix nem szőtt szebtapasz 5cm x 10m </t>
  </si>
  <si>
    <t xml:space="preserve">Wolf-fix nem szőtt szebtapasz 15cm x 10m </t>
  </si>
  <si>
    <t xml:space="preserve">Wolf-fix nem szőtt szebtapasz 20cm x 10m </t>
  </si>
  <si>
    <t xml:space="preserve">Wolf-fix nem szőtt szebtapasz 30cm x 10m </t>
  </si>
  <si>
    <t>Elastopor 2,5cm x 10m</t>
  </si>
  <si>
    <t>Elastopor 5cm x 10m</t>
  </si>
  <si>
    <t>Elastopor 10cm x 10m</t>
  </si>
  <si>
    <t>Elastopor 15cm x 10m</t>
  </si>
  <si>
    <t xml:space="preserve">Wolf-fix nem szőtt szebtapasz 10cm x 10m </t>
  </si>
  <si>
    <t>Pharmafix Rugalmas kötésrögzítő tapasz 5cm x 10m</t>
  </si>
  <si>
    <t>Pharmafix Rugalmas kötésrögzítő tapasz_2.5cm x 10m</t>
  </si>
  <si>
    <t>Pharmafix Rugalmas kötésrögzítő tapasz_10cm x 10m</t>
  </si>
  <si>
    <t>Rugalmas kötésrögzítő tapasz - Textil és Vlies</t>
  </si>
  <si>
    <t>Műanyag pálca BSW 15mm 10mm (50db/cs)</t>
  </si>
  <si>
    <t xml:space="preserve">MUANY28_ </t>
  </si>
  <si>
    <t>MUANY30_</t>
  </si>
  <si>
    <t>Műanyag pálca BSW 15mm 5mm (100db/cs)</t>
  </si>
  <si>
    <t>GÖMBTÖRLŐ, 15 X 15 CM, NEM STERIL, RTG CSÍK NÉLKÜL - hajtogatott</t>
  </si>
  <si>
    <t>Gömbtörlő RTG csík nélkül, nem steril_20cm x 20cm  - hajtogatott</t>
  </si>
  <si>
    <t>GÖMBTÖRLŐ, 20 X 20 CM, NEM STERIL, RTG CSÍK NÉLKÜL - hajtogatott</t>
  </si>
  <si>
    <t>Gömbtörlő RTG csík nélkül, nem steril_25cm x 25cm  - hajtogatott</t>
  </si>
  <si>
    <t>GÖMBTÖRLŐ, 25 X 25 CM, NEM STERIL, RTG CSÍK NÉLKÜL - hajtogatott</t>
  </si>
  <si>
    <t>Gömbtörlő RTG csík nélkül, nem steril_30cm x 30cm  - hajtogatott</t>
  </si>
  <si>
    <t>GÖMBTÖRLŐ, 30 X 30 CM, NEM STERIL, RTG CSÍK NÉLKÜL - hajtogatott</t>
  </si>
  <si>
    <t>Gömbtörlő RTG csík nélkül, nem steril_30cm x 40cm  - hajtogatott</t>
  </si>
  <si>
    <t>GÖMBTÖRLŐ, 30 X 40 CM, NEM STERIL, RTG CSÍK NÉLKÜL - hajtogatott</t>
  </si>
  <si>
    <t>Gömbtörlő RTG csík nélkül, nem steril_35cm x 35cm  - hajtogatott</t>
  </si>
  <si>
    <t>GÖMBTÖRLŐ, 35 X 35 CM, NEM STERIL, RTG CSÍK NÉLKÜL - hajtogatott</t>
  </si>
  <si>
    <t>Gömbtörlő RTG csík nélkül, nem steril_40cm x 40cm  - hajtogatott</t>
  </si>
  <si>
    <t>GÖMBTÖRLŐ, 40 X 40 CM, NEM STERIL, RTG CSÍK NÉLKÜL - hajtogatott</t>
  </si>
  <si>
    <t>Gömbtörlő RTG csík nélkül, steril_20cm x 20cm  - hajtogatott</t>
  </si>
  <si>
    <t>GÖMBTÖRLŐ, 20 X 20 CM, STERIL, RTG CSÍK NÉLKÜL - hajtogatott</t>
  </si>
  <si>
    <t>Gömbtörlő RTG csík nélkül steril_30cm x 30cm  - hajtogatott</t>
  </si>
  <si>
    <t>GÖMBTÖRLŐ, 30 X 30 CM, STERIL, RTG CSÍK NÉLKÜL - hajtogatott</t>
  </si>
  <si>
    <t>GÖMBTÖRLŐ, 13 X 13 CM, NEM STERIL, RTG CSÍKKAL - hajtogatott</t>
  </si>
  <si>
    <t>Gömbtörlő RTG csík nélkül, nem steril_15cm x 15cm - hajtogatott</t>
  </si>
  <si>
    <t>Gömbtörlő RTG csíkkal, nem steril_20cm x 20cm  - hajtogatott</t>
  </si>
  <si>
    <t>GÖMBTÖRLŐ, 20 X 20 CM, NEM STERIL, RTG CSÍKKAL - hajtogatott</t>
  </si>
  <si>
    <t>Gömbtörlő RTG csíkkal, nem steril_30cm x 30cm  - hajtogatott</t>
  </si>
  <si>
    <t>Gömbtörlő RTG csíkkal, nem steril_30cm x 40cm  - hajtogatott</t>
  </si>
  <si>
    <t>Gömbtörlő RTG csíkkal, nem steril_40cm x 40cm  - hajtogatott</t>
  </si>
  <si>
    <t>GÖMBTÖRLŐ, 13 X 13 CM, STERIL, RTG CSÍKKAL - hajtogatott</t>
  </si>
  <si>
    <t>Gömbtörlő RTG csíkkal, steril_20cm x 20cm  - hajtogatott</t>
  </si>
  <si>
    <t>GÖMBTÖRLŐ, 20 X 20 CM, STERIL, RTG CSÍKKAL - hajtogatott</t>
  </si>
  <si>
    <t>Gömbtörlő RTG csíkkal, steril_30cm x 30cm  - hajtogatott</t>
  </si>
  <si>
    <t>Gömbtörlő RTG csíkkal, steril_30cm x 40cm  - hajtogatott</t>
  </si>
  <si>
    <t>Gömbtörlő RTG csíkkal, steril_40cm x 40cm  - hajtogatott</t>
  </si>
  <si>
    <t>Gömbtörlő RTG csík nélkül, nem steril_15cm x 15cm -  szőtt</t>
  </si>
  <si>
    <t>Szőtt gömbtörlő 20x20cm (500db) -  szőtt</t>
  </si>
  <si>
    <t>Gömbtörlő RTG csík nélkül, nem steril_20cm x 20cm -  szőtt</t>
  </si>
  <si>
    <t>Szőtt gömbtörlő 30x30cm (500db) -  szőtt</t>
  </si>
  <si>
    <t>Gömbtörlő RTG csík nélkül, nem steril_30cm x 30cm -  szőtt</t>
  </si>
  <si>
    <t>Gömbtörlő RTG csík nélkül, nem steril_30cm x 40cm -  szőtt</t>
  </si>
  <si>
    <t>Szőtt gömbtörlő 30x40cm (500db) -  szőtt</t>
  </si>
  <si>
    <t>Szőtt gömbtörlő, 40x40cm (500db) -  szőtt</t>
  </si>
  <si>
    <t>Gömbtörlő RTG csík nélkül, steril_15cm x 15cm -  szőtt</t>
  </si>
  <si>
    <t>Gömbtörlő RTG csík nélkül steril_20cm x 20cm -  szőtt</t>
  </si>
  <si>
    <t>Gömbtörlő RTG csík nélkül steril_30cm x 30cm -  szőtt</t>
  </si>
  <si>
    <t>Gömbtörlő RTG csíkkal nem steril, 15cm x 15cm -  szőtt</t>
  </si>
  <si>
    <t>Szőtt gömbtörlő, RK 20x20cm (500db) -  szőtt</t>
  </si>
  <si>
    <t>Gömbtörlő RTG csíkkal, nem steril_20cm x 20cm -  szőtt</t>
  </si>
  <si>
    <t>Szőtt gömbtörlő, RK 30x30cm (500db) -  szőtt</t>
  </si>
  <si>
    <t>Gömbtörlő RTG csíkkal, nem steril_30cm x 30cm -  szőtt</t>
  </si>
  <si>
    <t>Szőtt gömbtörlő, RK 30x40cm (500db) -  szőtt</t>
  </si>
  <si>
    <t>Szőtt gömbtörlő, RK 40x40cm (500db) -  szőtt</t>
  </si>
  <si>
    <t>Gömbtörlő RTG csíkkal, steril_15cm x 15cm -  szőtt</t>
  </si>
  <si>
    <t>Gömbtörlő RTG csíkkal, steril_20cm x 20cm -  szőtt</t>
  </si>
  <si>
    <t>Gömbtörlő RTG csíkkal, steril_30cm x 30cm -  szőtt</t>
  </si>
  <si>
    <t>Hajtogatott és Szőtt</t>
  </si>
  <si>
    <t>KEF portálon kereshető név</t>
  </si>
  <si>
    <t>KEF portálon rendelhető kiszerelés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</si>
</sst>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Ft&quot;"/>
    <numFmt numFmtId="165" formatCode="#,##0.0000"/>
    <numFmt numFmtId="166" formatCode="#,##0.00\ &quot;Ft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indexed="8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44"/>
      </patternFill>
    </fill>
    <fill>
      <patternFill patternType="solid">
        <fgColor theme="5" tint="0.39997558519241921"/>
        <bgColor indexed="4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59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1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 applyProtection="1">
      <alignment vertical="center" wrapText="1"/>
      <protection locked="0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vertical="center" wrapText="1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6" fillId="3" borderId="1" xfId="1" applyFont="1" applyFill="1" applyBorder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3" borderId="1" xfId="2" applyFont="1" applyFill="1" applyBorder="1" applyAlignment="1" applyProtection="1">
      <alignment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vertical="center" wrapText="1"/>
      <protection locked="0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49" fontId="6" fillId="0" borderId="1" xfId="4" applyNumberFormat="1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2" fontId="6" fillId="0" borderId="1" xfId="1" applyNumberFormat="1" applyFont="1" applyBorder="1" applyAlignment="1" applyProtection="1">
      <alignment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5" applyNumberFormat="1" applyFont="1" applyBorder="1" applyAlignment="1" applyProtection="1">
      <alignment horizontal="center" vertical="center" wrapText="1"/>
      <protection locked="0"/>
    </xf>
    <xf numFmtId="49" fontId="7" fillId="3" borderId="1" xfId="2" applyNumberFormat="1" applyFont="1" applyFill="1" applyBorder="1" applyAlignment="1" applyProtection="1">
      <alignment vertical="center" wrapText="1"/>
      <protection locked="0"/>
    </xf>
    <xf numFmtId="49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2" applyNumberFormat="1" applyFont="1" applyFill="1" applyBorder="1" applyAlignment="1" applyProtection="1">
      <alignment vertical="center" wrapText="1"/>
      <protection locked="0"/>
    </xf>
    <xf numFmtId="49" fontId="6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6" applyNumberFormat="1" applyFont="1" applyFill="1" applyBorder="1" applyAlignment="1" applyProtection="1">
      <alignment vertical="center" wrapText="1"/>
      <protection locked="0"/>
    </xf>
    <xf numFmtId="49" fontId="6" fillId="3" borderId="1" xfId="6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" applyNumberFormat="1" applyFont="1" applyBorder="1" applyAlignment="1" applyProtection="1">
      <alignment horizontal="center" vertical="center" wrapText="1"/>
      <protection locked="0"/>
    </xf>
    <xf numFmtId="49" fontId="6" fillId="0" borderId="1" xfId="7" applyNumberFormat="1" applyFont="1" applyBorder="1" applyAlignment="1" applyProtection="1">
      <alignment vertical="center" wrapText="1"/>
      <protection locked="0"/>
    </xf>
    <xf numFmtId="49" fontId="6" fillId="3" borderId="1" xfId="8" applyNumberFormat="1" applyFont="1" applyFill="1" applyBorder="1" applyAlignment="1" applyProtection="1">
      <alignment vertical="center" wrapText="1"/>
      <protection locked="0"/>
    </xf>
    <xf numFmtId="49" fontId="6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4" fontId="7" fillId="0" borderId="1" xfId="1" applyNumberFormat="1" applyFont="1" applyBorder="1" applyAlignment="1" applyProtection="1">
      <alignment horizontal="center" vertical="center" wrapText="1"/>
      <protection locked="0"/>
    </xf>
    <xf numFmtId="4" fontId="7" fillId="0" borderId="1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  <protection locked="0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4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4" applyNumberFormat="1" applyFont="1" applyBorder="1" applyAlignment="1" applyProtection="1">
      <alignment horizontal="center" vertical="center"/>
      <protection locked="0"/>
    </xf>
    <xf numFmtId="4" fontId="7" fillId="3" borderId="1" xfId="2" applyNumberFormat="1" applyFont="1" applyFill="1" applyBorder="1" applyAlignment="1" applyProtection="1">
      <alignment horizontal="center" vertical="center"/>
      <protection locked="0"/>
    </xf>
    <xf numFmtId="4" fontId="7" fillId="3" borderId="1" xfId="1" applyNumberFormat="1" applyFont="1" applyFill="1" applyBorder="1" applyAlignment="1">
      <alignment horizontal="center" vertical="center"/>
    </xf>
    <xf numFmtId="4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7" applyNumberFormat="1" applyFont="1" applyBorder="1" applyAlignment="1" applyProtection="1">
      <alignment horizontal="center" vertical="center" wrapText="1"/>
      <protection locked="0"/>
    </xf>
    <xf numFmtId="4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 applyProtection="1">
      <alignment vertical="center" wrapText="1"/>
      <protection locked="0"/>
    </xf>
    <xf numFmtId="4" fontId="9" fillId="0" borderId="1" xfId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4" fontId="12" fillId="0" borderId="1" xfId="0" applyNumberFormat="1" applyFont="1" applyBorder="1" applyAlignment="1" applyProtection="1">
      <alignment horizontal="center"/>
      <protection locked="0"/>
    </xf>
    <xf numFmtId="2" fontId="10" fillId="0" borderId="1" xfId="1" applyNumberFormat="1" applyFont="1" applyBorder="1" applyAlignment="1" applyProtection="1">
      <alignment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1" fontId="5" fillId="2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 applyProtection="1">
      <alignment horizontal="center" vertical="center" wrapText="1"/>
      <protection locked="0"/>
    </xf>
    <xf numFmtId="1" fontId="9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 applyProtection="1">
      <alignment horizontal="center" vertical="center" wrapText="1"/>
      <protection locked="0"/>
    </xf>
    <xf numFmtId="1" fontId="7" fillId="0" borderId="1" xfId="4" applyNumberFormat="1" applyFont="1" applyBorder="1" applyAlignment="1" applyProtection="1">
      <alignment horizontal="center" vertical="center"/>
      <protection locked="0"/>
    </xf>
    <xf numFmtId="1" fontId="7" fillId="0" borderId="1" xfId="7" applyNumberFormat="1" applyFont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vertical="center" wrapText="1"/>
      <protection locked="0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49" fontId="10" fillId="0" borderId="1" xfId="3" applyNumberFormat="1" applyFont="1" applyBorder="1" applyAlignment="1" applyProtection="1">
      <alignment vertical="center" wrapText="1"/>
      <protection locked="0"/>
    </xf>
    <xf numFmtId="4" fontId="9" fillId="0" borderId="1" xfId="3" applyNumberFormat="1" applyFont="1" applyBorder="1" applyAlignment="1" applyProtection="1">
      <alignment horizontal="center" vertical="center" wrapText="1"/>
      <protection locked="0"/>
    </xf>
    <xf numFmtId="49" fontId="10" fillId="0" borderId="1" xfId="5" applyNumberFormat="1" applyFont="1" applyBorder="1" applyAlignment="1" applyProtection="1">
      <alignment vertical="center" wrapText="1"/>
      <protection locked="0"/>
    </xf>
    <xf numFmtId="4" fontId="9" fillId="0" borderId="1" xfId="5" applyNumberFormat="1" applyFont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/>
    <xf numFmtId="0" fontId="6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 applyProtection="1">
      <alignment vertical="center" wrapText="1"/>
      <protection locked="0"/>
    </xf>
    <xf numFmtId="4" fontId="9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6" fillId="0" borderId="5" xfId="1" applyFont="1" applyBorder="1"/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5" xfId="2" applyFont="1" applyBorder="1" applyAlignment="1" applyProtection="1">
      <alignment vertical="center" wrapText="1"/>
      <protection locked="0"/>
    </xf>
    <xf numFmtId="4" fontId="7" fillId="0" borderId="5" xfId="2" applyNumberFormat="1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1" fontId="7" fillId="0" borderId="5" xfId="2" applyNumberFormat="1" applyFont="1" applyBorder="1" applyAlignment="1" applyProtection="1">
      <alignment horizontal="center" vertical="center" wrapText="1"/>
      <protection locked="0"/>
    </xf>
    <xf numFmtId="2" fontId="10" fillId="0" borderId="5" xfId="1" applyNumberFormat="1" applyFont="1" applyBorder="1" applyAlignment="1" applyProtection="1">
      <alignment vertical="center" wrapText="1"/>
      <protection locked="0"/>
    </xf>
    <xf numFmtId="2" fontId="10" fillId="0" borderId="5" xfId="1" applyNumberFormat="1" applyFont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 applyProtection="1">
      <alignment horizontal="left" vertical="center" wrapText="1"/>
      <protection locked="0"/>
    </xf>
    <xf numFmtId="49" fontId="7" fillId="0" borderId="1" xfId="1" applyNumberFormat="1" applyFont="1" applyBorder="1" applyAlignment="1" applyProtection="1">
      <alignment horizontal="left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horizontal="left" vertical="center"/>
    </xf>
    <xf numFmtId="165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4" applyNumberFormat="1" applyFont="1" applyFill="1" applyBorder="1" applyAlignment="1" applyProtection="1">
      <alignment horizontal="center" vertical="center"/>
      <protection locked="0"/>
    </xf>
    <xf numFmtId="165" fontId="7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7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>
      <alignment vertical="center"/>
    </xf>
    <xf numFmtId="164" fontId="6" fillId="3" borderId="1" xfId="1" applyNumberFormat="1" applyFont="1" applyFill="1" applyBorder="1" applyAlignment="1">
      <alignment vertical="center" wrapText="1"/>
    </xf>
    <xf numFmtId="0" fontId="7" fillId="0" borderId="5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" fontId="7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7" borderId="3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/>
    </xf>
    <xf numFmtId="0" fontId="4" fillId="7" borderId="18" xfId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" fontId="6" fillId="0" borderId="18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1" fontId="6" fillId="0" borderId="19" xfId="1" applyNumberFormat="1" applyFont="1" applyBorder="1" applyAlignment="1">
      <alignment horizontal="center" vertical="center"/>
    </xf>
    <xf numFmtId="1" fontId="6" fillId="0" borderId="20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 wrapText="1"/>
    </xf>
    <xf numFmtId="1" fontId="4" fillId="0" borderId="20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4" fillId="6" borderId="16" xfId="1" applyFont="1" applyFill="1" applyBorder="1" applyAlignment="1">
      <alignment horizontal="center" vertical="center" wrapText="1"/>
    </xf>
    <xf numFmtId="0" fontId="4" fillId="6" borderId="15" xfId="1" applyFont="1" applyFill="1" applyBorder="1" applyAlignment="1">
      <alignment vertical="center" wrapText="1"/>
    </xf>
    <xf numFmtId="0" fontId="4" fillId="6" borderId="16" xfId="1" applyFont="1" applyFill="1" applyBorder="1" applyAlignment="1">
      <alignment vertical="center" wrapText="1"/>
    </xf>
    <xf numFmtId="1" fontId="6" fillId="0" borderId="6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" fontId="4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1" fontId="6" fillId="6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6" fillId="6" borderId="4" xfId="1" applyNumberFormat="1" applyFont="1" applyFill="1" applyBorder="1" applyAlignment="1">
      <alignment horizontal="center" vertical="center"/>
    </xf>
    <xf numFmtId="1" fontId="7" fillId="0" borderId="18" xfId="1" applyNumberFormat="1" applyFont="1" applyBorder="1" applyAlignment="1">
      <alignment horizontal="center" vertical="center"/>
    </xf>
    <xf numFmtId="1" fontId="7" fillId="0" borderId="19" xfId="1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6" borderId="4" xfId="1" applyNumberFormat="1" applyFont="1" applyFill="1" applyBorder="1" applyAlignment="1">
      <alignment horizontal="center" vertical="center"/>
    </xf>
    <xf numFmtId="1" fontId="7" fillId="7" borderId="3" xfId="1" applyNumberFormat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vertical="center" wrapText="1"/>
    </xf>
    <xf numFmtId="0" fontId="5" fillId="6" borderId="16" xfId="1" applyFont="1" applyFill="1" applyBorder="1" applyAlignment="1">
      <alignment vertical="center" wrapText="1"/>
    </xf>
    <xf numFmtId="0" fontId="6" fillId="0" borderId="18" xfId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 wrapText="1"/>
      <protection locked="0"/>
    </xf>
    <xf numFmtId="2" fontId="6" fillId="0" borderId="0" xfId="1" applyNumberFormat="1" applyFont="1" applyAlignment="1" applyProtection="1">
      <alignment horizontal="center" vertical="center" wrapText="1"/>
      <protection locked="0"/>
    </xf>
    <xf numFmtId="1" fontId="6" fillId="6" borderId="25" xfId="1" applyNumberFormat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4" fillId="0" borderId="24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4" fillId="6" borderId="31" xfId="1" applyFont="1" applyFill="1" applyBorder="1" applyAlignment="1">
      <alignment horizontal="center" vertical="center"/>
    </xf>
    <xf numFmtId="0" fontId="4" fillId="6" borderId="31" xfId="1" applyFont="1" applyFill="1" applyBorder="1" applyAlignment="1">
      <alignment vertical="center"/>
    </xf>
    <xf numFmtId="0" fontId="4" fillId="6" borderId="26" xfId="1" applyFont="1" applyFill="1" applyBorder="1" applyAlignment="1">
      <alignment horizontal="center" vertical="center" wrapText="1"/>
    </xf>
    <xf numFmtId="0" fontId="4" fillId="6" borderId="26" xfId="1" applyFont="1" applyFill="1" applyBorder="1" applyAlignment="1">
      <alignment vertical="center" wrapText="1"/>
    </xf>
    <xf numFmtId="1" fontId="6" fillId="6" borderId="15" xfId="1" applyNumberFormat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1" fontId="6" fillId="0" borderId="23" xfId="1" applyNumberFormat="1" applyFont="1" applyBorder="1" applyAlignment="1">
      <alignment horizontal="center" vertical="center"/>
    </xf>
    <xf numFmtId="1" fontId="7" fillId="0" borderId="23" xfId="1" applyNumberFormat="1" applyFont="1" applyBorder="1" applyAlignment="1">
      <alignment horizontal="center" vertical="center"/>
    </xf>
    <xf numFmtId="1" fontId="7" fillId="0" borderId="32" xfId="1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1" fontId="7" fillId="0" borderId="14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6" borderId="17" xfId="1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1" fontId="5" fillId="2" borderId="0" xfId="1" applyNumberFormat="1" applyFont="1" applyFill="1" applyAlignment="1">
      <alignment horizontal="left" vertical="center" wrapText="1"/>
    </xf>
    <xf numFmtId="1" fontId="6" fillId="6" borderId="27" xfId="1" applyNumberFormat="1" applyFont="1" applyFill="1" applyBorder="1" applyAlignment="1">
      <alignment horizontal="center" vertical="center"/>
    </xf>
    <xf numFmtId="3" fontId="4" fillId="6" borderId="25" xfId="1" applyNumberFormat="1" applyFont="1" applyFill="1" applyBorder="1" applyAlignment="1">
      <alignment vertical="center" wrapText="1"/>
    </xf>
    <xf numFmtId="3" fontId="4" fillId="6" borderId="17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6" borderId="25" xfId="1" applyFont="1" applyFill="1" applyBorder="1" applyAlignment="1">
      <alignment vertical="center" wrapText="1"/>
    </xf>
    <xf numFmtId="1" fontId="4" fillId="6" borderId="16" xfId="1" applyNumberFormat="1" applyFont="1" applyFill="1" applyBorder="1" applyAlignment="1">
      <alignment horizontal="center" vertical="center"/>
    </xf>
    <xf numFmtId="1" fontId="4" fillId="6" borderId="15" xfId="1" applyNumberFormat="1" applyFont="1" applyFill="1" applyBorder="1" applyAlignment="1">
      <alignment vertical="center"/>
    </xf>
    <xf numFmtId="1" fontId="4" fillId="6" borderId="16" xfId="1" applyNumberFormat="1" applyFont="1" applyFill="1" applyBorder="1" applyAlignment="1">
      <alignment vertical="center"/>
    </xf>
    <xf numFmtId="1" fontId="6" fillId="7" borderId="4" xfId="1" applyNumberFormat="1" applyFont="1" applyFill="1" applyBorder="1" applyAlignment="1">
      <alignment horizontal="center" vertical="center"/>
    </xf>
    <xf numFmtId="0" fontId="4" fillId="7" borderId="29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1" fontId="6" fillId="0" borderId="3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/>
    </xf>
    <xf numFmtId="0" fontId="4" fillId="6" borderId="31" xfId="1" applyFont="1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4" fillId="7" borderId="27" xfId="1" applyFont="1" applyFill="1" applyBorder="1" applyAlignment="1">
      <alignment horizontal="center" vertical="center" wrapText="1"/>
    </xf>
    <xf numFmtId="0" fontId="6" fillId="8" borderId="8" xfId="1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4" fillId="6" borderId="31" xfId="1" applyFont="1" applyFill="1" applyBorder="1" applyAlignment="1">
      <alignment horizontal="left" vertical="center" wrapText="1"/>
    </xf>
    <xf numFmtId="0" fontId="4" fillId="6" borderId="31" xfId="1" applyFont="1" applyFill="1" applyBorder="1" applyAlignment="1">
      <alignment vertical="center" wrapText="1"/>
    </xf>
    <xf numFmtId="0" fontId="4" fillId="6" borderId="31" xfId="1" applyFont="1" applyFill="1" applyBorder="1" applyAlignment="1">
      <alignment horizontal="center" vertical="center" wrapText="1"/>
    </xf>
    <xf numFmtId="0" fontId="5" fillId="6" borderId="31" xfId="1" applyFont="1" applyFill="1" applyBorder="1" applyAlignment="1">
      <alignment horizontal="left" vertical="center" wrapText="1"/>
    </xf>
    <xf numFmtId="0" fontId="5" fillId="6" borderId="31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left" vertical="center" wrapText="1"/>
    </xf>
    <xf numFmtId="1" fontId="4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4" fillId="7" borderId="0" xfId="1" applyFont="1" applyFill="1" applyAlignment="1">
      <alignment horizontal="left" vertical="center" wrapText="1"/>
    </xf>
    <xf numFmtId="0" fontId="4" fillId="7" borderId="0" xfId="1" applyFont="1" applyFill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1" fontId="5" fillId="7" borderId="0" xfId="1" applyNumberFormat="1" applyFont="1" applyFill="1" applyAlignment="1">
      <alignment horizontal="left" vertical="center" wrapText="1"/>
    </xf>
    <xf numFmtId="1" fontId="4" fillId="8" borderId="0" xfId="1" applyNumberFormat="1" applyFont="1" applyFill="1" applyAlignment="1">
      <alignment horizontal="center" vertical="center"/>
    </xf>
    <xf numFmtId="0" fontId="6" fillId="8" borderId="0" xfId="1" applyFont="1" applyFill="1" applyAlignment="1">
      <alignment horizontal="left" vertical="center" wrapText="1"/>
    </xf>
    <xf numFmtId="0" fontId="6" fillId="8" borderId="0" xfId="1" applyFont="1" applyFill="1" applyAlignment="1">
      <alignment horizontal="left" vertical="center"/>
    </xf>
    <xf numFmtId="0" fontId="7" fillId="8" borderId="0" xfId="1" applyFont="1" applyFill="1" applyAlignment="1">
      <alignment horizontal="center" vertical="center"/>
    </xf>
    <xf numFmtId="0" fontId="6" fillId="8" borderId="0" xfId="1" applyFont="1" applyFill="1" applyAlignment="1">
      <alignment horizontal="center" vertical="center"/>
    </xf>
    <xf numFmtId="3" fontId="4" fillId="6" borderId="26" xfId="1" applyNumberFormat="1" applyFont="1" applyFill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7" fillId="0" borderId="24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1" fontId="6" fillId="0" borderId="4" xfId="1" applyNumberFormat="1" applyFont="1" applyBorder="1" applyAlignment="1">
      <alignment horizontal="center" vertical="center"/>
    </xf>
    <xf numFmtId="0" fontId="6" fillId="6" borderId="15" xfId="1" applyFont="1" applyFill="1" applyBorder="1" applyAlignment="1">
      <alignment horizontal="center" vertical="center" wrapText="1"/>
    </xf>
    <xf numFmtId="0" fontId="6" fillId="7" borderId="23" xfId="1" applyFont="1" applyFill="1" applyBorder="1" applyAlignment="1">
      <alignment horizontal="center" vertical="center" wrapText="1"/>
    </xf>
    <xf numFmtId="1" fontId="6" fillId="0" borderId="32" xfId="1" applyNumberFormat="1" applyFont="1" applyBorder="1" applyAlignment="1">
      <alignment horizontal="center" vertical="center"/>
    </xf>
    <xf numFmtId="3" fontId="4" fillId="6" borderId="31" xfId="1" applyNumberFormat="1" applyFont="1" applyFill="1" applyBorder="1" applyAlignment="1">
      <alignment horizontal="left" vertical="center" wrapText="1"/>
    </xf>
    <xf numFmtId="3" fontId="4" fillId="6" borderId="31" xfId="1" applyNumberFormat="1" applyFont="1" applyFill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1" fontId="6" fillId="7" borderId="23" xfId="1" applyNumberFormat="1" applyFont="1" applyFill="1" applyBorder="1" applyAlignment="1">
      <alignment horizontal="center" vertical="center"/>
    </xf>
    <xf numFmtId="1" fontId="7" fillId="0" borderId="37" xfId="1" applyNumberFormat="1" applyFont="1" applyBorder="1" applyAlignment="1">
      <alignment horizontal="center" vertical="center"/>
    </xf>
    <xf numFmtId="1" fontId="7" fillId="0" borderId="30" xfId="1" applyNumberFormat="1" applyFont="1" applyBorder="1" applyAlignment="1">
      <alignment horizontal="center" vertical="center"/>
    </xf>
    <xf numFmtId="1" fontId="6" fillId="7" borderId="27" xfId="1" applyNumberFormat="1" applyFont="1" applyFill="1" applyBorder="1" applyAlignment="1">
      <alignment horizontal="center" vertical="center"/>
    </xf>
    <xf numFmtId="1" fontId="4" fillId="6" borderId="31" xfId="1" applyNumberFormat="1" applyFont="1" applyFill="1" applyBorder="1" applyAlignment="1">
      <alignment horizontal="left" vertical="center"/>
    </xf>
    <xf numFmtId="1" fontId="4" fillId="6" borderId="31" xfId="1" applyNumberFormat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1" fontId="7" fillId="0" borderId="38" xfId="1" applyNumberFormat="1" applyFont="1" applyBorder="1" applyAlignment="1">
      <alignment horizontal="center" vertical="center"/>
    </xf>
    <xf numFmtId="1" fontId="7" fillId="0" borderId="39" xfId="1" applyNumberFormat="1" applyFont="1" applyBorder="1" applyAlignment="1">
      <alignment horizontal="center" vertical="center"/>
    </xf>
    <xf numFmtId="1" fontId="7" fillId="0" borderId="29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" fontId="7" fillId="0" borderId="21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left" vertical="center" wrapText="1"/>
    </xf>
    <xf numFmtId="1" fontId="7" fillId="0" borderId="7" xfId="1" applyNumberFormat="1" applyFont="1" applyBorder="1" applyAlignment="1">
      <alignment horizontal="left" vertical="center" wrapText="1"/>
    </xf>
    <xf numFmtId="1" fontId="7" fillId="0" borderId="0" xfId="1" applyNumberFormat="1" applyFont="1" applyAlignment="1">
      <alignment horizontal="left" vertical="center" wrapText="1"/>
    </xf>
    <xf numFmtId="1" fontId="7" fillId="0" borderId="20" xfId="1" applyNumberFormat="1" applyFont="1" applyBorder="1" applyAlignment="1">
      <alignment horizontal="left" vertical="center" wrapText="1"/>
    </xf>
    <xf numFmtId="1" fontId="7" fillId="8" borderId="0" xfId="1" applyNumberFormat="1" applyFont="1" applyFill="1" applyAlignment="1">
      <alignment horizontal="left" vertical="center" wrapText="1"/>
    </xf>
    <xf numFmtId="1" fontId="7" fillId="0" borderId="24" xfId="1" applyNumberFormat="1" applyFont="1" applyBorder="1" applyAlignment="1">
      <alignment horizontal="left" vertical="center" wrapText="1"/>
    </xf>
    <xf numFmtId="1" fontId="4" fillId="6" borderId="31" xfId="1" applyNumberFormat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4" fontId="17" fillId="0" borderId="1" xfId="1" applyNumberFormat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1" fontId="17" fillId="0" borderId="1" xfId="1" applyNumberFormat="1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1" fontId="6" fillId="6" borderId="30" xfId="1" applyNumberFormat="1" applyFont="1" applyFill="1" applyBorder="1" applyAlignment="1">
      <alignment horizontal="center" vertical="center"/>
    </xf>
    <xf numFmtId="1" fontId="7" fillId="0" borderId="27" xfId="1" applyNumberFormat="1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" fontId="5" fillId="0" borderId="0" xfId="1" applyNumberFormat="1" applyFont="1" applyAlignment="1">
      <alignment horizontal="left" vertical="center" wrapText="1"/>
    </xf>
    <xf numFmtId="1" fontId="7" fillId="0" borderId="36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6" borderId="17" xfId="1" applyFont="1" applyFill="1" applyBorder="1" applyAlignment="1">
      <alignment horizontal="left" vertical="center" wrapText="1"/>
    </xf>
    <xf numFmtId="0" fontId="4" fillId="6" borderId="17" xfId="1" applyFont="1" applyFill="1" applyBorder="1" applyAlignment="1">
      <alignment horizontal="center" vertical="center" wrapText="1"/>
    </xf>
    <xf numFmtId="1" fontId="6" fillId="0" borderId="39" xfId="1" applyNumberFormat="1" applyFont="1" applyBorder="1" applyAlignment="1">
      <alignment horizontal="center" vertical="center"/>
    </xf>
    <xf numFmtId="0" fontId="7" fillId="0" borderId="2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6" fontId="6" fillId="0" borderId="0" xfId="1" applyNumberFormat="1" applyFont="1" applyAlignment="1">
      <alignment horizontal="left" vertical="center"/>
    </xf>
    <xf numFmtId="166" fontId="6" fillId="0" borderId="0" xfId="1" applyNumberFormat="1" applyFont="1" applyAlignment="1">
      <alignment horizontal="left" vertical="center" wrapText="1"/>
    </xf>
    <xf numFmtId="0" fontId="4" fillId="2" borderId="6" xfId="1" applyFont="1" applyFill="1" applyBorder="1" applyAlignment="1">
      <alignment vertical="center" wrapText="1"/>
    </xf>
    <xf numFmtId="49" fontId="6" fillId="0" borderId="6" xfId="2" applyNumberFormat="1" applyFont="1" applyBorder="1" applyAlignment="1" applyProtection="1">
      <alignment horizontal="center" vertical="center" wrapText="1"/>
      <protection locked="0"/>
    </xf>
    <xf numFmtId="0" fontId="4" fillId="6" borderId="30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36" xfId="1" applyFont="1" applyFill="1" applyBorder="1" applyAlignment="1">
      <alignment vertical="center" wrapText="1"/>
    </xf>
    <xf numFmtId="0" fontId="6" fillId="0" borderId="0" xfId="1" applyFont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4" fillId="0" borderId="1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4" fillId="0" borderId="23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7" fillId="0" borderId="40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4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0" borderId="0" xfId="1" applyFont="1"/>
    <xf numFmtId="0" fontId="4" fillId="2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4" fillId="2" borderId="37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vertical="center" wrapText="1"/>
    </xf>
    <xf numFmtId="1" fontId="6" fillId="0" borderId="29" xfId="1" applyNumberFormat="1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1" fontId="6" fillId="6" borderId="36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1" fontId="6" fillId="7" borderId="36" xfId="1" applyNumberFormat="1" applyFont="1" applyFill="1" applyBorder="1" applyAlignment="1">
      <alignment horizontal="center" vertical="center"/>
    </xf>
    <xf numFmtId="0" fontId="4" fillId="7" borderId="34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 wrapText="1"/>
    </xf>
    <xf numFmtId="0" fontId="4" fillId="7" borderId="36" xfId="1" applyFont="1" applyFill="1" applyBorder="1" applyAlignment="1">
      <alignment horizontal="center" vertical="center" wrapText="1"/>
    </xf>
    <xf numFmtId="1" fontId="7" fillId="0" borderId="34" xfId="1" applyNumberFormat="1" applyFont="1" applyBorder="1" applyAlignment="1">
      <alignment horizontal="center" vertical="center"/>
    </xf>
    <xf numFmtId="1" fontId="6" fillId="7" borderId="1" xfId="1" applyNumberFormat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left" vertical="center" wrapText="1"/>
    </xf>
    <xf numFmtId="1" fontId="7" fillId="0" borderId="27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vertical="center" wrapText="1"/>
    </xf>
    <xf numFmtId="0" fontId="3" fillId="0" borderId="1" xfId="0" applyFont="1" applyBorder="1"/>
    <xf numFmtId="0" fontId="4" fillId="2" borderId="21" xfId="1" applyFont="1" applyFill="1" applyBorder="1" applyAlignment="1">
      <alignment vertical="center" wrapText="1"/>
    </xf>
    <xf numFmtId="49" fontId="7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1" fontId="6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" fontId="6" fillId="7" borderId="37" xfId="1" applyNumberFormat="1" applyFont="1" applyFill="1" applyBorder="1" applyAlignment="1">
      <alignment horizontal="center" vertical="center"/>
    </xf>
    <xf numFmtId="0" fontId="4" fillId="7" borderId="37" xfId="1" applyFont="1" applyFill="1" applyBorder="1" applyAlignment="1">
      <alignment horizontal="center" vertical="center" wrapText="1"/>
    </xf>
    <xf numFmtId="0" fontId="7" fillId="7" borderId="11" xfId="1" applyFont="1" applyFill="1" applyBorder="1" applyAlignment="1">
      <alignment horizontal="center" vertical="center" wrapText="1"/>
    </xf>
    <xf numFmtId="0" fontId="6" fillId="8" borderId="11" xfId="1" applyFont="1" applyFill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7" borderId="10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1" fontId="6" fillId="6" borderId="1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7" fillId="0" borderId="5" xfId="9" applyFont="1" applyBorder="1" applyAlignment="1" applyProtection="1">
      <alignment horizontal="left" vertical="center" wrapText="1"/>
      <protection locked="0"/>
    </xf>
    <xf numFmtId="0" fontId="7" fillId="0" borderId="1" xfId="4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6" borderId="15" xfId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6" borderId="30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6" borderId="30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4" fillId="6" borderId="30" xfId="1" applyNumberFormat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6" borderId="25" xfId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6" borderId="30" xfId="1" applyFont="1" applyFill="1" applyBorder="1" applyAlignment="1">
      <alignment horizontal="center" vertical="center" wrapText="1"/>
    </xf>
    <xf numFmtId="0" fontId="5" fillId="7" borderId="36" xfId="1" applyFont="1" applyFill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2" borderId="3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1" fontId="4" fillId="6" borderId="30" xfId="1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9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6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7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3" fontId="6" fillId="0" borderId="14" xfId="1" applyNumberFormat="1" applyFont="1" applyBorder="1" applyAlignment="1">
      <alignment horizontal="center" vertical="center" wrapText="1"/>
    </xf>
    <xf numFmtId="3" fontId="4" fillId="6" borderId="17" xfId="1" applyNumberFormat="1" applyFont="1" applyFill="1" applyBorder="1" applyAlignment="1">
      <alignment horizontal="center" vertical="center" wrapText="1"/>
    </xf>
    <xf numFmtId="3" fontId="5" fillId="6" borderId="31" xfId="1" applyNumberFormat="1" applyFont="1" applyFill="1" applyBorder="1" applyAlignment="1">
      <alignment horizontal="center" vertical="center" wrapText="1"/>
    </xf>
    <xf numFmtId="3" fontId="5" fillId="7" borderId="0" xfId="1" applyNumberFormat="1" applyFont="1" applyFill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3" fontId="4" fillId="6" borderId="31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 wrapText="1"/>
    </xf>
    <xf numFmtId="3" fontId="4" fillId="7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6" fillId="6" borderId="31" xfId="1" applyFont="1" applyFill="1" applyBorder="1" applyAlignment="1">
      <alignment horizontal="center" vertical="center" wrapText="1"/>
    </xf>
    <xf numFmtId="1" fontId="7" fillId="7" borderId="0" xfId="1" applyNumberFormat="1" applyFont="1" applyFill="1" applyAlignment="1">
      <alignment horizontal="center" vertical="center" wrapText="1"/>
    </xf>
    <xf numFmtId="1" fontId="7" fillId="2" borderId="0" xfId="1" applyNumberFormat="1" applyFont="1" applyFill="1" applyAlignment="1">
      <alignment horizontal="center" vertical="center" wrapText="1"/>
    </xf>
    <xf numFmtId="3" fontId="6" fillId="6" borderId="31" xfId="1" applyNumberFormat="1" applyFont="1" applyFill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wrapText="1"/>
    </xf>
    <xf numFmtId="0" fontId="7" fillId="6" borderId="31" xfId="1" applyFont="1" applyFill="1" applyBorder="1" applyAlignment="1">
      <alignment horizontal="center" vertical="center" wrapText="1"/>
    </xf>
    <xf numFmtId="0" fontId="6" fillId="7" borderId="0" xfId="1" applyFont="1" applyFill="1" applyAlignment="1">
      <alignment horizontal="center" vertical="center" wrapText="1"/>
    </xf>
    <xf numFmtId="0" fontId="6" fillId="6" borderId="31" xfId="1" applyFont="1" applyFill="1" applyBorder="1" applyAlignment="1">
      <alignment horizontal="center" vertical="center"/>
    </xf>
    <xf numFmtId="1" fontId="6" fillId="6" borderId="31" xfId="1" applyNumberFormat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9" fontId="19" fillId="0" borderId="1" xfId="0" applyNumberFormat="1" applyFont="1" applyBorder="1" applyAlignment="1" applyProtection="1">
      <alignment horizontal="left" vertical="top" wrapText="1"/>
      <protection locked="0"/>
    </xf>
    <xf numFmtId="49" fontId="19" fillId="0" borderId="1" xfId="9" applyNumberFormat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4" fillId="0" borderId="36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14" fontId="7" fillId="0" borderId="6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left" vertical="center" wrapText="1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left" vertical="center" wrapText="1"/>
    </xf>
    <xf numFmtId="14" fontId="7" fillId="0" borderId="7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1" fontId="6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4" fillId="6" borderId="0" xfId="1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2" fontId="6" fillId="0" borderId="6" xfId="1" applyNumberFormat="1" applyFont="1" applyBorder="1" applyAlignment="1" applyProtection="1">
      <alignment horizontal="center" vertical="center" wrapText="1"/>
      <protection locked="0"/>
    </xf>
    <xf numFmtId="2" fontId="6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</cellXfs>
  <cellStyles count="12">
    <cellStyle name="Normál" xfId="0" builtinId="0"/>
    <cellStyle name="Normál 11" xfId="5" xr:uid="{00000000-0005-0000-0000-000001000000}"/>
    <cellStyle name="Normál 13" xfId="6" xr:uid="{00000000-0005-0000-0000-000002000000}"/>
    <cellStyle name="Normál 15" xfId="10" xr:uid="{7818D4C7-7335-46F5-ADCB-98882B8551FF}"/>
    <cellStyle name="Normál 17" xfId="11" xr:uid="{DD2BF7E5-5F9C-4CF8-9AD3-25E883C22E2C}"/>
    <cellStyle name="Normál 19" xfId="7" xr:uid="{00000000-0005-0000-0000-000003000000}"/>
    <cellStyle name="Normál 2" xfId="1" xr:uid="{00000000-0005-0000-0000-000004000000}"/>
    <cellStyle name="Normál 20" xfId="8" xr:uid="{00000000-0005-0000-0000-000005000000}"/>
    <cellStyle name="Normál 3" xfId="2" xr:uid="{00000000-0005-0000-0000-000006000000}"/>
    <cellStyle name="Normál 5" xfId="3" xr:uid="{00000000-0005-0000-0000-000007000000}"/>
    <cellStyle name="Normál 7" xfId="9" xr:uid="{ACED57C6-1F10-43D9-83F6-063AAFE686CA}"/>
    <cellStyle name="Normál 9" xfId="4" xr:uid="{00000000-0005-0000-0000-000008000000}"/>
  </cellStyles>
  <dxfs count="0"/>
  <tableStyles count="0" defaultTableStyle="TableStyleMedium2" defaultPivotStyle="PivotStyleLight16"/>
  <colors>
    <mruColors>
      <color rgb="FFFF9933"/>
      <color rgb="FFFF33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semmelweis-my.sharepoint.com/personal/gara_zsofia_semmelweis_hu/Documents/Zs&#243;fi/Zs&#243;fi/Keretmeg&#225;llapod&#225;sok/K&#246;tszer/T&#225;j&#233;koztat&#243;/Napi%20&#225;rlista/2024.12.16/20241216_KM01_ASZ02_DBR_KOTSZER24_Napiarlista_&#246;sszes.xlsx" TargetMode="External"/><Relationship Id="rId1" Type="http://schemas.openxmlformats.org/officeDocument/2006/relationships/externalLinkPath" Target="https://unisemmelweis-my.sharepoint.com/personal/gara_zsofia_semmelweis_hu/Documents/Zs&#243;fi/Zs&#243;fi/Keretmeg&#225;llapod&#225;sok/K&#246;tszer/T&#225;j&#233;koztat&#243;/Napi%20&#225;rlista/2024.12.16/20241216_KM01_ASZ02_DBR_KOTSZER24_Napiarlista_&#246;ssz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Munka3"/>
      <sheetName val="Munka1"/>
      <sheetName val="Munka2"/>
      <sheetName val="új cikkek"/>
      <sheetName val="CsUSVju"/>
    </sheetNames>
    <sheetDataSet>
      <sheetData sheetId="0">
        <row r="2">
          <cell r="D2" t="str">
            <v>02022655000000_24/07/05</v>
          </cell>
          <cell r="E2" t="str">
            <v>6_Kanülrögzítő ÁTLÁTSZÓ FILMRÉTEGGEL steril_7cm x 8cm</v>
          </cell>
        </row>
        <row r="3">
          <cell r="D3" t="str">
            <v>20570_24/07/05</v>
          </cell>
          <cell r="E3" t="str">
            <v>Ag tartalmú sebfedő steril_5cm x 5cm</v>
          </cell>
        </row>
        <row r="4">
          <cell r="D4" t="str">
            <v>499571_24/07/05</v>
          </cell>
          <cell r="E4" t="str">
            <v>Ag tartalmú sebfedő steril_5cm x 5cm</v>
          </cell>
        </row>
        <row r="5">
          <cell r="D5" t="str">
            <v>603401_24/07/05</v>
          </cell>
          <cell r="E5" t="str">
            <v>Ag tartalmú sebfedő steril_5cm x 5cm</v>
          </cell>
        </row>
        <row r="6">
          <cell r="D6" t="str">
            <v>413566_24/07/05</v>
          </cell>
          <cell r="E6" t="str">
            <v>Ag tartalmú sebfedő steril_5cm x 5cm</v>
          </cell>
        </row>
        <row r="7">
          <cell r="D7" t="str">
            <v>499573_24/07/05</v>
          </cell>
          <cell r="E7" t="str">
            <v>Ag tartalmú sebfedő, steril_10cm x 10cm</v>
          </cell>
        </row>
        <row r="8">
          <cell r="D8" t="str">
            <v>20571_24/07/05</v>
          </cell>
          <cell r="E8" t="str">
            <v>Ag tartalmú sebfedő, steril_10cm x 10cm</v>
          </cell>
        </row>
        <row r="9">
          <cell r="D9" t="str">
            <v>413567_24/07/05</v>
          </cell>
          <cell r="E9" t="str">
            <v>Ag tartalmú sebfedő, steril_10cm x 10cm</v>
          </cell>
        </row>
        <row r="10">
          <cell r="D10" t="str">
            <v>287021_24/07/05</v>
          </cell>
          <cell r="E10" t="str">
            <v>Ag tartalmú sebfedő, steril_6cm x 8,5cm</v>
          </cell>
        </row>
        <row r="11">
          <cell r="D11" t="str">
            <v>999013_24/07/05</v>
          </cell>
          <cell r="E11" t="str">
            <v>Alginát alapú lap kötszer, steril_10cm x 10cm</v>
          </cell>
        </row>
        <row r="12">
          <cell r="D12" t="str">
            <v>174502_24/07/05</v>
          </cell>
          <cell r="E12" t="str">
            <v>Alginát alapú lap kötszer, steril_10cm x 10cm</v>
          </cell>
        </row>
        <row r="13">
          <cell r="D13" t="str">
            <v>252200_24/07/05</v>
          </cell>
          <cell r="E13" t="str">
            <v>Alginát alapú lap kötszer, steril_10cm x 10cm</v>
          </cell>
        </row>
        <row r="14">
          <cell r="D14" t="str">
            <v>20441_24/07/05</v>
          </cell>
          <cell r="E14" t="str">
            <v>Alginát alapú lap kötszer, steril_10cm x 10cm</v>
          </cell>
        </row>
        <row r="15">
          <cell r="D15" t="str">
            <v>999011_24/07/05</v>
          </cell>
          <cell r="E15" t="str">
            <v>Alginát alapú lap kötszer, steril_5cm x 5cm</v>
          </cell>
        </row>
        <row r="16">
          <cell r="D16" t="str">
            <v>174501_24/07/05</v>
          </cell>
          <cell r="E16" t="str">
            <v>Alginát alapú lap kötszer, steril_5cm x 5cm</v>
          </cell>
        </row>
        <row r="17">
          <cell r="D17" t="str">
            <v>252000_24/07/05</v>
          </cell>
          <cell r="E17" t="str">
            <v>Alginát alapú lap kötszer, steril_5cm x 5cm</v>
          </cell>
        </row>
        <row r="18">
          <cell r="D18" t="str">
            <v>20440_24/07/05</v>
          </cell>
          <cell r="E18" t="str">
            <v>Alginát alapú lap kötszer, steril_5cm x 5cm</v>
          </cell>
        </row>
        <row r="19">
          <cell r="D19" t="str">
            <v>174515_24/07/05</v>
          </cell>
          <cell r="E19" t="str">
            <v>Alginát tamponáló csík kötszer, steril_2cm x 30cm</v>
          </cell>
        </row>
        <row r="20">
          <cell r="D20" t="str">
            <v>20445_24/07/05</v>
          </cell>
          <cell r="E20" t="str">
            <v>Alginát tamponáló csík kötszer, steril_2g x 30cm</v>
          </cell>
        </row>
        <row r="21">
          <cell r="D21" t="str">
            <v>999017_24/07/05</v>
          </cell>
          <cell r="E21" t="str">
            <v>Alginát tamponáló csík kötszer, steril_30cm x 5cm</v>
          </cell>
        </row>
        <row r="22">
          <cell r="D22" t="str">
            <v>253500_24/07/05</v>
          </cell>
          <cell r="E22" t="str">
            <v>Alginát tamponáló csík kötszer, steril_3cm x 45cm</v>
          </cell>
        </row>
        <row r="23">
          <cell r="D23" t="str">
            <v>41001-00025_24/07/05</v>
          </cell>
          <cell r="E23" t="str">
            <v>Csőháló kötszer 1. számú méret_25m</v>
          </cell>
        </row>
        <row r="24">
          <cell r="D24" t="str">
            <v>302501UH22/10/20_24/07/05</v>
          </cell>
          <cell r="E24" t="str">
            <v>Csőháló kötszer 1. számú méret_25m</v>
          </cell>
        </row>
        <row r="25">
          <cell r="D25" t="str">
            <v>T01377_24/07/05</v>
          </cell>
          <cell r="E25" t="str">
            <v>Csőháló kötszer 1. számú méret_25m</v>
          </cell>
        </row>
        <row r="26">
          <cell r="D26" t="str">
            <v>T01377_24/07/05</v>
          </cell>
          <cell r="E26" t="str">
            <v xml:space="preserve">Csőháló kötszer 1. számú méret_25m </v>
          </cell>
        </row>
        <row r="27">
          <cell r="D27" t="str">
            <v>41010-00025_24/07/05</v>
          </cell>
          <cell r="E27" t="str">
            <v>Csőháló kötszer 10. számú méret_25m</v>
          </cell>
        </row>
        <row r="28">
          <cell r="D28" t="str">
            <v>T01386_24/07/05</v>
          </cell>
          <cell r="E28" t="str">
            <v>Csőháló kötszer 10. számú méret_25m</v>
          </cell>
        </row>
        <row r="29">
          <cell r="D29" t="str">
            <v>302510UJ22/10/20_24/07/05</v>
          </cell>
          <cell r="E29" t="str">
            <v>Csőháló kötszer 10. számú méret_25m</v>
          </cell>
        </row>
        <row r="30">
          <cell r="D30" t="str">
            <v>T01386_24/07/05</v>
          </cell>
          <cell r="E30" t="str">
            <v xml:space="preserve">Csőháló kötszer 10. számú méret_25m </v>
          </cell>
        </row>
        <row r="31">
          <cell r="D31" t="str">
            <v>41011-00025_24/07/05</v>
          </cell>
          <cell r="E31" t="str">
            <v>Csőháló kötszer 11. számú méret_25m</v>
          </cell>
        </row>
        <row r="32">
          <cell r="D32" t="str">
            <v>302511UL22/10/20_24/07/05</v>
          </cell>
          <cell r="E32" t="str">
            <v>Csőháló kötszer 11. számú méret_25m</v>
          </cell>
        </row>
        <row r="33">
          <cell r="D33" t="str">
            <v>T01387_24/07/05</v>
          </cell>
          <cell r="E33" t="str">
            <v>Csőháló kötszer 11. számú méret_25m</v>
          </cell>
        </row>
        <row r="34">
          <cell r="D34" t="str">
            <v>T01387_24/07/05</v>
          </cell>
          <cell r="E34" t="str">
            <v xml:space="preserve">Csőháló kötszer 11. számú méret_25m </v>
          </cell>
        </row>
        <row r="35">
          <cell r="D35" t="str">
            <v>41002-00025_24/07/05</v>
          </cell>
          <cell r="E35" t="str">
            <v>Csőháló kötszer 2. számú méret_25m</v>
          </cell>
        </row>
        <row r="36">
          <cell r="D36" t="str">
            <v>302502UK22/10/20_24/07/05</v>
          </cell>
          <cell r="E36" t="str">
            <v>Csőháló kötszer 2. számú méret_25m</v>
          </cell>
        </row>
        <row r="37">
          <cell r="D37" t="str">
            <v>T01378_24/07/05</v>
          </cell>
          <cell r="E37" t="str">
            <v>Csőháló kötszer 2. számú méret_25m</v>
          </cell>
        </row>
        <row r="38">
          <cell r="D38" t="str">
            <v>T01378_24/07/05</v>
          </cell>
          <cell r="E38" t="str">
            <v xml:space="preserve">Csőháló kötszer 2. számú méret_25m </v>
          </cell>
        </row>
        <row r="39">
          <cell r="D39" t="str">
            <v>41003-00025_24/07/05</v>
          </cell>
          <cell r="E39" t="str">
            <v>Csőháló kötszer 3. számú méret_25m</v>
          </cell>
        </row>
        <row r="40">
          <cell r="D40" t="str">
            <v>302503UM22/10/20_24/07/05</v>
          </cell>
          <cell r="E40" t="str">
            <v>Csőháló kötszer 3. számú méret_25m</v>
          </cell>
        </row>
        <row r="41">
          <cell r="D41" t="str">
            <v>T01379_24/07/05</v>
          </cell>
          <cell r="E41" t="str">
            <v>Csőháló kötszer 3. számú méret_25m</v>
          </cell>
        </row>
        <row r="42">
          <cell r="D42" t="str">
            <v>T01379_24/07/05</v>
          </cell>
          <cell r="E42" t="str">
            <v xml:space="preserve">Csőháló kötszer 3. számú méret_25m </v>
          </cell>
        </row>
        <row r="43">
          <cell r="D43" t="str">
            <v>41004-00025_24/07/05</v>
          </cell>
          <cell r="E43" t="str">
            <v>Csőháló kötszer 4. számú méret_25m</v>
          </cell>
        </row>
        <row r="44">
          <cell r="D44" t="str">
            <v>302504UP22/10/20_24/07/05</v>
          </cell>
          <cell r="E44" t="str">
            <v>Csőháló kötszer 4. számú méret_25m</v>
          </cell>
        </row>
        <row r="45">
          <cell r="D45" t="str">
            <v>T01380_24/07/05</v>
          </cell>
          <cell r="E45" t="str">
            <v>Csőháló kötszer 4. számú méret_25m</v>
          </cell>
        </row>
        <row r="46">
          <cell r="D46" t="str">
            <v>T01380_24/07/05</v>
          </cell>
          <cell r="E46" t="str">
            <v xml:space="preserve">Csőháló kötszer 4. számú méret_25m </v>
          </cell>
        </row>
        <row r="47">
          <cell r="D47" t="str">
            <v>41005-00025_24/07/05</v>
          </cell>
          <cell r="E47" t="str">
            <v>Csőháló kötszer 5. számú méret_25m</v>
          </cell>
        </row>
        <row r="48">
          <cell r="D48" t="str">
            <v>302505UR22/10/20_24/07/05</v>
          </cell>
          <cell r="E48" t="str">
            <v>Csőháló kötszer 5. számú méret_25m</v>
          </cell>
        </row>
        <row r="49">
          <cell r="D49" t="str">
            <v>T01381_24/07/05</v>
          </cell>
          <cell r="E49" t="str">
            <v>Csőháló kötszer 5. számú méret_25m</v>
          </cell>
        </row>
        <row r="50">
          <cell r="D50" t="str">
            <v>T01381_24/07/05</v>
          </cell>
          <cell r="E50" t="str">
            <v xml:space="preserve">Csőháló kötszer 5. számú méret_25m </v>
          </cell>
        </row>
        <row r="51">
          <cell r="D51" t="str">
            <v>41006-00025_24/07/05</v>
          </cell>
          <cell r="E51" t="str">
            <v>Csőháló kötszer 6. számú méret_25m</v>
          </cell>
        </row>
        <row r="52">
          <cell r="D52" t="str">
            <v>302506UT22/10/20_24/07/05</v>
          </cell>
          <cell r="E52" t="str">
            <v>Csőháló kötszer 6. számú méret_25m</v>
          </cell>
        </row>
        <row r="53">
          <cell r="D53" t="str">
            <v>T01382_24/07/05</v>
          </cell>
          <cell r="E53" t="str">
            <v>Csőháló kötszer 6. számú méret_25m</v>
          </cell>
        </row>
        <row r="54">
          <cell r="D54" t="str">
            <v>T01382_24/07/05</v>
          </cell>
          <cell r="E54" t="str">
            <v xml:space="preserve">Csőháló kötszer 6. számú méret_25m </v>
          </cell>
        </row>
        <row r="55">
          <cell r="D55" t="str">
            <v>41007-00025_24/07/05</v>
          </cell>
          <cell r="E55" t="str">
            <v>Csőháló kötszer 7. számú méret_25m</v>
          </cell>
        </row>
        <row r="56">
          <cell r="D56" t="str">
            <v>302507UV22/10/20_24/07/05</v>
          </cell>
          <cell r="E56" t="str">
            <v>Csőháló kötszer 7. számú méret_25m</v>
          </cell>
        </row>
        <row r="57">
          <cell r="D57" t="str">
            <v>T01383_24/07/05</v>
          </cell>
          <cell r="E57" t="str">
            <v>Csőháló kötszer 7. számú méret_25m</v>
          </cell>
        </row>
        <row r="58">
          <cell r="D58" t="str">
            <v>T01383_24/07/05</v>
          </cell>
          <cell r="E58" t="str">
            <v xml:space="preserve">Csőháló kötszer 7. számú méret_25m </v>
          </cell>
        </row>
        <row r="59">
          <cell r="D59" t="str">
            <v>41008-00025_24/07/05</v>
          </cell>
          <cell r="E59" t="str">
            <v>Csőháló kötszer 8. számú méret_25m</v>
          </cell>
        </row>
        <row r="60">
          <cell r="D60" t="str">
            <v>302508UX22/10/20_24/07/05</v>
          </cell>
          <cell r="E60" t="str">
            <v>Csőháló kötszer 8. számú méret_25m</v>
          </cell>
        </row>
        <row r="61">
          <cell r="D61" t="str">
            <v>T01384_24/07/05</v>
          </cell>
          <cell r="E61" t="str">
            <v>Csőháló kötszer 8. számú méret_25m</v>
          </cell>
        </row>
        <row r="62">
          <cell r="D62" t="str">
            <v>T01384_24/07/05</v>
          </cell>
          <cell r="E62" t="str">
            <v xml:space="preserve">Csőháló kötszer 8. számú méret_25m </v>
          </cell>
        </row>
        <row r="63">
          <cell r="D63" t="str">
            <v>41009-00025_24/07/05</v>
          </cell>
          <cell r="E63" t="str">
            <v>Csőháló kötszer 9. számú méret_25m</v>
          </cell>
        </row>
        <row r="64">
          <cell r="D64" t="str">
            <v>302509UZ22/10/20_24/07/05</v>
          </cell>
          <cell r="E64" t="str">
            <v>Csőháló kötszer 9. számú méret_25m</v>
          </cell>
        </row>
        <row r="65">
          <cell r="D65" t="str">
            <v>T01385_24/07/05</v>
          </cell>
          <cell r="E65" t="str">
            <v>Csőháló kötszer 9. számú méret_25m</v>
          </cell>
        </row>
        <row r="66">
          <cell r="D66" t="str">
            <v>T01385_24/07/05</v>
          </cell>
          <cell r="E66" t="str">
            <v xml:space="preserve">Csőháló kötszer 9. számú méret_25m </v>
          </cell>
        </row>
        <row r="67">
          <cell r="D67" t="str">
            <v>R2000-00122/10/20_24/07/05</v>
          </cell>
          <cell r="E67" t="str">
            <v>Fogászati vattatekercs (Vattarolni)_1-es méret</v>
          </cell>
        </row>
        <row r="68">
          <cell r="D68" t="str">
            <v>R2000-00122/10/20_24/07/05</v>
          </cell>
          <cell r="E68" t="str">
            <v>Fogászati vattatekercs (Vattarolni)_1-es méret</v>
          </cell>
        </row>
        <row r="69">
          <cell r="D69" t="str">
            <v>R2000-00222/10/20_24/07/05</v>
          </cell>
          <cell r="E69" t="str">
            <v>Fogászati vattatekercs (Vattarolni)_2 méret</v>
          </cell>
        </row>
        <row r="70">
          <cell r="D70" t="str">
            <v>R2000-00222/10/20_24/07/05</v>
          </cell>
          <cell r="E70" t="str">
            <v>Fogászati vattatekercs (Vattarolni)_2-es méret</v>
          </cell>
        </row>
        <row r="71">
          <cell r="D71" t="str">
            <v>OS-103_24/07/05</v>
          </cell>
          <cell r="E71" t="str">
            <v>Gipsz alábélelő pólya_10cm x 3m</v>
          </cell>
        </row>
        <row r="72">
          <cell r="D72" t="str">
            <v>1320105004_24/07/05</v>
          </cell>
          <cell r="E72" t="str">
            <v>Gipsz alábélelő pólya_10cm x 3m</v>
          </cell>
        </row>
        <row r="73">
          <cell r="D73" t="str">
            <v>932049_24/07/05</v>
          </cell>
          <cell r="E73" t="str">
            <v>Gipsz alábélelő pólya_10cm x 3m</v>
          </cell>
        </row>
        <row r="74">
          <cell r="D74" t="str">
            <v>1320105004_24/07/05</v>
          </cell>
          <cell r="E74" t="str">
            <v xml:space="preserve">Gipsz alábélelő pólya_10cm x 3m </v>
          </cell>
        </row>
        <row r="75">
          <cell r="D75" t="str">
            <v>OS-123_24/07/05</v>
          </cell>
          <cell r="E75" t="str">
            <v>Gipsz alábélelő pólya_12cm x 3m</v>
          </cell>
        </row>
        <row r="76">
          <cell r="D76" t="str">
            <v>1320105005_24/07/05</v>
          </cell>
          <cell r="E76" t="str">
            <v>Gipsz alábélelő pólya_15cm x 3m</v>
          </cell>
        </row>
        <row r="77">
          <cell r="D77" t="str">
            <v>932050_24/07/05</v>
          </cell>
          <cell r="E77" t="str">
            <v>Gipsz alábélelő pólya_15cm x 3m</v>
          </cell>
        </row>
        <row r="78">
          <cell r="D78" t="str">
            <v>1320105005_24/07/05</v>
          </cell>
          <cell r="E78" t="str">
            <v xml:space="preserve">Gipsz alábélelő pólya_15cm x 3m </v>
          </cell>
        </row>
        <row r="79">
          <cell r="D79" t="str">
            <v>1320105006_24/07/05</v>
          </cell>
          <cell r="E79" t="str">
            <v>Gipsz alábélelő pólya_20cm x 3m</v>
          </cell>
        </row>
        <row r="80">
          <cell r="D80" t="str">
            <v>1320105006_24/07/05</v>
          </cell>
          <cell r="E80" t="str">
            <v xml:space="preserve">Gipsz alábélelő pólya_20cm x 3m </v>
          </cell>
        </row>
        <row r="81">
          <cell r="D81" t="str">
            <v>OS-63_24/07/05</v>
          </cell>
          <cell r="E81" t="str">
            <v>Gipsz alábélelő pólya_6cm x 3m</v>
          </cell>
        </row>
        <row r="82">
          <cell r="D82" t="str">
            <v>932048_24/07/05</v>
          </cell>
          <cell r="E82" t="str">
            <v>Gipsz alábélelő pólya_6cm x 3m</v>
          </cell>
        </row>
        <row r="83">
          <cell r="D83" t="str">
            <v>OS-83_24/07/05</v>
          </cell>
          <cell r="E83" t="str">
            <v>Gipsz alábélelő pólya_8cm x 3m</v>
          </cell>
        </row>
        <row r="84">
          <cell r="D84" t="str">
            <v>1320105003_24/07/05</v>
          </cell>
          <cell r="E84" t="str">
            <v>Gipsz alábélelő pólya_8cm x 3m</v>
          </cell>
        </row>
        <row r="85">
          <cell r="D85" t="str">
            <v>1320105003_24/07/05</v>
          </cell>
          <cell r="E85" t="str">
            <v xml:space="preserve">Gipsz alábélelő pólya_8cm x 3m </v>
          </cell>
        </row>
        <row r="86">
          <cell r="D86" t="str">
            <v>POP100x270_24/07/05</v>
          </cell>
          <cell r="E86" t="str">
            <v>Gipsz pólya_10cm x 2,7m</v>
          </cell>
        </row>
        <row r="87">
          <cell r="D87" t="str">
            <v>POP100x270_24/07/05</v>
          </cell>
          <cell r="E87" t="str">
            <v xml:space="preserve">Gipsz pólya_10cm x 2,7m </v>
          </cell>
        </row>
        <row r="88">
          <cell r="D88" t="str">
            <v>332741_24/07/05</v>
          </cell>
          <cell r="E88" t="str">
            <v>Gipsz pólya_10cm x 3m</v>
          </cell>
        </row>
        <row r="89">
          <cell r="D89" t="str">
            <v>OB10300-N_24/07/05</v>
          </cell>
          <cell r="E89" t="str">
            <v>Gipsz pólya_10cm x 3m</v>
          </cell>
        </row>
        <row r="90">
          <cell r="D90" t="str">
            <v>OB12300-N_24/07/05</v>
          </cell>
          <cell r="E90" t="str">
            <v>Gipsz pólya_12cm x 3m</v>
          </cell>
        </row>
        <row r="91">
          <cell r="D91" t="str">
            <v>332743_24/07/05</v>
          </cell>
          <cell r="E91" t="str">
            <v>Gipsz pólya_14cm x 3m</v>
          </cell>
        </row>
        <row r="92">
          <cell r="D92" t="str">
            <v>OB14300-N_24/07/05</v>
          </cell>
          <cell r="E92" t="str">
            <v>Gipsz pólya_14cm x 3m</v>
          </cell>
        </row>
        <row r="93">
          <cell r="D93" t="str">
            <v>POP150x270_24/07/05</v>
          </cell>
          <cell r="E93" t="str">
            <v>Gipsz pólya_15cm x 2,7m</v>
          </cell>
        </row>
        <row r="94">
          <cell r="D94" t="str">
            <v>POP150x270_24/07/05</v>
          </cell>
          <cell r="E94" t="str">
            <v xml:space="preserve">Gipsz pólya_15cm x 2,7m </v>
          </cell>
        </row>
        <row r="95">
          <cell r="D95" t="str">
            <v>POP200x270_24/07/05</v>
          </cell>
          <cell r="E95" t="str">
            <v>Gipsz pólya_20cm x 2,7m</v>
          </cell>
        </row>
        <row r="96">
          <cell r="D96" t="str">
            <v>POP200x270_24/07/05</v>
          </cell>
          <cell r="E96" t="str">
            <v xml:space="preserve">Gipsz pólya_20cm x 2,7m </v>
          </cell>
        </row>
        <row r="97">
          <cell r="D97" t="str">
            <v>332790_24/07/05</v>
          </cell>
          <cell r="E97" t="str">
            <v>Gipszpólya longetta_10cm x 20m</v>
          </cell>
        </row>
        <row r="98">
          <cell r="D98" t="str">
            <v>OB10300-F_24/07/05</v>
          </cell>
          <cell r="E98" t="str">
            <v>Gipszpólya longetta_10cm x 3m</v>
          </cell>
        </row>
        <row r="99">
          <cell r="D99" t="str">
            <v>POP100x300_24/07/05</v>
          </cell>
          <cell r="E99" t="str">
            <v>Gipszpólya longetta_10cm x 3m</v>
          </cell>
        </row>
        <row r="100">
          <cell r="D100" t="str">
            <v>POP100x300_24/07/05</v>
          </cell>
          <cell r="E100" t="str">
            <v xml:space="preserve">Gipszpólya longetta_10cm x 3m </v>
          </cell>
        </row>
        <row r="101">
          <cell r="D101" t="str">
            <v>OB12300-F_24/07/05</v>
          </cell>
          <cell r="E101" t="str">
            <v>Gipszpólya longetta_12cm x 3m</v>
          </cell>
        </row>
        <row r="102">
          <cell r="D102" t="str">
            <v>332792_24/07/05</v>
          </cell>
          <cell r="E102" t="str">
            <v>Gipszpólya longetta_15cm x 20m</v>
          </cell>
        </row>
        <row r="103">
          <cell r="D103" t="str">
            <v>POP150x300_24/07/05</v>
          </cell>
          <cell r="E103" t="str">
            <v>Gipszpólya longetta_15cm x 3m</v>
          </cell>
        </row>
        <row r="104">
          <cell r="D104" t="str">
            <v>POP150x300_24/07/05</v>
          </cell>
          <cell r="E104" t="str">
            <v xml:space="preserve">Gipszpólya longetta_15cm x 3m </v>
          </cell>
        </row>
        <row r="105">
          <cell r="D105" t="str">
            <v>332793_24/07/05</v>
          </cell>
          <cell r="E105" t="str">
            <v>Gipszpólya longetta_20cm x 20m</v>
          </cell>
        </row>
        <row r="106">
          <cell r="D106" t="str">
            <v>POP200x300_24/07/05</v>
          </cell>
          <cell r="E106" t="str">
            <v>Gipszpólya longetta_20cm x 3m</v>
          </cell>
        </row>
        <row r="107">
          <cell r="D107" t="str">
            <v>POP200x300_24/07/05</v>
          </cell>
          <cell r="E107" t="str">
            <v xml:space="preserve">Gipszpólya longetta_20cm x 3m </v>
          </cell>
        </row>
        <row r="108">
          <cell r="D108" t="str">
            <v>MA-106-K010-001_24/07/05</v>
          </cell>
          <cell r="E108" t="str">
            <v>Gömbtörlő RTG csík nélkül steril_20cm x 20cm</v>
          </cell>
        </row>
        <row r="109">
          <cell r="D109" t="str">
            <v>T02443_24/07/05</v>
          </cell>
          <cell r="E109" t="str">
            <v>Gömbtörlő RTG csík nélkül steril_30cm x 30cm</v>
          </cell>
        </row>
        <row r="110">
          <cell r="D110" t="str">
            <v>MA-106-K002-007_24/07/05</v>
          </cell>
          <cell r="E110" t="str">
            <v>Gömbtörlő RTG csík nélkül steril_30cm x 30cm</v>
          </cell>
        </row>
        <row r="111">
          <cell r="D111" t="str">
            <v>T02443_24/07/05</v>
          </cell>
          <cell r="E111" t="str">
            <v xml:space="preserve">Gömbtörlő RTG csík nélkül steril_30cm x 30cm </v>
          </cell>
        </row>
        <row r="112">
          <cell r="D112" t="str">
            <v>MA-106-K250-019_24/07/05</v>
          </cell>
          <cell r="E112" t="str">
            <v>Gömbtörlő RTG csík nélkül, nem steril_15cm x 15cm</v>
          </cell>
        </row>
        <row r="113">
          <cell r="D113" t="str">
            <v>T02426_24/07/05</v>
          </cell>
          <cell r="E113" t="str">
            <v>Gömbtörlő RTG csík nélkül, nem steril_15cm x 15cm</v>
          </cell>
        </row>
        <row r="114">
          <cell r="D114" t="str">
            <v>T02426_24/07/05</v>
          </cell>
          <cell r="E114" t="str">
            <v xml:space="preserve">Gömbtörlő RTG csík nélkül, nem steril_15cm x 15cm </v>
          </cell>
        </row>
        <row r="115">
          <cell r="D115" t="str">
            <v>T02427_24/07/05</v>
          </cell>
          <cell r="E115" t="str">
            <v>Gömbtörlő RTG csík nélkül, nem steril_20cm x 20cm</v>
          </cell>
        </row>
        <row r="116">
          <cell r="D116" t="str">
            <v>MA-106-K250-018_24/07/05</v>
          </cell>
          <cell r="E116" t="str">
            <v>Gömbtörlő RTG csík nélkül, nem steril_20cm x 20cm</v>
          </cell>
        </row>
        <row r="117">
          <cell r="D117" t="str">
            <v>T02427_24/07/05</v>
          </cell>
          <cell r="E117" t="str">
            <v xml:space="preserve">Gömbtörlő RTG csík nélkül, nem steril_20cm x 20cm </v>
          </cell>
        </row>
        <row r="118">
          <cell r="D118" t="str">
            <v>T02428_24/07/05</v>
          </cell>
          <cell r="E118" t="str">
            <v>Gömbtörlő RTG csík nélkül, nem steril_25cm x 25cm</v>
          </cell>
        </row>
        <row r="119">
          <cell r="D119" t="str">
            <v>T02428_24/07/05</v>
          </cell>
          <cell r="E119" t="str">
            <v xml:space="preserve">Gömbtörlő RTG csík nélkül, nem steril_25cm x 25cm </v>
          </cell>
        </row>
        <row r="120">
          <cell r="D120" t="str">
            <v>T02430_24/07/05</v>
          </cell>
          <cell r="E120" t="str">
            <v>Gömbtörlő RTG csík nélkül, nem steril_30cm x 30cm</v>
          </cell>
        </row>
        <row r="121">
          <cell r="D121" t="str">
            <v>MA-106-K250-004_24/07/05</v>
          </cell>
          <cell r="E121" t="str">
            <v>Gömbtörlő RTG csík nélkül, nem steril_30cm x 30cm</v>
          </cell>
        </row>
        <row r="122">
          <cell r="D122" t="str">
            <v>T02430_24/07/05</v>
          </cell>
          <cell r="E122" t="str">
            <v xml:space="preserve">Gömbtörlő RTG csík nélkül, nem steril_30cm x 30cm </v>
          </cell>
        </row>
        <row r="123">
          <cell r="D123" t="str">
            <v>T08041_24/07/05</v>
          </cell>
          <cell r="E123" t="str">
            <v>Gömbtörlő RTG csík nélkül, nem steril_30cm x 40cm</v>
          </cell>
        </row>
        <row r="124">
          <cell r="D124" t="str">
            <v>MA-106-K050-H03_24/07/05</v>
          </cell>
          <cell r="E124" t="str">
            <v>Gömbtörlő RTG csík nélkül, nem steril_30cm x 40cm</v>
          </cell>
        </row>
        <row r="125">
          <cell r="D125" t="str">
            <v>T08041_24/07/05</v>
          </cell>
          <cell r="E125" t="str">
            <v xml:space="preserve">Gömbtörlő RTG csík nélkül, nem steril_30cm x 40cm </v>
          </cell>
        </row>
        <row r="126">
          <cell r="D126" t="str">
            <v>T08639_24/07/05</v>
          </cell>
          <cell r="E126" t="str">
            <v>Gömbtörlő RTG csík nélkül, nem steril_35cm x 35cm</v>
          </cell>
        </row>
        <row r="127">
          <cell r="D127" t="str">
            <v>T08639_24/07/05</v>
          </cell>
          <cell r="E127" t="str">
            <v xml:space="preserve">Gömbtörlő RTG csík nélkül, nem steril_35cm x 35cm </v>
          </cell>
        </row>
        <row r="128">
          <cell r="D128" t="str">
            <v>T02433_24/07/05</v>
          </cell>
          <cell r="E128" t="str">
            <v>Gömbtörlő RTG csík nélkül, nem steril_40cm x 40cm</v>
          </cell>
        </row>
        <row r="129">
          <cell r="D129" t="str">
            <v>T02433_24/07/05</v>
          </cell>
          <cell r="E129" t="str">
            <v xml:space="preserve">Gömbtörlő RTG csík nélkül, nem steril_40cm x 40cm </v>
          </cell>
        </row>
        <row r="130">
          <cell r="D130" t="str">
            <v>MA-106-K010-102_24/07/05</v>
          </cell>
          <cell r="E130" t="str">
            <v>Gömbtörlő RTG csík nélkül, steril_15cm x 15cm</v>
          </cell>
        </row>
        <row r="131">
          <cell r="D131" t="str">
            <v>T09605_24/07/05</v>
          </cell>
          <cell r="E131" t="str">
            <v>Gömbtörlő RTG csík nélkül, steril_20cm x 20cm</v>
          </cell>
        </row>
        <row r="132">
          <cell r="D132" t="str">
            <v>T09605_24/07/05</v>
          </cell>
          <cell r="E132" t="str">
            <v xml:space="preserve">Gömbtörlő RTG csík nélkül, steril_20cm x 20cm </v>
          </cell>
        </row>
        <row r="133">
          <cell r="D133" t="str">
            <v>482293_24/07/05</v>
          </cell>
          <cell r="E133" t="str">
            <v>Gömbtörlő RTG csíkkal nem steril, 13cmx13cm</v>
          </cell>
        </row>
        <row r="134">
          <cell r="D134" t="str">
            <v>451103_24/07/05</v>
          </cell>
          <cell r="E134" t="str">
            <v>Gömbtörlő RTG csíkkal nem steril, 13cmx13cm</v>
          </cell>
        </row>
        <row r="135">
          <cell r="D135" t="str">
            <v>MA-106-K250-020_24/07/05</v>
          </cell>
          <cell r="E135" t="str">
            <v>Gömbtörlő RTG csíkkal nem steril, 15cm x 15cm</v>
          </cell>
        </row>
        <row r="136">
          <cell r="D136" t="str">
            <v>T02436_24/07/05</v>
          </cell>
          <cell r="E136" t="str">
            <v xml:space="preserve">Gömbtörlő RTG csíkkal nem steril, hajtogatott_20cm x 20cm </v>
          </cell>
        </row>
        <row r="137">
          <cell r="D137" t="str">
            <v>482294_24/07/05</v>
          </cell>
          <cell r="E137" t="str">
            <v>Gömbtörlő RTG csíkkal, nem steril_20cm x 20cm</v>
          </cell>
        </row>
        <row r="138">
          <cell r="D138" t="str">
            <v>MA-106-K500-003_24/07/05</v>
          </cell>
          <cell r="E138" t="str">
            <v>Gömbtörlő RTG csíkkal, nem steril_20cm x 20cm</v>
          </cell>
        </row>
        <row r="139">
          <cell r="D139" t="str">
            <v>MA-106-K050-002_24/07/05</v>
          </cell>
          <cell r="E139" t="str">
            <v>Gömbtörlő RTG csíkkal, nem steril_30cm x 30cm</v>
          </cell>
        </row>
        <row r="140">
          <cell r="D140" t="str">
            <v>T02437_24/07/05</v>
          </cell>
          <cell r="E140" t="str">
            <v xml:space="preserve">Gömbtörlő RTG csíkkal, nem steril_30cm x 30cm </v>
          </cell>
        </row>
        <row r="141">
          <cell r="D141" t="str">
            <v>T02438_24/07/05</v>
          </cell>
          <cell r="E141" t="str">
            <v xml:space="preserve">Gömbtörlő RTG csíkkal, nem steril_30cm x 40cm </v>
          </cell>
        </row>
        <row r="142">
          <cell r="D142" t="str">
            <v>T02439_24/07/05</v>
          </cell>
          <cell r="E142" t="str">
            <v xml:space="preserve">Gömbtörlő RTG csíkkal, nem steril_40cm x 40cm </v>
          </cell>
        </row>
        <row r="143">
          <cell r="D143" t="str">
            <v>MA-106-K010-018_24/07/05</v>
          </cell>
          <cell r="E143" t="str">
            <v>Gömbtörlő RTG csíkkal, steril_15cm x 15cm</v>
          </cell>
        </row>
        <row r="144">
          <cell r="D144" t="str">
            <v>451104_24/07/05</v>
          </cell>
          <cell r="E144" t="str">
            <v>Gömbtörlő RTG csíkkal, steril_20cm x 20cm</v>
          </cell>
        </row>
        <row r="145">
          <cell r="D145" t="str">
            <v>MA-106-K010-014_24/07/05</v>
          </cell>
          <cell r="E145" t="str">
            <v>Gömbtörlő RTG csíkkal, steril_20cm x 20cm</v>
          </cell>
        </row>
        <row r="146">
          <cell r="D146" t="str">
            <v>MA-106-K005-037_24/07/05</v>
          </cell>
          <cell r="E146" t="str">
            <v>Gömbtörlő RTG csíkkal, steril_20cm x 20cm</v>
          </cell>
        </row>
        <row r="147">
          <cell r="D147" t="str">
            <v>T11067_24/07/05</v>
          </cell>
          <cell r="E147" t="str">
            <v xml:space="preserve">Gömbtörlő RTG csíkkal, steril_20cm x 20cm </v>
          </cell>
        </row>
        <row r="148">
          <cell r="D148" t="str">
            <v>MA-106-K020-003-24/07/05</v>
          </cell>
          <cell r="E148" t="str">
            <v>Gömbtörlő RTG csíkkal, steril_30cm x 30cm</v>
          </cell>
        </row>
        <row r="149">
          <cell r="D149" t="str">
            <v>MA-106-K010-022_24/07/03</v>
          </cell>
          <cell r="E149" t="str">
            <v>Gömbtörlő RTG csíkkal, steril_30cm x 30cm</v>
          </cell>
        </row>
        <row r="150">
          <cell r="D150" t="str">
            <v>T11069_24/07/05</v>
          </cell>
          <cell r="E150" t="str">
            <v xml:space="preserve">Gömbtörlő RTG csíkkal, steril_30cm x 30cm </v>
          </cell>
        </row>
        <row r="151">
          <cell r="D151" t="str">
            <v>T11070_24/07/05</v>
          </cell>
          <cell r="E151" t="str">
            <v xml:space="preserve">Gömbtörlő RTG csíkkal, steril_30cm x 40cm </v>
          </cell>
        </row>
        <row r="152">
          <cell r="D152" t="str">
            <v>T11071_24/07/05</v>
          </cell>
          <cell r="E152" t="str">
            <v xml:space="preserve">Gömbtörlő RTG csíkkal, steril_40cm x 40cm </v>
          </cell>
        </row>
        <row r="153">
          <cell r="D153" t="str">
            <v>40174811_24/07/05</v>
          </cell>
          <cell r="E153" t="str">
            <v>Habkötszer klasszikus steril _10cm x 10cm</v>
          </cell>
        </row>
        <row r="154">
          <cell r="D154" t="str">
            <v>685832_24/07/05</v>
          </cell>
          <cell r="E154" t="str">
            <v>Habkötszer klasszikus steril _10cm x 10cm</v>
          </cell>
        </row>
        <row r="155">
          <cell r="D155" t="str">
            <v>294015_24/07/05</v>
          </cell>
          <cell r="E155" t="str">
            <v>Habkötszer klasszikus steril _5 cm x 5 cm</v>
          </cell>
        </row>
        <row r="156">
          <cell r="D156" t="str">
            <v>20406_24/07/05</v>
          </cell>
          <cell r="E156" t="str">
            <v>Habkötszer klasszikus steril _7,5cm x 7,5cm</v>
          </cell>
        </row>
        <row r="157">
          <cell r="D157" t="str">
            <v>284022_24/07/05</v>
          </cell>
          <cell r="E157" t="str">
            <v>Habkötszer klasszikus steril_7,5cm x 8,5cm</v>
          </cell>
        </row>
        <row r="158">
          <cell r="D158" t="str">
            <v>40174813_24/07/05</v>
          </cell>
          <cell r="E158" t="str">
            <v>Habkötszer klasszikus_10cm x 18cm</v>
          </cell>
        </row>
        <row r="159">
          <cell r="D159" t="str">
            <v>685837_24/07/05</v>
          </cell>
          <cell r="E159" t="str">
            <v>Habkötszer klasszikus_12,5cm x 12,5cm</v>
          </cell>
        </row>
        <row r="160">
          <cell r="D160" t="str">
            <v>20405_24/07/05</v>
          </cell>
          <cell r="E160" t="str">
            <v>Habkötszer klasszikus_5cm x 5cm</v>
          </cell>
        </row>
        <row r="161">
          <cell r="D161" t="str">
            <v>40174815_24/07/05</v>
          </cell>
          <cell r="E161" t="str">
            <v>Habkötszer öntapadó steril_7,5cm x 7,5cm</v>
          </cell>
        </row>
        <row r="162">
          <cell r="D162" t="str">
            <v>20416_24/07/05</v>
          </cell>
          <cell r="E162" t="str">
            <v>Habkötszer öntapadó steril_7,5cm x 7,5cm</v>
          </cell>
        </row>
        <row r="163">
          <cell r="D163" t="str">
            <v>595211_24/07/05</v>
          </cell>
          <cell r="E163" t="str">
            <v>Habkötszer öntapadó steril_7,5cm x 7,5cm</v>
          </cell>
        </row>
        <row r="164">
          <cell r="D164" t="str">
            <v>685810_24/07/05</v>
          </cell>
          <cell r="E164" t="str">
            <v>Habkötszer öntapadó steril_8cm x 8cm</v>
          </cell>
        </row>
        <row r="165">
          <cell r="D165" t="str">
            <v>40174816_24/07/05</v>
          </cell>
          <cell r="E165" t="str">
            <v>Habkötszer öntapadó_10cm x 10cm</v>
          </cell>
        </row>
        <row r="166">
          <cell r="D166" t="str">
            <v>20417_24/07/05</v>
          </cell>
          <cell r="E166" t="str">
            <v>Habkötszer öntapadó_10cm x 10cm</v>
          </cell>
        </row>
        <row r="167">
          <cell r="D167" t="str">
            <v>581011_24/07/05</v>
          </cell>
          <cell r="E167" t="str">
            <v>Habkötszer öntapadó_4 cm x 5 cm</v>
          </cell>
        </row>
        <row r="168">
          <cell r="D168" t="str">
            <v>685807_24/07/05</v>
          </cell>
          <cell r="E168" t="str">
            <v>Habkötszer öntapadó_8cm x 15cm</v>
          </cell>
        </row>
        <row r="169">
          <cell r="D169" t="str">
            <v>139355_24/07/05</v>
          </cell>
          <cell r="E169" t="str">
            <v>Habkötszer speciális formájú  steril_17cm x 17,5cm</v>
          </cell>
        </row>
        <row r="170">
          <cell r="D170" t="str">
            <v>40514839_24/07/05</v>
          </cell>
          <cell r="E170" t="str">
            <v>Habkötszer speciális formájú steril_15cm x 15cm</v>
          </cell>
        </row>
        <row r="171">
          <cell r="D171" t="str">
            <v>413006_24/07/05</v>
          </cell>
          <cell r="E171" t="str">
            <v>Habkötszer speciális formájú steril_18cm x 18cm</v>
          </cell>
        </row>
        <row r="172">
          <cell r="D172" t="str">
            <v>139356_24/07/05</v>
          </cell>
          <cell r="E172" t="str">
            <v>Habkötszer speciális formájú steril_23,5 x 25 cm</v>
          </cell>
        </row>
        <row r="173">
          <cell r="D173" t="str">
            <v>583500_24/07/05</v>
          </cell>
          <cell r="E173" t="str">
            <v>Habkötszer speciális formájú steril_7,8cm x 10cm</v>
          </cell>
        </row>
        <row r="174">
          <cell r="D174" t="str">
            <v>413009_24/07/05</v>
          </cell>
          <cell r="E174" t="str">
            <v>Habkötszer speciális formájú_12cm x 23cm</v>
          </cell>
        </row>
        <row r="175">
          <cell r="D175" t="str">
            <v>583300_24/07/05</v>
          </cell>
          <cell r="E175" t="str">
            <v>Habkötszer speciális formájú_13cm x 16cm</v>
          </cell>
        </row>
        <row r="176">
          <cell r="D176" t="str">
            <v>40514838_24/07/05</v>
          </cell>
          <cell r="E176" t="str">
            <v>Habkötszer speciális formájú_18cm x 18cm</v>
          </cell>
        </row>
        <row r="177">
          <cell r="D177" t="str">
            <v>T09059_24/07/05</v>
          </cell>
          <cell r="E177" t="str">
            <v>Háromszög kendő_96cm x 96cm x 136 cm</v>
          </cell>
        </row>
        <row r="178">
          <cell r="D178" t="str">
            <v>T09059_24/07/05</v>
          </cell>
          <cell r="E178" t="str">
            <v>Háromszög kendő_96cm x 96cm x 140cm</v>
          </cell>
        </row>
        <row r="179">
          <cell r="D179" t="str">
            <v>T09059_24/07/05</v>
          </cell>
          <cell r="E179" t="str">
            <v xml:space="preserve">Háromszög kendő_96cm x 96cm x 140cm </v>
          </cell>
        </row>
        <row r="180">
          <cell r="D180" t="str">
            <v>CHTW9696136_24/07/05</v>
          </cell>
          <cell r="E180" t="str">
            <v>Háromszög kendő_96cmx96cmx136cm</v>
          </cell>
        </row>
        <row r="181">
          <cell r="D181" t="str">
            <v>917845_24/07/05</v>
          </cell>
          <cell r="E181" t="str">
            <v>Hasi törlő több rétegű Rtg csík nélkül, szalag nélkül, nem steril_13cm x 15cm</v>
          </cell>
        </row>
        <row r="182">
          <cell r="D182" t="str">
            <v>MA-131-ST08-011_24/07/05</v>
          </cell>
          <cell r="E182" t="str">
            <v>Hasi törlő több rétegű Rtg csík nélkül, szalag nélkül, nem steril_13cm x 15cm</v>
          </cell>
        </row>
        <row r="183">
          <cell r="D183" t="str">
            <v>T09612_24/07/05</v>
          </cell>
          <cell r="E183" t="str">
            <v xml:space="preserve">Hasi törlő több rétegű Rtg csík nélkül, szalag nélkül, nem steril_13cm x 15cm </v>
          </cell>
        </row>
        <row r="184">
          <cell r="D184" t="str">
            <v>917849_24/07/05</v>
          </cell>
          <cell r="E184" t="str">
            <v>Hasi törlő több rétegű Rtg csík nélkül, szalag nélkül, nem steril_30cm x 40cm</v>
          </cell>
        </row>
        <row r="185">
          <cell r="D185" t="str">
            <v>MA-131-ST06-005_24/07/05</v>
          </cell>
          <cell r="E185" t="str">
            <v>Hasi törlő több rétegű Rtg csík nélkül, szalag nélkül, nem steril_30cm x 40cm</v>
          </cell>
        </row>
        <row r="186">
          <cell r="D186" t="str">
            <v>T02685_24/07/05</v>
          </cell>
          <cell r="E186" t="str">
            <v xml:space="preserve">Hasi törlő több rétegű Rtg csík nélkül, szalag nélkül, nem steril_30cm x 40cm </v>
          </cell>
        </row>
        <row r="187">
          <cell r="D187" t="str">
            <v>917844_24/07/05</v>
          </cell>
          <cell r="E187" t="str">
            <v>Hasi törlő több rétegű Rtg csík nélkül, szalagos, nem steril_13cm x 15cm</v>
          </cell>
        </row>
        <row r="188">
          <cell r="D188" t="str">
            <v>MA-131-NT08-003_24/07/05</v>
          </cell>
          <cell r="E188" t="str">
            <v>Hasi törlő több rétegű Rtg csík nélkül, szalagos, nem steril_13cm x 15cm</v>
          </cell>
        </row>
        <row r="189">
          <cell r="D189" t="str">
            <v>T02695_24/07/05</v>
          </cell>
          <cell r="E189" t="str">
            <v xml:space="preserve">Hasi törlő több rétegű Rtg csík nélkül, szalagos, nem steril_13cm x 15cm </v>
          </cell>
        </row>
        <row r="190">
          <cell r="D190" t="str">
            <v>917848_24/07/05</v>
          </cell>
          <cell r="E190" t="str">
            <v>Hasi törlő több rétegű Rtg csík nélkül, szalagos, nem steril_30cm x 40cm</v>
          </cell>
        </row>
        <row r="191">
          <cell r="D191" t="str">
            <v>MA-131-TA06-008_24/07/05</v>
          </cell>
          <cell r="E191" t="str">
            <v>Hasi törlő több rétegű Rtg csík nélkül, szalagos, nem steril_30cm x 40cm</v>
          </cell>
        </row>
        <row r="192">
          <cell r="D192" t="str">
            <v>T02696_24/07/05</v>
          </cell>
          <cell r="E192" t="str">
            <v xml:space="preserve">Hasi törlő több rétegű Rtg csík nélkül, szalagos, nem steril_30cm x 40cm </v>
          </cell>
        </row>
        <row r="193">
          <cell r="D193" t="str">
            <v>MB-132-NI08-012_24/07/05</v>
          </cell>
          <cell r="E193" t="str">
            <v>Hasi törlő több rétegű Rtg csíkkal, szalag nélkül, steril_13cm x 15cm</v>
          </cell>
        </row>
        <row r="194">
          <cell r="D194" t="str">
            <v>T11076_24/07/05</v>
          </cell>
          <cell r="E194" t="str">
            <v xml:space="preserve">Hasi törlő több rétegű Rtg csíkkal, szalag nélkül, steril_13cm x 15cm </v>
          </cell>
        </row>
        <row r="195">
          <cell r="D195" t="str">
            <v>T11072_24/07/05</v>
          </cell>
          <cell r="E195" t="str">
            <v>Hasi törlő több rétegű Rtg csíkkal, szalag nélkül, steril_30cm x 40cm</v>
          </cell>
        </row>
        <row r="196">
          <cell r="D196" t="str">
            <v>MA-132-NI06-016_24/07/05</v>
          </cell>
          <cell r="E196" t="str">
            <v>Hasi törlő több rétegű Rtg csíkkal, szalag nélkül, steril_30cm x 40cm</v>
          </cell>
        </row>
        <row r="197">
          <cell r="D197" t="str">
            <v>T11072_24/07/05</v>
          </cell>
          <cell r="E197" t="str">
            <v xml:space="preserve">Hasi törlő több rétegű Rtg csíkkal, szalag nélkül, steril_30cm x 40cm </v>
          </cell>
        </row>
        <row r="198">
          <cell r="D198" t="str">
            <v>T11076_24/07/05</v>
          </cell>
          <cell r="E198" t="str">
            <v>Hasi törlő több rétegű Rtg csíkkal, szalag nélkül, steril_40cm x 40cm</v>
          </cell>
        </row>
        <row r="199">
          <cell r="D199" t="str">
            <v>MB-132-NT08-016_24/07/05</v>
          </cell>
          <cell r="E199" t="str">
            <v>Hasi törlő több rétegű Rtg csíkkal, szalagos, steril_13cm x 15cm</v>
          </cell>
        </row>
        <row r="200">
          <cell r="D200" t="str">
            <v>T11078_24/07/05</v>
          </cell>
          <cell r="E200" t="str">
            <v xml:space="preserve">Hasi törlő több rétegű Rtg csíkkal, szalagos, steril_13cm x 15cm </v>
          </cell>
        </row>
        <row r="201">
          <cell r="D201" t="str">
            <v>MA-132-NT06-016_24/07/05</v>
          </cell>
          <cell r="E201" t="str">
            <v>Hasi törlő több rétegű Rtg csíkkal, szalagos, steril_30cm x 40cm</v>
          </cell>
        </row>
        <row r="202">
          <cell r="D202" t="str">
            <v>T11077_24/07/05</v>
          </cell>
          <cell r="E202" t="str">
            <v xml:space="preserve">Hasi törlő több rétegű Rtg csíkkal, szalagos, steril_30cm x 40cm </v>
          </cell>
        </row>
        <row r="203">
          <cell r="D203" t="str">
            <v>454014_24/07/05</v>
          </cell>
          <cell r="E203" t="str">
            <v>Hasi törlő több rétegű Rtg csíkkal, szalagos, steril_45cm x 45cm</v>
          </cell>
        </row>
        <row r="204">
          <cell r="D204" t="str">
            <v>454004_24/07/05</v>
          </cell>
          <cell r="E204" t="str">
            <v>Hasi törlő több rétegű Rtg csíkkal, szalagos, steril_45cm x 45cm</v>
          </cell>
        </row>
        <row r="205">
          <cell r="D205" t="str">
            <v>COLLCPLUS100100_24/07/05</v>
          </cell>
          <cell r="E205" t="str">
            <v>Hydrokolloid  speciális formájú_10cm x 10cm</v>
          </cell>
        </row>
        <row r="206">
          <cell r="D206" t="str">
            <v>187973_24/07/05</v>
          </cell>
          <cell r="E206" t="str">
            <v>Hydrokolloid  speciális formájú_10cm x 13cm</v>
          </cell>
        </row>
        <row r="207">
          <cell r="D207" t="str">
            <v>7323003_24/07/05</v>
          </cell>
          <cell r="E207" t="str">
            <v>Hydrokolloid  speciális formájú_10cm x 24cm</v>
          </cell>
        </row>
        <row r="208">
          <cell r="D208" t="str">
            <v>7323005_24/07/05</v>
          </cell>
          <cell r="E208" t="str">
            <v>Hydrokolloid  speciális formájú_10cm x 35cm</v>
          </cell>
        </row>
        <row r="209">
          <cell r="D209" t="str">
            <v>108867_24/07/05</v>
          </cell>
          <cell r="E209" t="str">
            <v>Hydrokolloid  speciális formájú_14cm x 16cm</v>
          </cell>
        </row>
        <row r="210">
          <cell r="D210" t="str">
            <v>108866_24/07/05</v>
          </cell>
          <cell r="E210" t="str">
            <v>Hydrokolloid  speciális formájú_14x14 cm</v>
          </cell>
        </row>
        <row r="211">
          <cell r="D211" t="str">
            <v>187974_24/07/05</v>
          </cell>
          <cell r="E211" t="str">
            <v>Hydrokolloid  speciális formájú_15cm x 18cm</v>
          </cell>
        </row>
        <row r="212">
          <cell r="D212" t="str">
            <v>COLLCPLUS5050_24/07/05</v>
          </cell>
          <cell r="E212" t="str">
            <v>Hydrokolloid  speciális formájú_5cm x 5cm</v>
          </cell>
        </row>
        <row r="213">
          <cell r="D213" t="str">
            <v>7323000_24/07/05</v>
          </cell>
          <cell r="E213" t="str">
            <v>Hydrokolloid  speciális formájú_5cm x 7cm</v>
          </cell>
        </row>
        <row r="214">
          <cell r="D214" t="str">
            <v>7323001_24/07/05</v>
          </cell>
          <cell r="E214" t="str">
            <v>Hydrokolloid  speciális formájú_7cm x 10cm</v>
          </cell>
        </row>
        <row r="215">
          <cell r="D215" t="str">
            <v>7323002_24/07/05</v>
          </cell>
          <cell r="E215" t="str">
            <v>Hydrokolloid  speciális formájú_8cm x 15cm</v>
          </cell>
        </row>
        <row r="216">
          <cell r="D216" t="str">
            <v>COLL100100_24/07/05</v>
          </cell>
          <cell r="E216" t="str">
            <v>Hydrokolloid kötszer klasszikus _10cm x 10cm</v>
          </cell>
        </row>
        <row r="217">
          <cell r="D217" t="str">
            <v>174302_24/07/05</v>
          </cell>
          <cell r="E217" t="str">
            <v>Hydrokolloid kötszer klasszikus _10cm x 10cm</v>
          </cell>
        </row>
        <row r="218">
          <cell r="D218" t="str">
            <v>108830_24/07/05</v>
          </cell>
          <cell r="E218" t="str">
            <v>Hydrokolloid kötszer klasszikus _10cm x 10cm</v>
          </cell>
        </row>
        <row r="219">
          <cell r="D219" t="str">
            <v>187639_24/07/05</v>
          </cell>
          <cell r="E219" t="str">
            <v>Hydrokolloid kötszer klasszikus _10cm x 10cm</v>
          </cell>
        </row>
        <row r="220">
          <cell r="D220" t="str">
            <v>174303_24/07/05</v>
          </cell>
          <cell r="E220" t="str">
            <v>Hydrokolloid kötszer klasszikus _15cm x 15cm</v>
          </cell>
        </row>
        <row r="221">
          <cell r="D221" t="str">
            <v>187632_24/07/05</v>
          </cell>
          <cell r="E221" t="str">
            <v>Hydrokolloid kötszer klasszikus _15cm x 15cm</v>
          </cell>
        </row>
        <row r="222">
          <cell r="D222" t="str">
            <v>108831_24/07/05</v>
          </cell>
          <cell r="E222" t="str">
            <v>Hydrokolloid kötszer klasszikus _15x15 cm</v>
          </cell>
        </row>
        <row r="223">
          <cell r="D223" t="str">
            <v>COLL5050_24/07/05</v>
          </cell>
          <cell r="E223" t="str">
            <v>Hydrokolloid kötszer klasszikus _5cm x 5cm</v>
          </cell>
        </row>
        <row r="224">
          <cell r="D224" t="str">
            <v>COLLT100100_24/07/05</v>
          </cell>
          <cell r="E224" t="str">
            <v>Hydrokolloid kötszer vékony_10cm x 10cm</v>
          </cell>
        </row>
        <row r="225">
          <cell r="D225" t="str">
            <v>174102_24/07/05</v>
          </cell>
          <cell r="E225" t="str">
            <v>Hydrokolloid kötszer vékony_10cm x 10cm</v>
          </cell>
        </row>
        <row r="226">
          <cell r="D226" t="str">
            <v>187954_24/07/05</v>
          </cell>
          <cell r="E226" t="str">
            <v>Hydrokolloid kötszer vékony_10cm x 10cm</v>
          </cell>
        </row>
        <row r="227">
          <cell r="D227" t="str">
            <v>108861_24/07/05</v>
          </cell>
          <cell r="E227" t="str">
            <v>Hydrokolloid kötszer vékony_10x5 cm</v>
          </cell>
        </row>
        <row r="228">
          <cell r="D228" t="str">
            <v>187959_24/07/05</v>
          </cell>
          <cell r="E228" t="str">
            <v>Hydrokolloid kötszer vékony_5cm x 10cm</v>
          </cell>
        </row>
        <row r="229">
          <cell r="D229" t="str">
            <v>COLLT5050_24/07/05</v>
          </cell>
          <cell r="E229" t="str">
            <v>Hydrokolloid kötszer vékony_5cm x 5cm</v>
          </cell>
        </row>
        <row r="230">
          <cell r="D230" t="str">
            <v>108860_24/07/05</v>
          </cell>
          <cell r="E230" t="str">
            <v>Hydrokolloid kötszer vékony_5cm x 5cm</v>
          </cell>
        </row>
        <row r="231">
          <cell r="D231" t="str">
            <v>174101_24/07/05</v>
          </cell>
          <cell r="E231" t="str">
            <v>Hydrokolloid kötszer vékony_7,5cm x 7,5cm</v>
          </cell>
        </row>
        <row r="232">
          <cell r="D232" t="str">
            <v>T11038_24/07/05</v>
          </cell>
          <cell r="E232" t="str">
            <v>Kanülrögzítő ÁTLÁTSZÓ FILMRÉTEGGEL steril_10cm x 15cm</v>
          </cell>
        </row>
        <row r="233">
          <cell r="D233" t="str">
            <v>T11038_24/07/05</v>
          </cell>
          <cell r="E233" t="str">
            <v xml:space="preserve">Kanülrögzítő ÁTLÁTSZÓ FILMRÉTEGGEL steril_10cm x 15cm </v>
          </cell>
        </row>
        <row r="234">
          <cell r="D234" t="str">
            <v>IVFS5057_24/07/05</v>
          </cell>
          <cell r="E234" t="str">
            <v>Kanülrögzítő ÁTLÁTSZÓ FILMRÉTEGGEL steril_5cm x 5,7cm</v>
          </cell>
        </row>
        <row r="235">
          <cell r="D235" t="str">
            <v>812001_24/07/05</v>
          </cell>
          <cell r="E235" t="str">
            <v>Kanülrögzítő ÁTLÁTSZÓ FILMRÉTEGGEL steril_5cm x 6cm</v>
          </cell>
        </row>
        <row r="236">
          <cell r="D236" t="str">
            <v>02022776000000_24/07/05</v>
          </cell>
          <cell r="E236" t="str">
            <v>Kanülrögzítő ÁTLÁTSZÓ FILMRÉTEGGEL steril_5cm x 7cm</v>
          </cell>
        </row>
        <row r="237">
          <cell r="D237" t="str">
            <v>1624W_24/07/05</v>
          </cell>
          <cell r="E237" t="str">
            <v>Kanülrögzítő ÁTLÁTSZÓ FILMRÉTEGGEL steril_6 cm x 7 cm</v>
          </cell>
        </row>
        <row r="238">
          <cell r="D238" t="str">
            <v>812006_24/07/05</v>
          </cell>
          <cell r="E238" t="str">
            <v>Kanülrögzítő ÁTLÁTSZÓ FILMRÉTEGGEL steril_6cm x 7cm</v>
          </cell>
        </row>
        <row r="239">
          <cell r="D239" t="str">
            <v>1623W_24/07/05</v>
          </cell>
          <cell r="E239" t="str">
            <v>Kanülrögzítő ÁTLÁTSZÓ FILMRÉTEGGEL steril_6cm x 7cm</v>
          </cell>
        </row>
        <row r="240">
          <cell r="D240" t="str">
            <v>T11036_24/07/05</v>
          </cell>
          <cell r="E240" t="str">
            <v>Kanülrögzítő ÁTLÁTSZÓ FILMRÉTEGGEL steril_6cm x 8cm</v>
          </cell>
        </row>
        <row r="241">
          <cell r="D241" t="str">
            <v>T11036_24/07/05</v>
          </cell>
          <cell r="E241" t="str">
            <v xml:space="preserve">Kanülrögzítő ÁTLÁTSZÓ FILMRÉTEGGEL steril_6cm x 8cm </v>
          </cell>
        </row>
        <row r="242">
          <cell r="D242" t="str">
            <v>IVFS7090_24/07/05</v>
          </cell>
          <cell r="E242" t="str">
            <v>Kanülrögzítő ÁTLÁTSZÓ FILMRÉTEGGEL steril_7cm x 9cm</v>
          </cell>
        </row>
        <row r="243">
          <cell r="D243" t="str">
            <v>T11037_24/07/05</v>
          </cell>
          <cell r="E243" t="str">
            <v>Kanülrögzítő ÁTLÁTSZÓ FILMRÉTEGGEL steril_8cm x 10cm</v>
          </cell>
        </row>
        <row r="244">
          <cell r="D244" t="str">
            <v>T11037_24/07/05</v>
          </cell>
          <cell r="E244" t="str">
            <v xml:space="preserve">Kanülrögzítő ÁTLÁTSZÓ FILMRÉTEGGEL steril_8cm x 10cm </v>
          </cell>
        </row>
        <row r="245">
          <cell r="D245" t="str">
            <v>812009_24/07/05</v>
          </cell>
          <cell r="E245" t="str">
            <v>Kanülrögzítő ÁTLÁTSZÓ FILMRÉTEGGEL steril_9cm x 7,2cm</v>
          </cell>
        </row>
        <row r="246">
          <cell r="D246" t="str">
            <v>3523_24/07/05</v>
          </cell>
          <cell r="E246" t="str">
            <v>Kanülrögzítő steril_6 cm x 8 cm</v>
          </cell>
        </row>
        <row r="247">
          <cell r="D247" t="str">
            <v>T08643_24/07/05</v>
          </cell>
          <cell r="E247" t="str">
            <v>Kanülrögzítő steril_6cm x 8cm</v>
          </cell>
        </row>
        <row r="248">
          <cell r="D248" t="str">
            <v>811013E_24/07/05</v>
          </cell>
          <cell r="E248" t="str">
            <v>Kanülrögzítő steril_6cm x 8cm</v>
          </cell>
        </row>
        <row r="249">
          <cell r="D249" t="str">
            <v>IVNW6080_24/07/05</v>
          </cell>
          <cell r="E249" t="str">
            <v>Kanülrögzítő steril_6cm x 8cm</v>
          </cell>
        </row>
        <row r="250">
          <cell r="D250" t="str">
            <v>T08643_24/07/05</v>
          </cell>
          <cell r="E250" t="str">
            <v xml:space="preserve">Kanülrögzítő steril_6cm x 8cm </v>
          </cell>
        </row>
        <row r="251">
          <cell r="D251" t="str">
            <v>02022650000000_24/07/05</v>
          </cell>
          <cell r="E251" t="str">
            <v>Kanülrögzítő steril_7cm x 8cm</v>
          </cell>
        </row>
        <row r="252">
          <cell r="D252" t="str">
            <v>170098_24/07/05</v>
          </cell>
          <cell r="E252" t="str">
            <v>Kenőcsös sebfedők_10cm x 10cm</v>
          </cell>
        </row>
        <row r="253">
          <cell r="D253" t="str">
            <v>23318_24/07/05</v>
          </cell>
          <cell r="E253" t="str">
            <v>Kenőcsös sebfedők_10cm x 10cm</v>
          </cell>
        </row>
        <row r="254">
          <cell r="D254" t="str">
            <v>JN100100_24/07/05</v>
          </cell>
          <cell r="E254" t="str">
            <v>Kenőcsös sebfedők_10cm x 10cm</v>
          </cell>
        </row>
        <row r="255">
          <cell r="D255" t="str">
            <v>499336_24/07/05</v>
          </cell>
          <cell r="E255" t="str">
            <v>Kenőcsös sebfedők_10cm x 20cm</v>
          </cell>
        </row>
        <row r="256">
          <cell r="D256" t="str">
            <v>170097_24/07/05</v>
          </cell>
          <cell r="E256" t="str">
            <v>Kenőcsös sebfedők_5cm x 5cm</v>
          </cell>
        </row>
        <row r="257">
          <cell r="D257" t="str">
            <v>JN5050_24/07/05</v>
          </cell>
          <cell r="E257" t="str">
            <v>Kenőcsös sebfedők_5cm x 5cm</v>
          </cell>
        </row>
        <row r="258">
          <cell r="D258" t="str">
            <v>23314_24/07/05</v>
          </cell>
          <cell r="E258" t="str">
            <v>Kenőcsös sebfedők_5cm x 5cm</v>
          </cell>
        </row>
        <row r="259">
          <cell r="D259" t="str">
            <v>499350_24/07/05</v>
          </cell>
          <cell r="E259" t="str">
            <v>Kenőcsös sebfedők_5cm x 5cm</v>
          </cell>
        </row>
        <row r="260">
          <cell r="D260" t="str">
            <v>499353_24/07/05</v>
          </cell>
          <cell r="E260" t="str">
            <v>Kenőcsös sebfedők_7,5cm x 10cm</v>
          </cell>
        </row>
        <row r="261">
          <cell r="D261" t="str">
            <v>620101_24/07/05</v>
          </cell>
          <cell r="E261" t="str">
            <v>Kevert vatta_0,1 kg</v>
          </cell>
        </row>
        <row r="262">
          <cell r="D262" t="str">
            <v>IZIS100100K_24/07/05</v>
          </cell>
          <cell r="E262" t="str">
            <v>Kevert vatta_100 g</v>
          </cell>
        </row>
        <row r="263">
          <cell r="D263" t="str">
            <v>IZIS100500K_24/07/05</v>
          </cell>
          <cell r="E263" t="str">
            <v>Kevert vatta_500 g</v>
          </cell>
        </row>
        <row r="264">
          <cell r="D264" t="str">
            <v>620103_24/07/05</v>
          </cell>
          <cell r="E264" t="str">
            <v>Kevert vatta_500 g</v>
          </cell>
        </row>
        <row r="265">
          <cell r="D265" t="str">
            <v>917497_24/07/05</v>
          </cell>
          <cell r="E265" t="str">
            <v>Mull lap hajtogatott nem steril_10cm x 10cm</v>
          </cell>
        </row>
        <row r="266">
          <cell r="D266" t="str">
            <v>MA-101-A100-003_24/07/05</v>
          </cell>
          <cell r="E266" t="str">
            <v>Mull lap hajtogatott nem steril_10cm x 10cm</v>
          </cell>
        </row>
        <row r="267">
          <cell r="D267" t="str">
            <v>MA-101-A100-004_24/07/05</v>
          </cell>
          <cell r="E267" t="str">
            <v>Mull lap hajtogatott nem steril_10cm x 20cm</v>
          </cell>
        </row>
        <row r="268">
          <cell r="D268" t="str">
            <v>5508N_24/07/05</v>
          </cell>
          <cell r="E268" t="str">
            <v>Mull lap hajtogatott nem steril_5cm x 5cm</v>
          </cell>
        </row>
        <row r="269">
          <cell r="D269" t="str">
            <v>917479_24/07/05</v>
          </cell>
          <cell r="E269" t="str">
            <v>Mull lap hajtogatott nem steril_5cm x 5cm</v>
          </cell>
        </row>
        <row r="270">
          <cell r="D270" t="str">
            <v>GS1705081_24/07/05</v>
          </cell>
          <cell r="E270" t="str">
            <v>Mull lap hajtogatott nem steril_5cm x 5cm</v>
          </cell>
        </row>
        <row r="271">
          <cell r="D271" t="str">
            <v>MA-101-A100-001_24/07/05</v>
          </cell>
          <cell r="E271" t="str">
            <v>Mull lap hajtogatott nem steril_5cm x 5cm</v>
          </cell>
        </row>
        <row r="272">
          <cell r="D272" t="str">
            <v>GS1705121_24/07/05</v>
          </cell>
          <cell r="E272" t="str">
            <v>Mull lap hajtogatott nem steril_5cm x 5cm</v>
          </cell>
        </row>
        <row r="273">
          <cell r="D273" t="str">
            <v>MA-101-A100-005_24/07/05</v>
          </cell>
          <cell r="E273" t="str">
            <v>Mull lap hajtogatott nem steril_5cm x 5cm</v>
          </cell>
        </row>
        <row r="274">
          <cell r="D274" t="str">
            <v>MA-101-A100-008_24/07/05</v>
          </cell>
          <cell r="E274" t="str">
            <v>Mull lap hajtogatott nem steril_5cm x 5cm</v>
          </cell>
        </row>
        <row r="275">
          <cell r="D275" t="str">
            <v>7508N_24/07/05</v>
          </cell>
          <cell r="E275" t="str">
            <v>Mull lap hajtogatott nem steril_7,5cm x 7,5cm</v>
          </cell>
        </row>
        <row r="276">
          <cell r="D276" t="str">
            <v>MA-101-A100-002_24/07/05</v>
          </cell>
          <cell r="E276" t="str">
            <v>Mull lap hajtogatott nem steril_7,5cm x 7,5cm</v>
          </cell>
        </row>
        <row r="277">
          <cell r="D277" t="str">
            <v>MA-101-A100-006_24/07/05</v>
          </cell>
          <cell r="E277" t="str">
            <v>Mull lap hajtogatott nem steril_7,5cm x 7,5cm</v>
          </cell>
        </row>
        <row r="278">
          <cell r="D278" t="str">
            <v>205102_24/07/05</v>
          </cell>
          <cell r="E278" t="str">
            <v>Mull lap vágott steril_10cm x 10cm</v>
          </cell>
        </row>
        <row r="279">
          <cell r="D279" t="str">
            <v>MA-981-MMMM-042_24/07/05</v>
          </cell>
          <cell r="E279" t="str">
            <v>Mull lap vágott steril_10cm x 10cm</v>
          </cell>
        </row>
        <row r="280">
          <cell r="D280" t="str">
            <v>1001S_24/07/05</v>
          </cell>
          <cell r="E280" t="str">
            <v>Mull lap vágott steril_10cm x 10cm</v>
          </cell>
        </row>
        <row r="281">
          <cell r="D281" t="str">
            <v>205101_24/07/05</v>
          </cell>
          <cell r="E281" t="str">
            <v>Mull lap vágott steril_6cm x 6cm</v>
          </cell>
        </row>
        <row r="282">
          <cell r="D282" t="str">
            <v>MA-981-MMMM-532_24/07/05</v>
          </cell>
          <cell r="E282" t="str">
            <v>Mull lap vágott steril_6cm x 6cm</v>
          </cell>
        </row>
        <row r="283">
          <cell r="D283" t="str">
            <v>6601S_24/07/05</v>
          </cell>
          <cell r="E283" t="str">
            <v>Mull lap vágott steril_6cm x 6cm</v>
          </cell>
        </row>
        <row r="284">
          <cell r="D284" t="str">
            <v>GS1775081-S_24/07/05</v>
          </cell>
          <cell r="E284" t="str">
            <v>Mull lap vágott steril_7,5cm x 7,5cm</v>
          </cell>
        </row>
        <row r="285">
          <cell r="D285" t="str">
            <v>GS1775123-S-IP_24/07/05</v>
          </cell>
          <cell r="E285" t="str">
            <v>Mull lap vágott steril_7,5cm x 7,5cm</v>
          </cell>
        </row>
        <row r="286">
          <cell r="D286" t="str">
            <v>232013_24/07/05</v>
          </cell>
          <cell r="E286" t="str">
            <v>Mull lap, hajtogatott steril_10cm x 10cm</v>
          </cell>
        </row>
        <row r="287">
          <cell r="D287" t="str">
            <v>MA-109-2010-004_24/07/05</v>
          </cell>
          <cell r="E287" t="str">
            <v>Mull lap, hajtogatott steril_10cm x 10cm</v>
          </cell>
        </row>
        <row r="288">
          <cell r="D288" t="str">
            <v>232003_24/07/05</v>
          </cell>
          <cell r="E288" t="str">
            <v>Mull lap, hajtogatott steril_5cm x 5cm</v>
          </cell>
        </row>
        <row r="289">
          <cell r="D289" t="str">
            <v>5508S_24/07/05</v>
          </cell>
          <cell r="E289" t="str">
            <v>Mull lap, hajtogatott steril_5cm x 5cm</v>
          </cell>
        </row>
        <row r="290">
          <cell r="D290" t="str">
            <v>GS17050810-SS_24/07/05</v>
          </cell>
          <cell r="E290" t="str">
            <v>Mull lap, hajtogatott steril_5cm x 5cm</v>
          </cell>
        </row>
        <row r="291">
          <cell r="D291" t="str">
            <v>MA-109-2010-001_24/07/05</v>
          </cell>
          <cell r="E291" t="str">
            <v>Mull lap, hajtogatott steril_5cm x 5cm</v>
          </cell>
        </row>
        <row r="292">
          <cell r="D292" t="str">
            <v>GS17050820-SS_24/07/05</v>
          </cell>
          <cell r="E292" t="str">
            <v>Mull lap, hajtogatott steril_5cm x 5cm</v>
          </cell>
        </row>
        <row r="293">
          <cell r="D293" t="str">
            <v>7508S_24/07/05</v>
          </cell>
          <cell r="E293" t="str">
            <v>Mull lap, hajtogatott steril_7,5cm x 7,5cm</v>
          </cell>
        </row>
        <row r="294">
          <cell r="D294" t="str">
            <v>MA-109-2060-016_24/07/05</v>
          </cell>
          <cell r="E294" t="str">
            <v>Mull lap, hajtogatott steril_7,5cm x 7,5cm</v>
          </cell>
        </row>
        <row r="295">
          <cell r="D295" t="str">
            <v>MA-109-2010-003_24/07/05</v>
          </cell>
          <cell r="E295" t="str">
            <v>Mull lap, hajtogatott steril_7,5cm x 7,5cm</v>
          </cell>
        </row>
        <row r="296">
          <cell r="D296" t="str">
            <v>MA-109-2015-006_24/07/05</v>
          </cell>
          <cell r="E296" t="str">
            <v>Mull lap, hajtogatott steril_7,5cm x 7,5cm</v>
          </cell>
        </row>
        <row r="297">
          <cell r="D297" t="str">
            <v>917360_24/07/05</v>
          </cell>
          <cell r="E297" t="str">
            <v>Mull tekercs nem steril_120cm x 10m</v>
          </cell>
        </row>
        <row r="298">
          <cell r="D298" t="str">
            <v>T03820_24/07/05</v>
          </cell>
          <cell r="E298" t="str">
            <v xml:space="preserve">Mull tekercs nem steril_120cm x 10m </v>
          </cell>
        </row>
        <row r="299">
          <cell r="D299" t="str">
            <v>T09626_24/07/05</v>
          </cell>
          <cell r="E299" t="str">
            <v xml:space="preserve">Mull végben nem steril_120cm x 100mt </v>
          </cell>
        </row>
        <row r="300">
          <cell r="D300" t="str">
            <v>917359_24/07/05</v>
          </cell>
          <cell r="E300" t="str">
            <v>Mull végben nem steril_120cm x X100m</v>
          </cell>
        </row>
        <row r="301">
          <cell r="D301" t="str">
            <v>T11024_24/07/05</v>
          </cell>
          <cell r="E301" t="str">
            <v xml:space="preserve">Mullcsík (hajtogatott) nem steril_10cm x 50m </v>
          </cell>
        </row>
        <row r="302">
          <cell r="D302" t="str">
            <v>917500_24/07/05</v>
          </cell>
          <cell r="E302" t="str">
            <v>Mullcsík (hajtogatott) nem steril_5 cm x 50 m</v>
          </cell>
        </row>
        <row r="303">
          <cell r="D303" t="str">
            <v>T09625_24/07/05</v>
          </cell>
          <cell r="E303" t="str">
            <v xml:space="preserve">Mullcsík (hajtogatott) nem steril_5cm x 50m </v>
          </cell>
        </row>
        <row r="304">
          <cell r="D304" t="str">
            <v>917501_24/07/05</v>
          </cell>
          <cell r="E304" t="str">
            <v>Mullcsík (hajtogatott) nem steril_7,5cm x 50m</v>
          </cell>
        </row>
        <row r="305">
          <cell r="D305" t="str">
            <v>T11023_24/07/05</v>
          </cell>
          <cell r="E305" t="str">
            <v xml:space="preserve">Mullcsík (hajtogatott) nem steril_7,5cm x 50m </v>
          </cell>
        </row>
        <row r="306">
          <cell r="D306" t="str">
            <v>T11021_24/07/05</v>
          </cell>
          <cell r="E306" t="str">
            <v>Mullcsík (hajtogatott) steril_10cm x 50m</v>
          </cell>
        </row>
        <row r="307">
          <cell r="D307" t="str">
            <v>T11022_24/07/05</v>
          </cell>
          <cell r="E307" t="str">
            <v>Mullcsík (hajtogatott) steril_10cm x 50m</v>
          </cell>
        </row>
        <row r="308">
          <cell r="D308" t="str">
            <v>T11022_24/07/05</v>
          </cell>
          <cell r="E308" t="str">
            <v xml:space="preserve">Mullcsík (hajtogatott) steril_10cm x 50m </v>
          </cell>
        </row>
        <row r="309">
          <cell r="D309" t="str">
            <v>T11014_24/07/05</v>
          </cell>
          <cell r="E309" t="str">
            <v>Mullcsík (hajtogatott) steril_5cm x 50m</v>
          </cell>
        </row>
        <row r="310">
          <cell r="D310" t="str">
            <v>T11014_24/07/05</v>
          </cell>
          <cell r="E310" t="str">
            <v xml:space="preserve">Mullcsík (hajtogatott) steril_5cm x 50m </v>
          </cell>
        </row>
        <row r="311">
          <cell r="D311" t="str">
            <v>T11021_24/07/05</v>
          </cell>
          <cell r="E311" t="str">
            <v xml:space="preserve">Mullcsík (hajtogatott) steril_7,5cm x 50m </v>
          </cell>
        </row>
        <row r="312">
          <cell r="D312" t="str">
            <v>917927_24/07/05</v>
          </cell>
          <cell r="E312" t="str">
            <v>Mullpólya szegett nem steril, egyesével csomagolt_10cm x 5m</v>
          </cell>
        </row>
        <row r="313">
          <cell r="D313" t="str">
            <v>T08042_24/07/05</v>
          </cell>
          <cell r="E313" t="str">
            <v xml:space="preserve">Mullpólya szegett nem steril, egyesével csomagolt_10cm x 5m </v>
          </cell>
        </row>
        <row r="314">
          <cell r="D314" t="str">
            <v>917928_24/07/05</v>
          </cell>
          <cell r="E314" t="str">
            <v>Mullpólya szegett nem steril, egyesével csomagolt_15cm x 5m</v>
          </cell>
        </row>
        <row r="315">
          <cell r="D315" t="str">
            <v>T09645_24/07/05</v>
          </cell>
          <cell r="E315" t="str">
            <v xml:space="preserve">Mullpólya szegett nem steril, egyesével csomagolt_15cm x 5m </v>
          </cell>
        </row>
        <row r="316">
          <cell r="D316" t="str">
            <v>917924_24/07/05</v>
          </cell>
          <cell r="E316" t="str">
            <v>Mullpólya szegett nem steril, egyesével csomagolt_2cm x 50m</v>
          </cell>
        </row>
        <row r="317">
          <cell r="D317" t="str">
            <v>T03860_24/07/05</v>
          </cell>
          <cell r="E317" t="str">
            <v xml:space="preserve">Mullpólya szegett nem steril, egyesével csomagolt_2cm x 5m </v>
          </cell>
        </row>
        <row r="318">
          <cell r="D318" t="str">
            <v>917925_24/07/05</v>
          </cell>
          <cell r="E318" t="str">
            <v>Mullpólya szegett nem steril, egyesével csomagolt_3cm x 50m</v>
          </cell>
        </row>
        <row r="319">
          <cell r="D319" t="str">
            <v>T09643_24/07/05</v>
          </cell>
          <cell r="E319" t="str">
            <v xml:space="preserve">Mullpólya szegett nem steril, egyesével csomagolt_3cm x 5m </v>
          </cell>
        </row>
        <row r="320">
          <cell r="D320" t="str">
            <v>917926_24/07/05</v>
          </cell>
          <cell r="E320" t="str">
            <v>Mullpólya szegett nem steril, egyesével csomagolt_6cm x 50m</v>
          </cell>
        </row>
        <row r="321">
          <cell r="D321" t="str">
            <v>T09644_24/07/05</v>
          </cell>
          <cell r="E321" t="str">
            <v xml:space="preserve">Mullpólya szegett nem steril, egyesével csomagolt_6cm x 5m </v>
          </cell>
        </row>
        <row r="322">
          <cell r="D322" t="str">
            <v>917933_24/07/05</v>
          </cell>
          <cell r="E322" t="str">
            <v>Mullpólya szegett nem steril, Ömlesztett_10cm x 5m</v>
          </cell>
        </row>
        <row r="323">
          <cell r="D323" t="str">
            <v>T11114_24/07/05</v>
          </cell>
          <cell r="E323" t="str">
            <v xml:space="preserve">Mullpólya szegett nem steril, Ömlesztett_10cm x 5m </v>
          </cell>
        </row>
        <row r="324">
          <cell r="D324" t="str">
            <v>917934_24/07/05</v>
          </cell>
          <cell r="E324" t="str">
            <v>Mullpólya szegett nem steril, Ömlesztett_15cm x 5m</v>
          </cell>
        </row>
        <row r="325">
          <cell r="D325" t="str">
            <v>T11115_24/07/05</v>
          </cell>
          <cell r="E325" t="str">
            <v xml:space="preserve">Mullpólya szegett nem steril, Ömlesztett_15cm x 5m </v>
          </cell>
        </row>
        <row r="326">
          <cell r="D326" t="str">
            <v>917929_24/07/05</v>
          </cell>
          <cell r="E326" t="str">
            <v>Mullpólya szegett nem steril, Ömlesztett_1cm x 5m</v>
          </cell>
        </row>
        <row r="327">
          <cell r="D327" t="str">
            <v>917930_24/07/05</v>
          </cell>
          <cell r="E327" t="str">
            <v>Mullpólya szegett nem steril, Ömlesztett_2cm x 5m</v>
          </cell>
        </row>
        <row r="328">
          <cell r="D328" t="str">
            <v>917931_24/07/05</v>
          </cell>
          <cell r="E328" t="str">
            <v>Mullpólya szegett nem steril, Ömlesztett_3cm x 5m</v>
          </cell>
        </row>
        <row r="329">
          <cell r="D329" t="str">
            <v>T11112_24/07/05</v>
          </cell>
          <cell r="E329" t="str">
            <v xml:space="preserve">Mullpólya szegett nem steril, Ömlesztett_3cm x 5m </v>
          </cell>
        </row>
        <row r="330">
          <cell r="D330" t="str">
            <v>917932_24/07/05</v>
          </cell>
          <cell r="E330" t="str">
            <v>Mullpólya szegett nem steril, Ömlesztett_6cm x 5m</v>
          </cell>
        </row>
        <row r="331">
          <cell r="D331" t="str">
            <v>T11113_24/07/05</v>
          </cell>
          <cell r="E331" t="str">
            <v xml:space="preserve">Mullpólya szegett nem steril, Ömlesztett_6cm x 5m </v>
          </cell>
        </row>
        <row r="332">
          <cell r="D332" t="str">
            <v>917923_24/07/05</v>
          </cell>
          <cell r="E332" t="str">
            <v>Mullpólya szegett nem steril,egyesével csomagolt_1cm x 5m</v>
          </cell>
        </row>
        <row r="333">
          <cell r="D333" t="str">
            <v>T03859_24/07/05</v>
          </cell>
          <cell r="E333" t="str">
            <v xml:space="preserve">Mullpólya szegett nem steril,egyesével csomagolt_1cm x 5m </v>
          </cell>
        </row>
        <row r="334">
          <cell r="D334" t="str">
            <v>T11026_24/07/05</v>
          </cell>
          <cell r="E334" t="str">
            <v>Mullpólya szegett steril_10cm x 5m</v>
          </cell>
        </row>
        <row r="335">
          <cell r="D335" t="str">
            <v>T11026_24/07/05</v>
          </cell>
          <cell r="E335" t="str">
            <v xml:space="preserve">Mullpólya szegett steril_10cm x 5m </v>
          </cell>
        </row>
        <row r="336">
          <cell r="D336" t="str">
            <v>T11027_24/07/05</v>
          </cell>
          <cell r="E336" t="str">
            <v>Mullpólya szegett steril_15cm x 5m</v>
          </cell>
        </row>
        <row r="337">
          <cell r="D337" t="str">
            <v>T11027_24/07/05</v>
          </cell>
          <cell r="E337" t="str">
            <v xml:space="preserve">Mullpólya szegett steril_15cm x 5m </v>
          </cell>
        </row>
        <row r="338">
          <cell r="D338" t="str">
            <v>T11020_24/07/05</v>
          </cell>
          <cell r="E338" t="str">
            <v>Mullpólya szegett steril_3cm x 5m</v>
          </cell>
        </row>
        <row r="339">
          <cell r="D339" t="str">
            <v>T11020_24/07/05</v>
          </cell>
          <cell r="E339" t="str">
            <v xml:space="preserve">Mullpólya szegett steril_3cm x 5m </v>
          </cell>
        </row>
        <row r="340">
          <cell r="D340" t="str">
            <v>T11025_24/07/05</v>
          </cell>
          <cell r="E340" t="str">
            <v>Mullpólya szegett steril_6cm x 5m</v>
          </cell>
        </row>
        <row r="341">
          <cell r="D341" t="str">
            <v>T11025_24/07/05</v>
          </cell>
          <cell r="E341" t="str">
            <v xml:space="preserve">Mullpólya szegett steril_6cm x 5m </v>
          </cell>
        </row>
        <row r="342">
          <cell r="D342" t="str">
            <v>T09057_24/07/05</v>
          </cell>
          <cell r="E342" t="str">
            <v>Mullpólya vágott nem steril, egyesével csomagolt_10cm x 5m</v>
          </cell>
        </row>
        <row r="343">
          <cell r="D343" t="str">
            <v>T03871_24/07/05</v>
          </cell>
          <cell r="E343" t="str">
            <v xml:space="preserve">Mullpólya vágott nem steril, egyesével csomagolt_10cm x 5m </v>
          </cell>
        </row>
        <row r="344">
          <cell r="D344" t="str">
            <v>T11094_24/07/05</v>
          </cell>
          <cell r="E344" t="str">
            <v>Mullpólya vágott nem steril, egyesével csomagolt_15cm x 5m</v>
          </cell>
        </row>
        <row r="345">
          <cell r="D345" t="str">
            <v>T10570_24/07/05</v>
          </cell>
          <cell r="E345" t="str">
            <v xml:space="preserve">Mullpólya vágott nem steril, egyesével csomagolt_15cm x 5m </v>
          </cell>
        </row>
        <row r="346">
          <cell r="D346" t="str">
            <v>917474_24/07/05</v>
          </cell>
          <cell r="E346" t="str">
            <v>Mullpólya vágott nem steril, Ömlesztett_10cm x 5m</v>
          </cell>
        </row>
        <row r="347">
          <cell r="D347" t="str">
            <v>T09057_24/07/05</v>
          </cell>
          <cell r="E347" t="str">
            <v xml:space="preserve">Mullpólya vágott nem steril, Ömlesztett_10cm x 5m </v>
          </cell>
        </row>
        <row r="348">
          <cell r="D348" t="str">
            <v>917475_24/07/05</v>
          </cell>
          <cell r="E348" t="str">
            <v>Mullpólya vágott nem steril, Ömlesztett_15cm x 5m</v>
          </cell>
        </row>
        <row r="349">
          <cell r="D349" t="str">
            <v>T11094_24/07/05</v>
          </cell>
          <cell r="E349" t="str">
            <v xml:space="preserve">Mullpólya vágott nem steril, Ömlesztett_15cm x 5m </v>
          </cell>
        </row>
        <row r="350">
          <cell r="D350" t="str">
            <v>T03868_24/07/05</v>
          </cell>
          <cell r="E350" t="str">
            <v>Mullpólya vágott nem steril,egyesével csomagolt_6cm x 5m</v>
          </cell>
        </row>
        <row r="351">
          <cell r="D351" t="str">
            <v>T10372_24/07/05</v>
          </cell>
          <cell r="E351" t="str">
            <v xml:space="preserve">Mullpólya vágott nem steril,egyesével csomagolt_6cm x 5m </v>
          </cell>
        </row>
        <row r="352">
          <cell r="D352" t="str">
            <v>917337_24/07/05</v>
          </cell>
          <cell r="E352" t="str">
            <v>Mullpólya vágott nem steril,Ömlesztett_6cm x 5m</v>
          </cell>
        </row>
        <row r="353">
          <cell r="D353" t="str">
            <v>T03868_24/07/05</v>
          </cell>
          <cell r="E353" t="str">
            <v xml:space="preserve">Mullpólya vágott nem steril,Ömlesztett_6cm x 5m </v>
          </cell>
        </row>
        <row r="354">
          <cell r="D354" t="str">
            <v>205108_24/07/05</v>
          </cell>
          <cell r="E354" t="str">
            <v>Mullpólya vágott steril_10cm x 5m</v>
          </cell>
        </row>
        <row r="355">
          <cell r="D355" t="str">
            <v>T08043_24/07/05</v>
          </cell>
          <cell r="E355" t="str">
            <v xml:space="preserve">Mullpólya vágott steril_10cm x 5m </v>
          </cell>
        </row>
        <row r="356">
          <cell r="D356" t="str">
            <v>T08044_24/07/05</v>
          </cell>
          <cell r="E356" t="str">
            <v xml:space="preserve">Mullpólya vágott steril_15cm x 5m </v>
          </cell>
        </row>
        <row r="357">
          <cell r="D357" t="str">
            <v>205107_24/07/05</v>
          </cell>
          <cell r="E357" t="str">
            <v>Mullpólya vágott steril_6cm x 5m</v>
          </cell>
        </row>
        <row r="358">
          <cell r="D358" t="str">
            <v>T09858_24/07/05</v>
          </cell>
          <cell r="E358" t="str">
            <v xml:space="preserve">Mullpólya vágott steril_6cm x 5m </v>
          </cell>
        </row>
        <row r="359">
          <cell r="D359" t="str">
            <v>SPE12505W_24/07/05</v>
          </cell>
          <cell r="E359" t="str">
            <v>Műanyag (film) alapú ragtapasz nem steril_1,25cm x 5m</v>
          </cell>
        </row>
        <row r="360">
          <cell r="D360" t="str">
            <v>AIRO1250_24/07/05</v>
          </cell>
          <cell r="E360" t="str">
            <v>Műanyag (film) alapú ragtapasz nem steril_1,25cm x 5m</v>
          </cell>
        </row>
        <row r="361">
          <cell r="D361" t="str">
            <v>02023163000000_24/07/05</v>
          </cell>
          <cell r="E361" t="str">
            <v>Műanyag (film) alapú ragtapasz nem steril_1,25cm x 5m</v>
          </cell>
        </row>
        <row r="362">
          <cell r="D362" t="str">
            <v>1527-0_24/07/05</v>
          </cell>
          <cell r="E362" t="str">
            <v>Műanyag (film) alapú ragtapasz nem steril_1,25cm x 9,1m</v>
          </cell>
        </row>
        <row r="363">
          <cell r="D363" t="str">
            <v>1320103201_24/07/05</v>
          </cell>
          <cell r="E363" t="str">
            <v xml:space="preserve">Műanyag (film) alapú ragtapasz nem steril_1,25cm x 9,1m </v>
          </cell>
        </row>
        <row r="364">
          <cell r="D364" t="str">
            <v>1527-0_24/07/05</v>
          </cell>
          <cell r="E364" t="str">
            <v>Műanyag (film) alapú ragtapasz nem steril_1.25 cm x 9.1 m</v>
          </cell>
        </row>
        <row r="365">
          <cell r="D365" t="str">
            <v>1527-1_24/07/05</v>
          </cell>
          <cell r="E365" t="str">
            <v>Műanyag (film) alapú ragtapasz nem steril_2,5 cm x 9.1 m</v>
          </cell>
        </row>
        <row r="366">
          <cell r="D366" t="str">
            <v>SPE25005W_24/07/05</v>
          </cell>
          <cell r="E366" t="str">
            <v>Műanyag (film) alapú ragtapasz nem steril_2,5cm x 5m</v>
          </cell>
        </row>
        <row r="367">
          <cell r="D367" t="str">
            <v>AIRO2550_24/07/05</v>
          </cell>
          <cell r="E367" t="str">
            <v>Műanyag (film) alapú ragtapasz nem steril_2,5cm x 5m</v>
          </cell>
        </row>
        <row r="368">
          <cell r="D368" t="str">
            <v>02023159000000_24/07/05</v>
          </cell>
          <cell r="E368" t="str">
            <v>Műanyag (film) alapú ragtapasz nem steril_2,5cm x 5m</v>
          </cell>
        </row>
        <row r="369">
          <cell r="D369" t="str">
            <v>1527-1_24/07/05</v>
          </cell>
          <cell r="E369" t="str">
            <v>Műanyag (film) alapú ragtapasz nem steril_2,5cm x 9,1m</v>
          </cell>
        </row>
        <row r="370">
          <cell r="D370" t="str">
            <v>1320103202_24/07/05</v>
          </cell>
          <cell r="E370" t="str">
            <v xml:space="preserve">Műanyag (film) alapú ragtapasz nem steril_2,5cm x 9,1m </v>
          </cell>
        </row>
        <row r="371">
          <cell r="D371" t="str">
            <v>1320103203_24/07/05</v>
          </cell>
          <cell r="E371" t="str">
            <v xml:space="preserve">Műanyag (film) alapú ragtapasz nem steril_5,0cm x 9,1m </v>
          </cell>
        </row>
        <row r="372">
          <cell r="D372" t="str">
            <v>SPE50005W_24/07/05</v>
          </cell>
          <cell r="E372" t="str">
            <v>Műanyag (film) alapú ragtapasz nem steril_5cm x 5m</v>
          </cell>
        </row>
        <row r="373">
          <cell r="D373" t="str">
            <v>02023160000000_24/07/05</v>
          </cell>
          <cell r="E373" t="str">
            <v>Műanyag (film) alapú ragtapasz nem steril_5cm x 5m</v>
          </cell>
        </row>
        <row r="374">
          <cell r="D374" t="str">
            <v>SS12505W_24/07/05</v>
          </cell>
          <cell r="E374" t="str">
            <v>Műselyem alapú ragtapasz nem steril_1,25cm x 5m</v>
          </cell>
        </row>
        <row r="375">
          <cell r="D375" t="str">
            <v>02023186100000_24/07/05</v>
          </cell>
          <cell r="E375" t="str">
            <v>Műselyem alapú ragtapasz nem steril_1,25cm x 5m</v>
          </cell>
        </row>
        <row r="376">
          <cell r="D376" t="str">
            <v>SILK1250_24/07/05</v>
          </cell>
          <cell r="E376" t="str">
            <v>Műselyem alapú ragtapasz nem steril_1,25cm x 5m</v>
          </cell>
        </row>
        <row r="377">
          <cell r="D377" t="str">
            <v>T11034_24/07/05</v>
          </cell>
          <cell r="E377" t="str">
            <v>Műselyem alapú ragtapasz nem steril_1,25cm x 9,1m</v>
          </cell>
        </row>
        <row r="378">
          <cell r="D378" t="str">
            <v>T11034_24/07/05</v>
          </cell>
          <cell r="E378" t="str">
            <v xml:space="preserve">Műselyem alapú ragtapasz nem steril_1,25cm x 9,1m </v>
          </cell>
        </row>
        <row r="379">
          <cell r="D379" t="str">
            <v>1538-0_24/07/05</v>
          </cell>
          <cell r="E379" t="str">
            <v>Műselyem alapú ragtapasz nem steril_1.25 cm x 9.1 m</v>
          </cell>
        </row>
        <row r="380">
          <cell r="D380" t="str">
            <v>SS25005W_24/07/05</v>
          </cell>
          <cell r="E380" t="str">
            <v>Műselyem alapú ragtapasz nem steril_2,5cm x 5m</v>
          </cell>
        </row>
        <row r="381">
          <cell r="D381" t="str">
            <v>02023187100000_24/07/05</v>
          </cell>
          <cell r="E381" t="str">
            <v>Műselyem alapú ragtapasz nem steril_2,5cm x 5m</v>
          </cell>
        </row>
        <row r="382">
          <cell r="D382" t="str">
            <v>SILK2550_24/07/05</v>
          </cell>
          <cell r="E382" t="str">
            <v>Műselyem alapú ragtapasz nem steril_2,5cm x 5m</v>
          </cell>
        </row>
        <row r="383">
          <cell r="D383" t="str">
            <v>T08055_24/07/05</v>
          </cell>
          <cell r="E383" t="str">
            <v>Műselyem alapú ragtapasz nem steril_2,5cm x 9,1m</v>
          </cell>
        </row>
        <row r="384">
          <cell r="D384" t="str">
            <v>T08055_24/07/05</v>
          </cell>
          <cell r="E384" t="str">
            <v xml:space="preserve">Műselyem alapú ragtapasz nem steril_2,5cm x 9,1m </v>
          </cell>
        </row>
        <row r="385">
          <cell r="D385" t="str">
            <v>1538-1_24/07/05</v>
          </cell>
          <cell r="E385" t="str">
            <v>Műselyem alapú ragtapasz nem steril_2.5 cm x 9.1 m</v>
          </cell>
        </row>
        <row r="386">
          <cell r="D386" t="str">
            <v>T11035_24/07/05</v>
          </cell>
          <cell r="E386" t="str">
            <v xml:space="preserve">Műselyem alapú ragtapasz nem steril_5,0cm x 9,1m </v>
          </cell>
        </row>
        <row r="387">
          <cell r="D387" t="str">
            <v>SS50005W_24/07/05</v>
          </cell>
          <cell r="E387" t="str">
            <v>Műselyem alapú ragtapasz nem steril_5cm x 5m</v>
          </cell>
        </row>
        <row r="388">
          <cell r="D388" t="str">
            <v>02023188100000_24/07/05</v>
          </cell>
          <cell r="E388" t="str">
            <v>Műselyem alapú ragtapasz nem steril_5cm x 5m</v>
          </cell>
        </row>
        <row r="389">
          <cell r="D389" t="str">
            <v>T11035_24/07/05</v>
          </cell>
          <cell r="E389" t="str">
            <v>Műselyem alapú ragtapasz nem steril_5cm x 9,1m</v>
          </cell>
        </row>
        <row r="390">
          <cell r="D390" t="str">
            <v>T03818_24/07/05</v>
          </cell>
          <cell r="E390" t="str">
            <v>Műtéti Paprika, csavart, nem steril_10cm x 10cm</v>
          </cell>
        </row>
        <row r="391">
          <cell r="D391" t="str">
            <v>T03818_24/07/05</v>
          </cell>
          <cell r="E391" t="str">
            <v xml:space="preserve">Műtéti Paprika, csavart, nem steril_10cm x 10cm </v>
          </cell>
        </row>
        <row r="392">
          <cell r="D392" t="str">
            <v>T03819_24/07/05</v>
          </cell>
          <cell r="E392" t="str">
            <v>Műtéti Paprika, csavart, nem steril_15cm x 15cm</v>
          </cell>
        </row>
        <row r="393">
          <cell r="D393" t="str">
            <v>MA-106-L100-001_24/07/05</v>
          </cell>
          <cell r="E393" t="str">
            <v>Műtéti Paprika, csavart, nem steril_15cm x 15cm</v>
          </cell>
        </row>
        <row r="394">
          <cell r="D394" t="str">
            <v>T03819_24/07/05</v>
          </cell>
          <cell r="E394" t="str">
            <v xml:space="preserve">Műtéti Paprika, csavart, nem steril_15cm x 15cm </v>
          </cell>
        </row>
        <row r="395">
          <cell r="D395" t="str">
            <v>T09622_24/07/05</v>
          </cell>
          <cell r="E395" t="str">
            <v>Műtéti Paprika, csavart, nem steril_20cm x 20cm</v>
          </cell>
        </row>
        <row r="396">
          <cell r="D396" t="str">
            <v>MA-106-L100-002_24/07/05</v>
          </cell>
          <cell r="E396" t="str">
            <v>Műtéti Paprika, csavart, nem steril_20cm x 20cm</v>
          </cell>
        </row>
        <row r="397">
          <cell r="D397" t="str">
            <v>T09622_24/07/05</v>
          </cell>
          <cell r="E397" t="str">
            <v xml:space="preserve">Műtéti Paprika, csavart, nem steril_20cm x 20cm </v>
          </cell>
        </row>
        <row r="398">
          <cell r="D398" t="str">
            <v>T11000_24/07/05</v>
          </cell>
          <cell r="E398" t="str">
            <v>Műtéti Paprika, hajtogatott, nem steril_10cm x 10cm</v>
          </cell>
        </row>
        <row r="399">
          <cell r="D399" t="str">
            <v>T11000_24/07/05</v>
          </cell>
          <cell r="E399" t="str">
            <v xml:space="preserve">Műtéti Paprika, hajtogatott, nem steril_10cm x 10cm </v>
          </cell>
        </row>
        <row r="400">
          <cell r="D400" t="str">
            <v>MA-106-H100-002_24/07/05</v>
          </cell>
          <cell r="E400" t="str">
            <v>Műtéti Paprika, hajtogatott, nem steril_12cm x 12cm</v>
          </cell>
        </row>
        <row r="401">
          <cell r="D401" t="str">
            <v>T10998_24/07/05</v>
          </cell>
          <cell r="E401" t="str">
            <v>Műtéti Paprika, hajtogatott, nem steril_15cm x 15cm</v>
          </cell>
        </row>
        <row r="402">
          <cell r="D402" t="str">
            <v>MA-106-H100-003_24/07/05</v>
          </cell>
          <cell r="E402" t="str">
            <v>Műtéti Paprika, hajtogatott, nem steril_15cm x 15cm</v>
          </cell>
        </row>
        <row r="403">
          <cell r="D403" t="str">
            <v>T10998_24/07/05</v>
          </cell>
          <cell r="E403" t="str">
            <v xml:space="preserve">Műtéti Paprika, hajtogatott, nem steril_15cm x 15cm </v>
          </cell>
        </row>
        <row r="404">
          <cell r="D404" t="str">
            <v>T10999_24/07/05</v>
          </cell>
          <cell r="E404" t="str">
            <v>Műtéti Paprika, hajtogatott, nem steril_20cm x 20cm</v>
          </cell>
        </row>
        <row r="405">
          <cell r="D405" t="str">
            <v>T10999_24/07/05</v>
          </cell>
          <cell r="E405" t="str">
            <v xml:space="preserve">Műtéti Paprika, hajtogatott, nem steril_20cm x 20cm </v>
          </cell>
        </row>
        <row r="406">
          <cell r="D406" t="str">
            <v>176000_24/07/05</v>
          </cell>
          <cell r="E406" t="str">
            <v>Nedvszívó sebfedő párna nem steril_10cm x 10cm</v>
          </cell>
        </row>
        <row r="407">
          <cell r="D407" t="str">
            <v>ABD1010_24/07/05</v>
          </cell>
          <cell r="E407" t="str">
            <v>Nedvszívó sebfedő párna nem steril_10cm x 10cm</v>
          </cell>
        </row>
        <row r="408">
          <cell r="D408" t="str">
            <v>220886_24/07/05</v>
          </cell>
          <cell r="E408" t="str">
            <v>Nedvszívó sebfedő párna nem steril_10cm x 10cm</v>
          </cell>
        </row>
        <row r="409">
          <cell r="D409" t="str">
            <v>ABD1010N_24/07/05</v>
          </cell>
          <cell r="E409" t="str">
            <v>Nedvszívó sebfedő párna nem steril_10cm x 10cm</v>
          </cell>
        </row>
        <row r="410">
          <cell r="D410" t="str">
            <v>220887_24/07/05</v>
          </cell>
          <cell r="E410" t="str">
            <v>Nedvszívó sebfedő párna nem steril_10cm x 20cm</v>
          </cell>
        </row>
        <row r="411">
          <cell r="D411" t="str">
            <v>ABD1020_24/07/05</v>
          </cell>
          <cell r="E411" t="str">
            <v>Nedvszívó sebfedő párna nem steril_10cm x 20cm</v>
          </cell>
        </row>
        <row r="412">
          <cell r="D412" t="str">
            <v>ABD1020N_24/07/05</v>
          </cell>
          <cell r="E412" t="str">
            <v>Nedvszívó sebfedő párna nem steril_10cm x 20cm</v>
          </cell>
        </row>
        <row r="413">
          <cell r="D413" t="str">
            <v>170072_24/07/05</v>
          </cell>
          <cell r="E413" t="str">
            <v>Nedvszívó sebfedő párna nem steril_10cm x 20cm</v>
          </cell>
        </row>
        <row r="414">
          <cell r="D414" t="str">
            <v>220888_24/07/05</v>
          </cell>
          <cell r="E414" t="str">
            <v>Nedvszívó sebfedő párna nem steril_20cm x 20cm</v>
          </cell>
        </row>
        <row r="415">
          <cell r="D415" t="str">
            <v>ABD1010-S_24/07/05</v>
          </cell>
          <cell r="E415" t="str">
            <v>Nedvszívó sebfedő párna steril_10cm x 10cm</v>
          </cell>
        </row>
        <row r="416">
          <cell r="D416" t="str">
            <v>ABD1010S_24/07/05</v>
          </cell>
          <cell r="E416" t="str">
            <v>Nedvszívó sebfedő párna steril_10cm x 10cm</v>
          </cell>
        </row>
        <row r="417">
          <cell r="D417" t="str">
            <v>ABD1020S_24/07/05</v>
          </cell>
          <cell r="E417" t="str">
            <v>Nedvszívó sebfedő párna steril_10cm x 20cm</v>
          </cell>
        </row>
        <row r="418">
          <cell r="D418" t="str">
            <v>ABD1020-S_24/07/05</v>
          </cell>
          <cell r="E418" t="str">
            <v>Nedvszívó sebfedő párna steril_10cm x 20cm</v>
          </cell>
        </row>
        <row r="419">
          <cell r="D419" t="str">
            <v>170002_24/07/05</v>
          </cell>
          <cell r="E419" t="str">
            <v>Nedvszívó sebfedő párna steril_10cm x 20cm</v>
          </cell>
        </row>
        <row r="420">
          <cell r="D420" t="str">
            <v>220923_24/07/05</v>
          </cell>
          <cell r="E420" t="str">
            <v>Nedvszívó sebfedő párna steril_10cm x10cm</v>
          </cell>
        </row>
        <row r="421">
          <cell r="D421" t="str">
            <v>170010_24/07/05</v>
          </cell>
          <cell r="E421" t="str">
            <v>Nedvszívó sebfedő párna steril_10cm x10cm</v>
          </cell>
        </row>
        <row r="422">
          <cell r="D422" t="str">
            <v>220924_24/07/05</v>
          </cell>
          <cell r="E422" t="str">
            <v>Nedvszívó sebfedő párna steril_10cm x20cm</v>
          </cell>
        </row>
        <row r="423">
          <cell r="D423" t="str">
            <v>220925_24/07/05</v>
          </cell>
          <cell r="E423" t="str">
            <v>Nedvszívó sebfedő párna steril_20cm x20cm</v>
          </cell>
        </row>
        <row r="424">
          <cell r="D424" t="str">
            <v>NL052-S_24/07/05</v>
          </cell>
          <cell r="E424" t="str">
            <v>Nem szőtt sebfedő lap - flísz  steril_5cm x 5cm</v>
          </cell>
        </row>
        <row r="425">
          <cell r="D425" t="str">
            <v>754S_24/07/05</v>
          </cell>
          <cell r="E425" t="str">
            <v>Nem szőtt sebfedő lap - flísz  steril_7,5cm x 7,5cm</v>
          </cell>
        </row>
        <row r="426">
          <cell r="D426" t="str">
            <v>175008_24/07/05</v>
          </cell>
          <cell r="E426" t="str">
            <v>Nem szőtt sebfedő lap - flísz  steril_7,5cm x 7,5cm</v>
          </cell>
        </row>
        <row r="427">
          <cell r="D427" t="str">
            <v>7020_24/07/05</v>
          </cell>
          <cell r="E427" t="str">
            <v>Nem szőtt sebfedő lap - flísz nem steril_10cm x 10cm</v>
          </cell>
        </row>
        <row r="428">
          <cell r="D428" t="str">
            <v>7025_24/07/05</v>
          </cell>
          <cell r="E428" t="str">
            <v>Nem szőtt sebfedő lap - flísz nem steril_10cm x 20cm</v>
          </cell>
        </row>
        <row r="429">
          <cell r="D429" t="str">
            <v>7010_24/07/05</v>
          </cell>
          <cell r="E429" t="str">
            <v>Nem szőtt sebfedő lap - flísz nem steril_5cm x 5cm</v>
          </cell>
        </row>
        <row r="430">
          <cell r="D430" t="str">
            <v>NL50-100_24/07/05</v>
          </cell>
          <cell r="E430" t="str">
            <v>Nem szőtt sebfedő lap - flísz nem steril_5cm x 5cm</v>
          </cell>
        </row>
        <row r="431">
          <cell r="D431" t="str">
            <v>554N_24/07/05</v>
          </cell>
          <cell r="E431" t="str">
            <v>Nem szőtt sebfedő lap - flísz nem steril_5cm x 5cm</v>
          </cell>
        </row>
        <row r="432">
          <cell r="D432" t="str">
            <v>175004_24/07/05</v>
          </cell>
          <cell r="E432" t="str">
            <v>Nem szőtt sebfedő lap - flísz nem steril_5cm x 5cm</v>
          </cell>
        </row>
        <row r="433">
          <cell r="D433" t="str">
            <v>NL50-100-40_24/07/05</v>
          </cell>
          <cell r="E433" t="str">
            <v>Nem szőtt sebfedő lap - flísz nem steril_5m x 5cm</v>
          </cell>
        </row>
        <row r="434">
          <cell r="D434" t="str">
            <v>7015_24/07/05</v>
          </cell>
          <cell r="E434" t="str">
            <v>Nem szőtt sebfedő lap - flísz nem steril_7,5cm x 7,5cm</v>
          </cell>
        </row>
        <row r="435">
          <cell r="D435" t="str">
            <v>754N_24/07/05</v>
          </cell>
          <cell r="E435" t="str">
            <v>Nem szőtt sebfedő lap - flísz nem steril_7,5cm x 7,5cm</v>
          </cell>
        </row>
        <row r="436">
          <cell r="D436" t="str">
            <v>175024_24/07/05</v>
          </cell>
          <cell r="E436" t="str">
            <v>Nem szőtt sebfedő lap - flísz nem steril_7,5cm x7,5cm</v>
          </cell>
        </row>
        <row r="437">
          <cell r="D437" t="str">
            <v>7023_24/07/05</v>
          </cell>
          <cell r="E437" t="str">
            <v>Nem szőtt sebfedő lap - flísz steril_10cm x 10cm</v>
          </cell>
        </row>
        <row r="438">
          <cell r="D438" t="str">
            <v>7033_24/07/05</v>
          </cell>
          <cell r="E438" t="str">
            <v>Nem szőtt sebfedő lap - flísz steril_10cm x 20cm</v>
          </cell>
        </row>
        <row r="439">
          <cell r="D439" t="str">
            <v>NL0510-S_24/07/05</v>
          </cell>
          <cell r="E439" t="str">
            <v>Nem szőtt sebfedő lap - flísz steril_5cm x 5cm</v>
          </cell>
        </row>
        <row r="440">
          <cell r="D440" t="str">
            <v>7013_24/07/05</v>
          </cell>
          <cell r="E440" t="str">
            <v>Nem szőtt sebfedő lap - flísz steril_5cm x 5cm</v>
          </cell>
        </row>
        <row r="441">
          <cell r="D441" t="str">
            <v>554S_24/07/05</v>
          </cell>
          <cell r="E441" t="str">
            <v>Nem szőtt sebfedő lap - flísz steril_5cm x 5cm</v>
          </cell>
        </row>
        <row r="442">
          <cell r="D442" t="str">
            <v>175002_24/07/05</v>
          </cell>
          <cell r="E442" t="str">
            <v>Nem szőtt sebfedő lap - flísz steril_5cm x 5cm</v>
          </cell>
        </row>
        <row r="443">
          <cell r="D443" t="str">
            <v>7018_24/07/05</v>
          </cell>
          <cell r="E443" t="str">
            <v>Nem szőtt sebfedő lap - flísz steril_7,5cm x 7,5cm</v>
          </cell>
        </row>
        <row r="444">
          <cell r="D444" t="str">
            <v>T04729_24/07/05</v>
          </cell>
          <cell r="E444" t="str">
            <v>Öntapadó rögzítő pólya_10cm x 4,5m</v>
          </cell>
        </row>
        <row r="445">
          <cell r="D445" t="str">
            <v>T04729_24/07/05</v>
          </cell>
          <cell r="E445" t="str">
            <v xml:space="preserve">Öntapadó rögzítő pólya_10cm x 4,5m </v>
          </cell>
        </row>
        <row r="446">
          <cell r="D446" t="str">
            <v>A81010100.040_24/07/05</v>
          </cell>
          <cell r="E446" t="str">
            <v>Öntapadó rögzítő pólya_10cm x 4m</v>
          </cell>
        </row>
        <row r="447">
          <cell r="D447" t="str">
            <v>40702-10400-01_24/07/05</v>
          </cell>
          <cell r="E447" t="str">
            <v>Öntapadó rögzítő pólya_10cm x 4m</v>
          </cell>
        </row>
        <row r="448">
          <cell r="D448" t="str">
            <v>40703-12400-01_24/07/05</v>
          </cell>
          <cell r="E448" t="str">
            <v>Öntapadó rögzítő pólya_12cm x 4m</v>
          </cell>
        </row>
        <row r="449">
          <cell r="D449" t="str">
            <v>T04730_24/07/05</v>
          </cell>
          <cell r="E449" t="str">
            <v>Öntapadó rögzítő pólya_15cm x 4,5m</v>
          </cell>
        </row>
        <row r="450">
          <cell r="D450" t="str">
            <v>T04730_24/07/05</v>
          </cell>
          <cell r="E450" t="str">
            <v xml:space="preserve">Öntapadó rögzítő pólya_15cm x 4,5m </v>
          </cell>
        </row>
        <row r="451">
          <cell r="D451" t="str">
            <v>T04726_24/07/05</v>
          </cell>
          <cell r="E451" t="str">
            <v>Öntapadó rögzítő pólya_2,5cm x 4,5m</v>
          </cell>
        </row>
        <row r="452">
          <cell r="D452" t="str">
            <v>T04726_24/07/05</v>
          </cell>
          <cell r="E452" t="str">
            <v xml:space="preserve">Öntapadó rögzítő pólya_2,5cm x 4,5m </v>
          </cell>
        </row>
        <row r="453">
          <cell r="D453" t="str">
            <v>40700-02400-01_24/07/05</v>
          </cell>
          <cell r="E453" t="str">
            <v>Öntapadó rögzítő pólya_2,5cm x 4m</v>
          </cell>
        </row>
        <row r="454">
          <cell r="D454" t="str">
            <v>40700-04400-01_24/07/05</v>
          </cell>
          <cell r="E454" t="str">
            <v>Öntapadó rögzítő pólya_4cm x 4m</v>
          </cell>
        </row>
        <row r="455">
          <cell r="D455" t="str">
            <v>A81010040.040_24/07/05</v>
          </cell>
          <cell r="E455" t="str">
            <v>Öntapadó rögzítő pólya_4cm x 4m</v>
          </cell>
        </row>
        <row r="456">
          <cell r="D456" t="str">
            <v>T04727_24/07/05</v>
          </cell>
          <cell r="E456" t="str">
            <v>Öntapadó rögzítő pólya_5cm x 4,5m</v>
          </cell>
        </row>
        <row r="457">
          <cell r="D457" t="str">
            <v>T04727_24/07/05</v>
          </cell>
          <cell r="E457" t="str">
            <v xml:space="preserve">Öntapadó rögzítő pólya_5cm x 4,5m </v>
          </cell>
        </row>
        <row r="458">
          <cell r="D458" t="str">
            <v>A81010060.040_24/07/05</v>
          </cell>
          <cell r="E458" t="str">
            <v>Öntapadó rögzítő pólya_6cm x 4m</v>
          </cell>
        </row>
        <row r="459">
          <cell r="D459" t="str">
            <v>40700-06400-01_24/07/05</v>
          </cell>
          <cell r="E459" t="str">
            <v>Öntapadó rögzítő pólya_6cm x 4m</v>
          </cell>
        </row>
        <row r="460">
          <cell r="D460" t="str">
            <v>40701-08400-01_24/07/05</v>
          </cell>
          <cell r="E460" t="str">
            <v>Öntapadó rögzítő pólya_6cm x 4m</v>
          </cell>
        </row>
        <row r="461">
          <cell r="D461" t="str">
            <v>T04728_24/07/05</v>
          </cell>
          <cell r="E461" t="str">
            <v>Öntapadó rögzítő pólya_7,5cm x 4,5m</v>
          </cell>
        </row>
        <row r="462">
          <cell r="D462" t="str">
            <v>T04728_24/07/05</v>
          </cell>
          <cell r="E462" t="str">
            <v xml:space="preserve">Öntapadó rögzítő pólya_7,5cm x 4,5m </v>
          </cell>
        </row>
        <row r="463">
          <cell r="D463" t="str">
            <v>A81010080.040_24/07/05</v>
          </cell>
          <cell r="E463" t="str">
            <v>Öntapadó rögzítő pólya_8cm x 4m</v>
          </cell>
        </row>
        <row r="464">
          <cell r="D464" t="str">
            <v>320240_24/07/05</v>
          </cell>
          <cell r="E464" t="str">
            <v>Pálcás tampon_Ø 10mm, 15cm hosszú</v>
          </cell>
        </row>
        <row r="465">
          <cell r="D465" t="str">
            <v>PT2_5140100_24/07/05</v>
          </cell>
          <cell r="E465" t="str">
            <v>Pálcás tampon_Ø 2.5mm, 14cm hosszú</v>
          </cell>
        </row>
        <row r="466">
          <cell r="D466" t="str">
            <v>PT4_014050_24/07/05</v>
          </cell>
          <cell r="E466" t="str">
            <v>Pálcás tampon_Ø 4mm, 14cm hosszú</v>
          </cell>
        </row>
        <row r="467">
          <cell r="D467" t="str">
            <v>320239_24/07/05</v>
          </cell>
          <cell r="E467" t="str">
            <v>Pálcás tampon_Ø 5mm, 15cm hosszú</v>
          </cell>
        </row>
        <row r="468">
          <cell r="D468" t="str">
            <v>PV12121000_24/07/05</v>
          </cell>
          <cell r="E468" t="str">
            <v>Papírvatta_12cm x 12cm, 1 kg</v>
          </cell>
        </row>
        <row r="469">
          <cell r="D469" t="str">
            <v>PV15151000_24/07/05</v>
          </cell>
          <cell r="E469" t="str">
            <v>Papírvatta_15cm x 15cm, 1 kg</v>
          </cell>
        </row>
        <row r="470">
          <cell r="D470" t="str">
            <v>PV20201000_24/07/05</v>
          </cell>
          <cell r="E470" t="str">
            <v>Papírvatta_20cm x 20cm, 1 kg</v>
          </cell>
        </row>
        <row r="471">
          <cell r="D471" t="str">
            <v>320003_24/07/05</v>
          </cell>
          <cell r="E471" t="str">
            <v>Papírvatta_20cm x 20cm, 1 kg</v>
          </cell>
        </row>
        <row r="472">
          <cell r="D472" t="str">
            <v>320153_24/07/05</v>
          </cell>
          <cell r="E472" t="str">
            <v>Papírvatta_30cm x 30cm, 0,3 kg</v>
          </cell>
        </row>
        <row r="473">
          <cell r="D473" t="str">
            <v>PV30401000_24/07/05</v>
          </cell>
          <cell r="E473" t="str">
            <v>Papírvatta_30cm x 40cm, 1 kg</v>
          </cell>
        </row>
        <row r="474">
          <cell r="D474" t="str">
            <v>PV40601000_24/07/05</v>
          </cell>
          <cell r="E474" t="str">
            <v>Papírvatta_40cm x 60cm, 1 kg</v>
          </cell>
        </row>
        <row r="475">
          <cell r="D475" t="str">
            <v>PV4060500_24/07/05</v>
          </cell>
          <cell r="E475" t="str">
            <v>Papírvatta_40cm x 60cm, 500 g</v>
          </cell>
        </row>
        <row r="476">
          <cell r="D476" t="str">
            <v>320062_24/07/05</v>
          </cell>
          <cell r="E476" t="str">
            <v>Papírvatta_60cm x 40cm, 0,5 kg</v>
          </cell>
        </row>
        <row r="477">
          <cell r="D477" t="str">
            <v>PV06061000_24/07/05</v>
          </cell>
          <cell r="E477" t="str">
            <v>Papírvatta_6cm x 6cm, 1kg</v>
          </cell>
        </row>
        <row r="478">
          <cell r="D478" t="str">
            <v>T04251_24/07/05</v>
          </cell>
          <cell r="E478" t="str">
            <v xml:space="preserve">Preparáló tampon, RTG csíkkal, nem steril_10cm x 10cm </v>
          </cell>
        </row>
        <row r="479">
          <cell r="D479" t="str">
            <v>T04251_24/07/05</v>
          </cell>
          <cell r="E479" t="str">
            <v>Preparáló tampon, RTG csíkkal, nem steril_10cm x 12cm</v>
          </cell>
        </row>
        <row r="480">
          <cell r="D480" t="str">
            <v>MA-106-G100-001_24/07/05</v>
          </cell>
          <cell r="E480" t="str">
            <v>Preparáló tampon, RTG csíkkal, nem steril_12cm x 12cm</v>
          </cell>
        </row>
        <row r="481">
          <cell r="D481" t="str">
            <v>T11068_24/07/05</v>
          </cell>
          <cell r="E481" t="str">
            <v xml:space="preserve">Preparáló tampon, RTG csíkkal, steril_10cm x 10cm </v>
          </cell>
        </row>
        <row r="482">
          <cell r="D482" t="str">
            <v>450103_24/07/05</v>
          </cell>
          <cell r="E482" t="str">
            <v>Preparáló tampon, RTG csíkkal, steril_10cm x 12cm</v>
          </cell>
        </row>
        <row r="483">
          <cell r="D483" t="str">
            <v>MA-106-G010-001_24/07/05</v>
          </cell>
          <cell r="E483" t="str">
            <v>Preparáló tampon, RTG csíkkal, steril_12cm x 12cm</v>
          </cell>
        </row>
        <row r="484">
          <cell r="D484" t="str">
            <v>331900_24/07/05</v>
          </cell>
          <cell r="E484" t="str">
            <v>Ragtapasz sebpárnával középen, vágható nem steril_4 cm x 5m</v>
          </cell>
        </row>
        <row r="485">
          <cell r="D485" t="str">
            <v>DERMIN40500_24/07/05</v>
          </cell>
          <cell r="E485" t="str">
            <v>Ragtapasz sebpárnával középen, vágható nem steril_4cm x 0,5m</v>
          </cell>
        </row>
        <row r="486">
          <cell r="D486" t="str">
            <v>DERMIN405000_24/07/05</v>
          </cell>
          <cell r="E486" t="str">
            <v>Ragtapasz sebpárnával középen, vágható nem steril_4cm x 5m</v>
          </cell>
        </row>
        <row r="487">
          <cell r="D487" t="str">
            <v>DERMIN405000_24/07/05</v>
          </cell>
          <cell r="E487" t="str">
            <v>Ragtapasz sebpárnával középen, vágható nem steril_4cm x 5m</v>
          </cell>
        </row>
        <row r="488">
          <cell r="D488" t="str">
            <v>NP6500_24/07/05</v>
          </cell>
          <cell r="E488" t="str">
            <v>Ragtapasz sebpárnával középen, vágható nem steril_6cm x 5m</v>
          </cell>
        </row>
        <row r="489">
          <cell r="D489" t="str">
            <v>Dermi605000_24/07/05</v>
          </cell>
          <cell r="E489" t="str">
            <v>Ragtapasz sebpárnával középen, vágható nem steril_6cm x 5m</v>
          </cell>
        </row>
        <row r="490">
          <cell r="D490" t="str">
            <v>NP6500_24/07/05</v>
          </cell>
          <cell r="E490" t="str">
            <v>Ragtapasz sebpárnával középen, vágható nem steril_6cm x 5m</v>
          </cell>
        </row>
        <row r="491">
          <cell r="D491" t="str">
            <v>FP6500_24/07/05</v>
          </cell>
          <cell r="E491" t="str">
            <v xml:space="preserve">Ragtapasz sebpárnával középen, vágható nem steril_6cm x 5m </v>
          </cell>
        </row>
        <row r="492">
          <cell r="D492" t="str">
            <v>332000_24/07/05</v>
          </cell>
          <cell r="E492" t="str">
            <v>Ragtapasz sebpárnával középen, vágható nem steril_7cm x 5 m</v>
          </cell>
        </row>
        <row r="493">
          <cell r="D493" t="str">
            <v>NP8500_24/07/05</v>
          </cell>
          <cell r="E493" t="str">
            <v>Ragtapasz sebpárnával középen, vágható nem steril_8cm x 5m</v>
          </cell>
        </row>
        <row r="494">
          <cell r="D494" t="str">
            <v>NP8500_24/07/05</v>
          </cell>
          <cell r="E494" t="str">
            <v>Ragtapasz sebpárnával középen, vágható nem steril_8cm x 5m</v>
          </cell>
        </row>
        <row r="495">
          <cell r="D495" t="str">
            <v>FP8500_24/07/05</v>
          </cell>
          <cell r="E495" t="str">
            <v xml:space="preserve">Ragtapasz sebpárnával középen, vágható nem steril_8cm x 5m </v>
          </cell>
        </row>
        <row r="496">
          <cell r="D496" t="str">
            <v>FIX10010000_24/07/05</v>
          </cell>
          <cell r="E496" t="str">
            <v>Rugalmas kötésrögzítő tapasz_10cm x 10m</v>
          </cell>
        </row>
        <row r="497">
          <cell r="D497" t="str">
            <v>T05140_24/07/05</v>
          </cell>
          <cell r="E497" t="str">
            <v>Rugalmas kötésrögzítő tapasz_10cm x 10m</v>
          </cell>
        </row>
        <row r="498">
          <cell r="D498" t="str">
            <v>806011E_24/07/05</v>
          </cell>
          <cell r="E498" t="str">
            <v>Rugalmas kötésrögzítő tapasz_10cm x 10m</v>
          </cell>
        </row>
        <row r="499">
          <cell r="D499" t="str">
            <v>T05140_24/07/05</v>
          </cell>
          <cell r="E499" t="str">
            <v xml:space="preserve">Rugalmas kötésrögzítő tapasz_10cm x 10m </v>
          </cell>
        </row>
        <row r="500">
          <cell r="D500" t="str">
            <v>T05141_24/07/05</v>
          </cell>
          <cell r="E500" t="str">
            <v>Rugalmas kötésrögzítő tapasz_15cm x 10m</v>
          </cell>
        </row>
        <row r="501">
          <cell r="D501" t="str">
            <v>806012E_24/07/05</v>
          </cell>
          <cell r="E501" t="str">
            <v>Rugalmas kötésrögzítő tapasz_15cm x 10m</v>
          </cell>
        </row>
        <row r="502">
          <cell r="D502" t="str">
            <v>T05141_24/07/05</v>
          </cell>
          <cell r="E502" t="str">
            <v xml:space="preserve">Rugalmas kötésrögzítő tapasz_15cm x 10m </v>
          </cell>
        </row>
        <row r="503">
          <cell r="D503" t="str">
            <v>T05138_24/07/05</v>
          </cell>
          <cell r="E503" t="str">
            <v>Rugalmas kötésrögzítő tapasz_2,5cm x 10m</v>
          </cell>
        </row>
        <row r="504">
          <cell r="D504" t="str">
            <v>806009_24/07/05</v>
          </cell>
          <cell r="E504" t="str">
            <v>Rugalmas kötésrögzítő tapasz_2,5cm x 10m</v>
          </cell>
        </row>
        <row r="505">
          <cell r="D505" t="str">
            <v>T05138_24/07/05</v>
          </cell>
          <cell r="E505" t="str">
            <v xml:space="preserve">Rugalmas kötésrögzítő tapasz_2,5cm x 10m </v>
          </cell>
        </row>
        <row r="506">
          <cell r="D506" t="str">
            <v>FIX2510000_24/07/05</v>
          </cell>
          <cell r="E506" t="str">
            <v>Rugalmas kötésrögzítő tapasz_2.5cm x 10m</v>
          </cell>
        </row>
        <row r="507">
          <cell r="D507" t="str">
            <v>T05142_24/07/05</v>
          </cell>
          <cell r="E507" t="str">
            <v>Rugalmas kötésrögzítő tapasz_20cm x 10m</v>
          </cell>
        </row>
        <row r="508">
          <cell r="D508" t="str">
            <v>T05142_24/07/05</v>
          </cell>
          <cell r="E508" t="str">
            <v xml:space="preserve">Rugalmas kötésrögzítő tapasz_20cm x 10m </v>
          </cell>
        </row>
        <row r="509">
          <cell r="D509" t="str">
            <v>T05143_24/07/05</v>
          </cell>
          <cell r="E509" t="str">
            <v>Rugalmas kötésrögzítő tapasz_30cm x 10m</v>
          </cell>
        </row>
        <row r="510">
          <cell r="D510" t="str">
            <v>T05143_24/07/05</v>
          </cell>
          <cell r="E510" t="str">
            <v xml:space="preserve">Rugalmas kötésrögzítő tapasz_30cm x 10m </v>
          </cell>
        </row>
        <row r="511">
          <cell r="D511" t="str">
            <v>FIX5010000_24/07/05</v>
          </cell>
          <cell r="E511" t="str">
            <v>Rugalmas kötésrögzítő tapasz_5cm x 10m</v>
          </cell>
        </row>
        <row r="512">
          <cell r="D512" t="str">
            <v>T05139_24/07/05</v>
          </cell>
          <cell r="E512" t="str">
            <v>Rugalmas kötésrögzítő tapasz_5cm x 10m</v>
          </cell>
        </row>
        <row r="513">
          <cell r="D513" t="str">
            <v>806010E_24/07/05</v>
          </cell>
          <cell r="E513" t="str">
            <v>Rugalmas kötésrögzítő tapasz_5cm x 10m</v>
          </cell>
        </row>
        <row r="514">
          <cell r="D514" t="str">
            <v>T05139_24/07/05</v>
          </cell>
          <cell r="E514" t="str">
            <v xml:space="preserve">Rugalmas kötésrögzítő tapasz_5cm x 10m </v>
          </cell>
        </row>
        <row r="515">
          <cell r="D515" t="str">
            <v>CLASSIC051050_24/07/05</v>
          </cell>
          <cell r="E515" t="str">
            <v>Rugalmas pólya (bandázs)_10cm x 5m</v>
          </cell>
        </row>
        <row r="516">
          <cell r="D516" t="str">
            <v>T04754_24/07/05</v>
          </cell>
          <cell r="E516" t="str">
            <v>Rugalmas pólya (bandázs)_10cm x 5m</v>
          </cell>
        </row>
        <row r="517">
          <cell r="D517" t="str">
            <v>40400-10500-01_24/07/05</v>
          </cell>
          <cell r="E517" t="str">
            <v>Rugalmas pólya (bandázs)_10cm x 5m</v>
          </cell>
        </row>
        <row r="518">
          <cell r="D518" t="str">
            <v>T04754_24/07/05</v>
          </cell>
          <cell r="E518" t="str">
            <v xml:space="preserve">Rugalmas pólya (bandázs)_10cm x 5m </v>
          </cell>
        </row>
        <row r="519">
          <cell r="D519" t="str">
            <v>CLASSIC051250_24/07/05</v>
          </cell>
          <cell r="E519" t="str">
            <v>Rugalmas pólya (bandázs)_12cm x 5m</v>
          </cell>
        </row>
        <row r="520">
          <cell r="D520" t="str">
            <v>T04755_24/07/05</v>
          </cell>
          <cell r="E520" t="str">
            <v>Rugalmas pólya (bandázs)_12cm x 5m</v>
          </cell>
        </row>
        <row r="521">
          <cell r="D521" t="str">
            <v>40400-12500-01_24/07/05</v>
          </cell>
          <cell r="E521" t="str">
            <v>Rugalmas pólya (bandázs)_12cm x 5m</v>
          </cell>
        </row>
        <row r="522">
          <cell r="D522" t="str">
            <v>T04755_24/07/05</v>
          </cell>
          <cell r="E522" t="str">
            <v xml:space="preserve">Rugalmas pólya (bandázs)_12cm x 5m </v>
          </cell>
        </row>
        <row r="523">
          <cell r="D523" t="str">
            <v>CLASSIC051450_24/07/05</v>
          </cell>
          <cell r="E523" t="str">
            <v>Rugalmas pólya (bandázs)_14cm x 5m</v>
          </cell>
        </row>
        <row r="524">
          <cell r="D524" t="str">
            <v>40400-14500-01_24/07/05</v>
          </cell>
          <cell r="E524" t="str">
            <v>Rugalmas pólya (bandázs)_14cm x 5m</v>
          </cell>
        </row>
        <row r="525">
          <cell r="D525" t="str">
            <v>T04757_24/07/05</v>
          </cell>
          <cell r="E525" t="str">
            <v>Rugalmas pólya (bandázs)_14cm x 5m</v>
          </cell>
        </row>
        <row r="526">
          <cell r="D526" t="str">
            <v>T04757_24/07/05</v>
          </cell>
          <cell r="E526" t="str">
            <v xml:space="preserve">Rugalmas pólya (bandázs)_14cm x 5m </v>
          </cell>
        </row>
        <row r="527">
          <cell r="D527" t="str">
            <v>CLASSIC050850_24/07/05</v>
          </cell>
          <cell r="E527" t="str">
            <v>Rugalmas pólya (bandázs)_8cm x 5m</v>
          </cell>
        </row>
        <row r="528">
          <cell r="D528" t="str">
            <v>T04752_24/07/05</v>
          </cell>
          <cell r="E528" t="str">
            <v>Rugalmas pólya (bandázs)_8cm x 5m</v>
          </cell>
        </row>
        <row r="529">
          <cell r="D529" t="str">
            <v>40400-08500-01_24/07/05</v>
          </cell>
          <cell r="E529" t="str">
            <v>Rugalmas pólya (bandázs)_8cm x 5m</v>
          </cell>
        </row>
        <row r="530">
          <cell r="D530" t="str">
            <v>T04752_24/07/05</v>
          </cell>
          <cell r="E530" t="str">
            <v xml:space="preserve">Rugalmas pólya (bandázs)_8cm x 5m </v>
          </cell>
        </row>
        <row r="531">
          <cell r="D531" t="str">
            <v>401802_24/07/05</v>
          </cell>
          <cell r="E531" t="str">
            <v>Sebkezelő gél_15 g</v>
          </cell>
        </row>
        <row r="532">
          <cell r="D532" t="str">
            <v>CAVT15_24/07/05</v>
          </cell>
          <cell r="E532" t="str">
            <v>Sebkezelő gél_15g</v>
          </cell>
        </row>
        <row r="533">
          <cell r="D533" t="str">
            <v>187990_24/07/05</v>
          </cell>
          <cell r="E533" t="str">
            <v>Sebkezelő gél_15g</v>
          </cell>
        </row>
        <row r="534">
          <cell r="D534" t="str">
            <v>900832_24/07/05</v>
          </cell>
          <cell r="E534" t="str">
            <v>Sebkezelő gél_15g</v>
          </cell>
        </row>
        <row r="535">
          <cell r="D535" t="str">
            <v>58483_24/07/05</v>
          </cell>
          <cell r="E535" t="str">
            <v>Sebkezelő gél_15g</v>
          </cell>
        </row>
        <row r="536">
          <cell r="D536" t="str">
            <v>CAVS6_24/07/05</v>
          </cell>
          <cell r="E536" t="str">
            <v>Sebkezelő gél_6g</v>
          </cell>
        </row>
        <row r="537">
          <cell r="D537" t="str">
            <v>900831_24/07/05</v>
          </cell>
          <cell r="E537" t="str">
            <v>Sebkezelő gél_8g</v>
          </cell>
        </row>
        <row r="538">
          <cell r="D538" t="str">
            <v>58482_24/07/05</v>
          </cell>
          <cell r="E538" t="str">
            <v>Sebkezelő gél_8g</v>
          </cell>
        </row>
        <row r="539">
          <cell r="D539" t="str">
            <v>066006_24/07/05</v>
          </cell>
          <cell r="E539" t="str">
            <v>Sebzáró csík nem szőtt alapanyagból (sebegyesítő) Steril_100mm x 6mm</v>
          </cell>
        </row>
        <row r="540">
          <cell r="D540" t="str">
            <v>7274004_24/07/05</v>
          </cell>
          <cell r="E540" t="str">
            <v>Sebzáró csík nem szőtt alapanyagból (sebegyesítő) Steril_12mm x 100mm</v>
          </cell>
        </row>
        <row r="541">
          <cell r="D541" t="str">
            <v>066012_24/07/05</v>
          </cell>
          <cell r="E541" t="str">
            <v xml:space="preserve">Sebzáró csík nem szőtt alapanyagból (sebegyesítő) Steril_13mm x 100mm </v>
          </cell>
        </row>
        <row r="542">
          <cell r="D542" t="str">
            <v>066225_24/07/05</v>
          </cell>
          <cell r="E542" t="str">
            <v xml:space="preserve">Sebzáró csík nem szőtt alapanyagból (sebegyesítő) Steril_25mm x 100mm </v>
          </cell>
        </row>
        <row r="543">
          <cell r="D543" t="str">
            <v>R1540_24/07/05</v>
          </cell>
          <cell r="E543" t="str">
            <v>Sebzáró csík nem szőtt alapanyagból (sebegyesítő) Steril_3 mm x 75 mm</v>
          </cell>
        </row>
        <row r="544">
          <cell r="D544" t="str">
            <v>1010002057_24/07/05</v>
          </cell>
          <cell r="E544" t="str">
            <v>Sebzáró csík nem szőtt alapanyagból (sebegyesítő) Steril_38mm x 6mm</v>
          </cell>
        </row>
        <row r="545">
          <cell r="D545" t="str">
            <v>PHST375_24/07/05</v>
          </cell>
          <cell r="E545" t="str">
            <v>Sebzáró csík nem szőtt alapanyagból (sebegyesítő) Steril_3mm x 75mm</v>
          </cell>
        </row>
        <row r="546">
          <cell r="D546" t="str">
            <v>7274001_24/07/05</v>
          </cell>
          <cell r="E546" t="str">
            <v>Sebzáró csík nem szőtt alapanyagból (sebegyesítő) Steril_3mm x 75mm</v>
          </cell>
        </row>
        <row r="547">
          <cell r="D547" t="str">
            <v>065803_24/07/05</v>
          </cell>
          <cell r="E547" t="str">
            <v xml:space="preserve">Sebzáró csík nem szőtt alapanyagból (sebegyesítő) Steril_3mm x 75mm </v>
          </cell>
        </row>
        <row r="548">
          <cell r="D548" t="str">
            <v>R1541_24/07/05</v>
          </cell>
          <cell r="E548" t="str">
            <v>Sebzáró csík nem szőtt alapanyagból (sebegyesítő) Steril_6 mm x 75 mm</v>
          </cell>
        </row>
        <row r="549">
          <cell r="D549" t="str">
            <v>7274003_24/07/05</v>
          </cell>
          <cell r="E549" t="str">
            <v>Sebzáró csík nem szőtt alapanyagból (sebegyesítő) Steril_6mm x 100mm</v>
          </cell>
        </row>
        <row r="550">
          <cell r="D550" t="str">
            <v>066006_24/07/05</v>
          </cell>
          <cell r="E550" t="str">
            <v xml:space="preserve">Sebzáró csík nem szőtt alapanyagból (sebegyesítő) Steril_6mm x 100mm </v>
          </cell>
        </row>
        <row r="551">
          <cell r="D551" t="str">
            <v>PHST638_24/07/05</v>
          </cell>
          <cell r="E551" t="str">
            <v>Sebzáró csík nem szőtt alapanyagból (sebegyesítő) Steril_6mm x 38mm</v>
          </cell>
        </row>
        <row r="552">
          <cell r="D552" t="str">
            <v>7274000_24/07/05</v>
          </cell>
          <cell r="E552" t="str">
            <v>Sebzáró csík nem szőtt alapanyagból (sebegyesítő) Steril_6mm x 38mm</v>
          </cell>
        </row>
        <row r="553">
          <cell r="D553" t="str">
            <v>065406_24/07/05</v>
          </cell>
          <cell r="E553" t="str">
            <v xml:space="preserve">Sebzáró csík nem szőtt alapanyagból (sebegyesítő) Steril_6mm x 38mm </v>
          </cell>
        </row>
        <row r="554">
          <cell r="D554" t="str">
            <v>7274002_24/07/05</v>
          </cell>
          <cell r="E554" t="str">
            <v>Sebzáró csík nem szőtt alapanyagból (sebegyesítő) Steril_6mm x 75mm</v>
          </cell>
        </row>
        <row r="555">
          <cell r="D555" t="str">
            <v>065806_24/07/05</v>
          </cell>
          <cell r="E555" t="str">
            <v xml:space="preserve">Sebzáró csík nem szőtt alapanyagból (sebegyesítő) Steril_6mm x 75mm </v>
          </cell>
        </row>
        <row r="556">
          <cell r="D556" t="str">
            <v>065803_24/07/05</v>
          </cell>
          <cell r="E556" t="str">
            <v>Sebzáró csík nem szőtt alapanyagból (sebegyesítő) Steril_75mm x 3mm</v>
          </cell>
        </row>
        <row r="557">
          <cell r="D557" t="str">
            <v>1999916456_24/07/05</v>
          </cell>
          <cell r="E557" t="str">
            <v>Sebzáró csík nem szőtt alapanyagból (sebegyesítő) Steril_75mm x 3mm</v>
          </cell>
        </row>
        <row r="558">
          <cell r="D558" t="str">
            <v>C1015_24/07/05</v>
          </cell>
          <cell r="E558" t="str">
            <v>Szájhigiéniás vattapálca_Ø 10mm, 15cm hosszú</v>
          </cell>
        </row>
        <row r="559">
          <cell r="D559" t="str">
            <v>T05683_24/07/05</v>
          </cell>
          <cell r="E559" t="str">
            <v>Szájhigiéniás vattapálca_Ø 20mm, 15cm hosszú</v>
          </cell>
        </row>
        <row r="560">
          <cell r="D560" t="str">
            <v>T11086_24/07/05</v>
          </cell>
          <cell r="E560" t="str">
            <v>Szájhigiéniás vattapálca_Ø 20mm, 16cm hosszú</v>
          </cell>
        </row>
        <row r="561">
          <cell r="D561" t="str">
            <v>C815_24/07/05</v>
          </cell>
          <cell r="E561" t="str">
            <v>Szájhigiéniás vattapálca_Ø 8mm, 15cm hosszú</v>
          </cell>
        </row>
        <row r="562">
          <cell r="D562" t="str">
            <v>5782NST_24/07/05</v>
          </cell>
          <cell r="E562" t="str">
            <v>Szemészeti sebfedő_57mm x 82mm</v>
          </cell>
        </row>
        <row r="563">
          <cell r="D563" t="str">
            <v>803010_24/07/05</v>
          </cell>
          <cell r="E563" t="str">
            <v>Szemészeti sebfedő_58mm x 83mm</v>
          </cell>
        </row>
        <row r="564">
          <cell r="D564" t="str">
            <v>142021_24/07/05</v>
          </cell>
          <cell r="E564" t="str">
            <v>Szemészeti sebpárna (szempogácsa)_53mm x 66mm</v>
          </cell>
        </row>
        <row r="565">
          <cell r="D565" t="str">
            <v>NSTPAD68_24/07/05</v>
          </cell>
          <cell r="E565" t="str">
            <v>Szemészeti sebpárna (szempogácsa)_60mm x 80mm</v>
          </cell>
        </row>
        <row r="566">
          <cell r="D566" t="str">
            <v>3566E_24/07/05</v>
          </cell>
          <cell r="E566" t="str">
            <v>Szigetkötszer steril_10 cm x 10 cm</v>
          </cell>
        </row>
        <row r="567">
          <cell r="D567" t="str">
            <v>801013E_24/07/05</v>
          </cell>
          <cell r="E567" t="str">
            <v>Szigetkötszer steril_10cm x 10cm</v>
          </cell>
        </row>
        <row r="568">
          <cell r="D568" t="str">
            <v>02022672200000_24/07/05</v>
          </cell>
          <cell r="E568" t="str">
            <v>Szigetkötszer steril_10cm x 10cm</v>
          </cell>
        </row>
        <row r="569">
          <cell r="D569" t="str">
            <v>801021E_24/07/05</v>
          </cell>
          <cell r="E569" t="str">
            <v>Szigetkötszer steril_10cm x 12cm</v>
          </cell>
        </row>
        <row r="570">
          <cell r="D570" t="str">
            <v>801014E_24/07/05</v>
          </cell>
          <cell r="E570" t="str">
            <v>Szigetkötszer steril_10cm x 15cm</v>
          </cell>
        </row>
        <row r="571">
          <cell r="D571" t="str">
            <v>02022673200000_24/07/05</v>
          </cell>
          <cell r="E571" t="str">
            <v>Szigetkötszer steril_10cm x 15cm</v>
          </cell>
        </row>
        <row r="572">
          <cell r="D572" t="str">
            <v>801015E_24/07/05</v>
          </cell>
          <cell r="E572" t="str">
            <v>Szigetkötszer steril_10cm x 20cm</v>
          </cell>
        </row>
        <row r="573">
          <cell r="D573" t="str">
            <v>02022674200000_24/07/05</v>
          </cell>
          <cell r="E573" t="str">
            <v>Szigetkötszer steril_10cm x 20cm</v>
          </cell>
        </row>
        <row r="574">
          <cell r="D574" t="str">
            <v>02022676200000_24/07/05</v>
          </cell>
          <cell r="E574" t="str">
            <v>Szigetkötszer steril_10cm x 30cm</v>
          </cell>
        </row>
        <row r="575">
          <cell r="D575" t="str">
            <v>T11045_24/07/05</v>
          </cell>
          <cell r="E575" t="str">
            <v xml:space="preserve">Szigetkötszer steril_10cm x 9cm </v>
          </cell>
        </row>
        <row r="576">
          <cell r="D576" t="str">
            <v>T11046_24/07/05</v>
          </cell>
          <cell r="E576" t="str">
            <v xml:space="preserve">Szigetkötszer steril_15cm x 9cm </v>
          </cell>
        </row>
        <row r="577">
          <cell r="D577" t="str">
            <v>T11047_24/07/05</v>
          </cell>
          <cell r="E577" t="str">
            <v xml:space="preserve">Szigetkötszer steril_20cm x 9cm </v>
          </cell>
        </row>
        <row r="578">
          <cell r="D578" t="str">
            <v>T09182_24/07/05</v>
          </cell>
          <cell r="E578" t="str">
            <v xml:space="preserve">Szigetkötszer steril_25cm x 9cm </v>
          </cell>
        </row>
        <row r="579">
          <cell r="D579" t="str">
            <v>T11048_24/07/05</v>
          </cell>
          <cell r="E579" t="str">
            <v xml:space="preserve">Szigetkötszer steril_30cm x 9cm </v>
          </cell>
        </row>
        <row r="580">
          <cell r="D580" t="str">
            <v>T11051_24/07/05</v>
          </cell>
          <cell r="E580" t="str">
            <v xml:space="preserve">Szigetkötszer steril_35cm x 9cm </v>
          </cell>
        </row>
        <row r="581">
          <cell r="D581" t="str">
            <v>3562E_24/07/05</v>
          </cell>
          <cell r="E581" t="str">
            <v>Szigetkötszer steril_5 cm x 7 cm</v>
          </cell>
        </row>
        <row r="582">
          <cell r="D582" t="str">
            <v>801001E_24/07/05</v>
          </cell>
          <cell r="E582" t="str">
            <v>Szigetkötszer steril_5cm x 7,2cm</v>
          </cell>
        </row>
        <row r="583">
          <cell r="D583" t="str">
            <v>T11042_24/07/05</v>
          </cell>
          <cell r="E583" t="str">
            <v xml:space="preserve">Szigetkötszer steril_5cm x 7,5cm </v>
          </cell>
        </row>
        <row r="584">
          <cell r="D584" t="str">
            <v>02022670200000_24/07/05</v>
          </cell>
          <cell r="E584" t="str">
            <v>Szigetkötszer steril_5cm x 7cm</v>
          </cell>
        </row>
        <row r="585">
          <cell r="D585" t="str">
            <v>PORE705_24/07/05</v>
          </cell>
          <cell r="E585" t="str">
            <v>Szigetkötszer steril_5cm x 7cm</v>
          </cell>
        </row>
        <row r="586">
          <cell r="D586" t="str">
            <v>672000_24/07/05</v>
          </cell>
          <cell r="E586" t="str">
            <v>Szigetkötszer steril_5cm x 7cm</v>
          </cell>
        </row>
        <row r="587">
          <cell r="D587" t="str">
            <v>T08642_24/07/05</v>
          </cell>
          <cell r="E587" t="str">
            <v xml:space="preserve">Szigetkötszer steril_5cm x 9cm </v>
          </cell>
        </row>
        <row r="588">
          <cell r="D588" t="str">
            <v>801012E_24/07/05</v>
          </cell>
          <cell r="E588" t="str">
            <v>Szigetkötszer steril_6cm x 10cm</v>
          </cell>
        </row>
        <row r="589">
          <cell r="D589" t="str">
            <v>PORE60100_24/07/05</v>
          </cell>
          <cell r="E589" t="str">
            <v>Szigetkötszer steril_6cm x 10cm</v>
          </cell>
        </row>
        <row r="590">
          <cell r="D590" t="str">
            <v>801003E_24/07/05</v>
          </cell>
          <cell r="E590" t="str">
            <v>Szigetkötszer steril_6cm x 15cm</v>
          </cell>
        </row>
        <row r="591">
          <cell r="D591" t="str">
            <v>670800_24/07/05</v>
          </cell>
          <cell r="E591" t="str">
            <v>Szigetkötszer steril_6cm x 7cm</v>
          </cell>
        </row>
        <row r="592">
          <cell r="D592" t="str">
            <v>T09183_24/07/05</v>
          </cell>
          <cell r="E592" t="str">
            <v xml:space="preserve">Szigetkötszer steril_6cm x 7cm </v>
          </cell>
        </row>
        <row r="593">
          <cell r="D593" t="str">
            <v>801002E_24/07/05</v>
          </cell>
          <cell r="E593" t="str">
            <v>Szigetkötszer steril_8cm x 10cm</v>
          </cell>
        </row>
        <row r="594">
          <cell r="D594" t="str">
            <v>02022671200000_24/07/05</v>
          </cell>
          <cell r="E594" t="str">
            <v>Szigetkötszer steril_8cm x 10cm</v>
          </cell>
        </row>
        <row r="595">
          <cell r="D595" t="str">
            <v>801004E_24/07/05</v>
          </cell>
          <cell r="E595" t="str">
            <v>Szigetkötszer steril_8cm x 15cm</v>
          </cell>
        </row>
        <row r="596">
          <cell r="D596" t="str">
            <v>801005E_24/07/05</v>
          </cell>
          <cell r="E596" t="str">
            <v>Szigetkötszer steril_8cm x 20cm</v>
          </cell>
        </row>
        <row r="597">
          <cell r="D597" t="str">
            <v>427110_24/07/05</v>
          </cell>
          <cell r="E597" t="str">
            <v>Trikócsőpólya_0-ás méret</v>
          </cell>
        </row>
        <row r="598">
          <cell r="D598" t="str">
            <v>45000-00012_24/07/05</v>
          </cell>
          <cell r="E598" t="str">
            <v>Trikócsőpólya_0-ás méret</v>
          </cell>
        </row>
        <row r="599">
          <cell r="D599" t="str">
            <v>T09600_24/07/05</v>
          </cell>
          <cell r="E599" t="str">
            <v>Trikócsőpólya_0-ás méret</v>
          </cell>
        </row>
        <row r="600">
          <cell r="D600" t="str">
            <v>T09600_24/07/05</v>
          </cell>
          <cell r="E600" t="str">
            <v xml:space="preserve">Trikócsőpólya_0-ás méret </v>
          </cell>
        </row>
        <row r="601">
          <cell r="D601" t="str">
            <v>427111_24/07/05</v>
          </cell>
          <cell r="E601" t="str">
            <v>Trikócsőpólya_1-es méret</v>
          </cell>
        </row>
        <row r="602">
          <cell r="D602" t="str">
            <v>45001-00012_24/07/05</v>
          </cell>
          <cell r="E602" t="str">
            <v>Trikócsőpólya_1-es méret</v>
          </cell>
        </row>
        <row r="603">
          <cell r="D603" t="str">
            <v>T09601_24/07/05</v>
          </cell>
          <cell r="E603" t="str">
            <v>Trikócsőpólya_1-es méret</v>
          </cell>
        </row>
        <row r="604">
          <cell r="D604" t="str">
            <v>T09601_24/07/05</v>
          </cell>
          <cell r="E604" t="str">
            <v xml:space="preserve">Trikócsőpólya_1-es méret </v>
          </cell>
        </row>
        <row r="605">
          <cell r="D605" t="str">
            <v>427112_24/07/05</v>
          </cell>
          <cell r="E605" t="str">
            <v>Trikócsőpólya_2-es méret</v>
          </cell>
        </row>
        <row r="606">
          <cell r="D606" t="str">
            <v>45002-00012_24/07/05</v>
          </cell>
          <cell r="E606" t="str">
            <v>Trikócsőpólya_2-es méret</v>
          </cell>
        </row>
        <row r="607">
          <cell r="D607" t="str">
            <v>T09602_24/07/05</v>
          </cell>
          <cell r="E607" t="str">
            <v>Trikócsőpólya_2-es méret</v>
          </cell>
        </row>
        <row r="608">
          <cell r="D608" t="str">
            <v>T09602_24/07/05</v>
          </cell>
          <cell r="E608" t="str">
            <v xml:space="preserve">Trikócsőpólya_2-es méret </v>
          </cell>
        </row>
        <row r="609">
          <cell r="D609" t="str">
            <v>427113_24/07/05</v>
          </cell>
          <cell r="E609" t="str">
            <v>Trikócsőpólya_3-as méret</v>
          </cell>
        </row>
        <row r="610">
          <cell r="D610" t="str">
            <v>45003-00012_24/07/05</v>
          </cell>
          <cell r="E610" t="str">
            <v>Trikócsőpólya_3-as méret</v>
          </cell>
        </row>
        <row r="611">
          <cell r="D611" t="str">
            <v>T06102_24/07/05</v>
          </cell>
          <cell r="E611" t="str">
            <v>Trikócsőpólya_3-as méret</v>
          </cell>
        </row>
        <row r="612">
          <cell r="D612" t="str">
            <v>T06102_24/07/05</v>
          </cell>
          <cell r="E612" t="str">
            <v xml:space="preserve">Trikócsőpólya_3-as méret </v>
          </cell>
        </row>
        <row r="613">
          <cell r="D613" t="str">
            <v>427114_24/07/05</v>
          </cell>
          <cell r="E613" t="str">
            <v>Trikócsőpólya_4-es méret</v>
          </cell>
        </row>
        <row r="614">
          <cell r="D614" t="str">
            <v>45004-00012_24/07/05</v>
          </cell>
          <cell r="E614" t="str">
            <v>Trikócsőpólya_4-es méret</v>
          </cell>
        </row>
        <row r="615">
          <cell r="D615" t="str">
            <v>T06103_24/07/05</v>
          </cell>
          <cell r="E615" t="str">
            <v>Trikócsőpólya_4-es méret</v>
          </cell>
        </row>
        <row r="616">
          <cell r="D616" t="str">
            <v>T06103_24/07/05</v>
          </cell>
          <cell r="E616" t="str">
            <v xml:space="preserve">Trikócsőpólya_4-es méret </v>
          </cell>
        </row>
        <row r="617">
          <cell r="D617" t="str">
            <v>427115_24/07/05</v>
          </cell>
          <cell r="E617" t="str">
            <v>Trikócsőpólya_5-ös méret</v>
          </cell>
        </row>
        <row r="618">
          <cell r="D618" t="str">
            <v>45005-00012_24/07/05</v>
          </cell>
          <cell r="E618" t="str">
            <v>Trikócsőpólya_5-ös méret</v>
          </cell>
        </row>
        <row r="619">
          <cell r="D619" t="str">
            <v>T06104_24/07/05</v>
          </cell>
          <cell r="E619" t="str">
            <v>Trikócsőpólya_5-ös méret</v>
          </cell>
        </row>
        <row r="620">
          <cell r="D620" t="str">
            <v>T06104_24/07/05</v>
          </cell>
          <cell r="E620" t="str">
            <v xml:space="preserve">Trikócsőpólya_5-ös méret </v>
          </cell>
        </row>
        <row r="621">
          <cell r="D621" t="str">
            <v>427146_24/07/05</v>
          </cell>
          <cell r="E621" t="str">
            <v>Trikócsőpólya_6-os méret</v>
          </cell>
        </row>
        <row r="622">
          <cell r="D622" t="str">
            <v>45006-00012_24/07/05</v>
          </cell>
          <cell r="E622" t="str">
            <v>Trikócsőpólya_6-os méret</v>
          </cell>
        </row>
        <row r="623">
          <cell r="D623" t="str">
            <v>T06105_24/07/05</v>
          </cell>
          <cell r="E623" t="str">
            <v>Trikócsőpólya_6-os méret</v>
          </cell>
        </row>
        <row r="624">
          <cell r="D624" t="str">
            <v>T06105_24/07/05</v>
          </cell>
          <cell r="E624" t="str">
            <v xml:space="preserve">Trikócsőpólya_6-os méret </v>
          </cell>
        </row>
        <row r="625">
          <cell r="D625" t="str">
            <v>427147_24/07/05</v>
          </cell>
          <cell r="E625" t="str">
            <v>Trikócsőpólya_7-es méret</v>
          </cell>
        </row>
        <row r="626">
          <cell r="D626" t="str">
            <v>45007-00012_24/07/05</v>
          </cell>
          <cell r="E626" t="str">
            <v>Trikócsőpólya_7-es méret</v>
          </cell>
        </row>
        <row r="627">
          <cell r="D627" t="str">
            <v>T06106_24/07/05</v>
          </cell>
          <cell r="E627" t="str">
            <v>Trikócsőpólya_7-es méret</v>
          </cell>
        </row>
        <row r="628">
          <cell r="D628" t="str">
            <v>T06106_24/07/05</v>
          </cell>
          <cell r="E628" t="str">
            <v xml:space="preserve">Trikócsőpólya_7-es méret </v>
          </cell>
        </row>
        <row r="629">
          <cell r="D629" t="str">
            <v>427148_24/07/05</v>
          </cell>
          <cell r="E629" t="str">
            <v>Trikócsőpólya_8-as méret</v>
          </cell>
        </row>
        <row r="630">
          <cell r="D630" t="str">
            <v>45008-00012_24/07/05</v>
          </cell>
          <cell r="E630" t="str">
            <v>Trikócsőpólya_8-as méret</v>
          </cell>
        </row>
        <row r="631">
          <cell r="D631" t="str">
            <v>T09599_24/07/05</v>
          </cell>
          <cell r="E631" t="str">
            <v>Trikócsőpólya_8-as méret</v>
          </cell>
        </row>
        <row r="632">
          <cell r="D632" t="str">
            <v>T09599_24/07/05</v>
          </cell>
          <cell r="E632" t="str">
            <v xml:space="preserve">Trikócsőpólya_8-as méret </v>
          </cell>
        </row>
        <row r="633">
          <cell r="D633" t="str">
            <v>IZIS100200P_24/07/05</v>
          </cell>
          <cell r="E633" t="str">
            <v>Vatta_200 g</v>
          </cell>
        </row>
        <row r="634">
          <cell r="D634" t="str">
            <v>620105_24/07/05</v>
          </cell>
          <cell r="E634" t="str">
            <v>Vatta_200 g</v>
          </cell>
        </row>
        <row r="635">
          <cell r="D635" t="str">
            <v>101.500.01_24/07/05</v>
          </cell>
          <cell r="E635" t="str">
            <v>Vérvételi papírlap, min. 7 rétegű (500 db-os)_4cm x 5cm</v>
          </cell>
        </row>
        <row r="636">
          <cell r="D636" t="str">
            <v>101.500.01_24/07/05</v>
          </cell>
          <cell r="E636" t="str">
            <v>Vérvételi papírlap, min. 7 rétegű (500 db-os)_4cm x 5cm</v>
          </cell>
        </row>
        <row r="637">
          <cell r="D637" t="str">
            <v>3582_24/07/05</v>
          </cell>
          <cell r="E637" t="str">
            <v>Vízálló szigetkötszer steril_5 cm x 7 cm</v>
          </cell>
        </row>
        <row r="638">
          <cell r="D638" t="str">
            <v>T11055_24/07/05</v>
          </cell>
          <cell r="E638" t="str">
            <v xml:space="preserve">Vízálló szigetkötszer steril_5cm x 7,5cm </v>
          </cell>
        </row>
        <row r="639">
          <cell r="D639" t="str">
            <v>02026020000000_24/07/05</v>
          </cell>
          <cell r="E639" t="str">
            <v>Vízálló szigetkötszer steril_5cm x 7cm</v>
          </cell>
        </row>
        <row r="640">
          <cell r="D640" t="str">
            <v>275300_24/07/05</v>
          </cell>
          <cell r="E640" t="str">
            <v>Vízálló szigetkötszer steril_5cm x 7cm</v>
          </cell>
        </row>
        <row r="641">
          <cell r="D641" t="str">
            <v>802012_24/07/05</v>
          </cell>
          <cell r="E641" t="str">
            <v>Vízálló szigetkötszer steril_6cm x 7cm</v>
          </cell>
        </row>
        <row r="642">
          <cell r="D642" t="str">
            <v>POREPU6070_24/07/05</v>
          </cell>
          <cell r="E642" t="str">
            <v>Vízálló szigetkötszer steril_6cm x 7cm</v>
          </cell>
        </row>
        <row r="643">
          <cell r="D643" t="str">
            <v>02026023000000_24/07/05</v>
          </cell>
          <cell r="E643" t="str">
            <v>Vízálló szigetkötszer, steril_10cm x 10cm</v>
          </cell>
        </row>
        <row r="644">
          <cell r="D644" t="str">
            <v>02026025000000_24/07/05</v>
          </cell>
          <cell r="E644" t="str">
            <v>Vízálló szigetkötszer, steril_10cm x 15cm</v>
          </cell>
        </row>
        <row r="645">
          <cell r="D645" t="str">
            <v>T11058_24/07/05</v>
          </cell>
          <cell r="E645" t="str">
            <v xml:space="preserve">Vízálló szigetkötszer, steril_10cm x 9cm </v>
          </cell>
        </row>
        <row r="646">
          <cell r="D646" t="str">
            <v>T11059_24/07/05</v>
          </cell>
          <cell r="E646" t="str">
            <v xml:space="preserve">Vízálló szigetkötszer, steril_15cm x 9cm </v>
          </cell>
        </row>
        <row r="647">
          <cell r="D647" t="str">
            <v>T11060_24/07/05</v>
          </cell>
          <cell r="E647" t="str">
            <v xml:space="preserve">Vízálló szigetkötszer, steril_20cm x 9cm </v>
          </cell>
        </row>
        <row r="648">
          <cell r="D648" t="str">
            <v>T11061_24/07/05</v>
          </cell>
          <cell r="E648" t="str">
            <v xml:space="preserve">Vízálló szigetkötszer, steril_25cm x 9cm </v>
          </cell>
        </row>
        <row r="649">
          <cell r="D649" t="str">
            <v>T11062_24/07/05</v>
          </cell>
          <cell r="E649" t="str">
            <v xml:space="preserve">Vízálló szigetkötszer, steril_30cm x 9cm </v>
          </cell>
        </row>
        <row r="650">
          <cell r="D650" t="str">
            <v>T11063_24/07/05</v>
          </cell>
          <cell r="E650" t="str">
            <v xml:space="preserve">Vízálló szigetkötszer, steril_35cm x 9cm </v>
          </cell>
        </row>
        <row r="651">
          <cell r="D651" t="str">
            <v>275100_24/07/05</v>
          </cell>
          <cell r="E651" t="str">
            <v>Vízálló szigetkötszer, steril_4 cm x  5cm</v>
          </cell>
        </row>
        <row r="652">
          <cell r="D652" t="str">
            <v>T11056_24/07/05</v>
          </cell>
          <cell r="E652" t="str">
            <v xml:space="preserve">Vízálló szigetkötszer, steril_5cm x 9cm </v>
          </cell>
        </row>
        <row r="653">
          <cell r="D653" t="str">
            <v>3584_24/07/05</v>
          </cell>
          <cell r="E653" t="str">
            <v>Vízálló szigetkötszer, steril_6 cm x 10 cm</v>
          </cell>
        </row>
        <row r="654">
          <cell r="D654" t="str">
            <v>02026021000000_24/07/05</v>
          </cell>
          <cell r="E654" t="str">
            <v>Vízálló szigetkötszer, steril_6cm x 10cm</v>
          </cell>
        </row>
        <row r="655">
          <cell r="D655" t="str">
            <v>T11057_24/07/05</v>
          </cell>
          <cell r="E655" t="str">
            <v xml:space="preserve">Vízálló szigetkötszer, steril_6cm x 7cm </v>
          </cell>
        </row>
        <row r="656">
          <cell r="D656" t="str">
            <v>02026022000000_24/07/05</v>
          </cell>
          <cell r="E656" t="str">
            <v>Vízálló szigetkötszer, steril_8cm x 10cm</v>
          </cell>
        </row>
        <row r="657">
          <cell r="D657" t="str">
            <v>POREPU90100_24/07/05</v>
          </cell>
          <cell r="E657" t="str">
            <v>Vízálló szigetkötszer, steril_9cm x 10cm</v>
          </cell>
        </row>
        <row r="658">
          <cell r="D658" t="str">
            <v>802014_24/07/05</v>
          </cell>
          <cell r="E658" t="str">
            <v>Vízálló szigetkötszer, steril_9cm x 10cm</v>
          </cell>
        </row>
        <row r="659">
          <cell r="D659" t="str">
            <v>802015_24/07/05</v>
          </cell>
          <cell r="E659" t="str">
            <v>Vízálló szigetkötszer, steril_9cm x 15cm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8527"/>
  <sheetViews>
    <sheetView tabSelected="1" topLeftCell="F1" zoomScaleNormal="100" workbookViewId="0">
      <pane ySplit="1" topLeftCell="A2" activePane="bottomLeft" state="frozen"/>
      <selection pane="bottomLeft" activeCell="F1" sqref="F1"/>
    </sheetView>
  </sheetViews>
  <sheetFormatPr defaultColWidth="8.85546875" defaultRowHeight="12" x14ac:dyDescent="0.2"/>
  <cols>
    <col min="1" max="1" width="9.5703125" style="50" hidden="1" customWidth="1"/>
    <col min="2" max="2" width="12" style="50" hidden="1" customWidth="1"/>
    <col min="3" max="3" width="25.5703125" style="50" hidden="1" customWidth="1"/>
    <col min="4" max="4" width="31.42578125" style="50" hidden="1" customWidth="1"/>
    <col min="5" max="5" width="32" style="96" hidden="1" customWidth="1"/>
    <col min="6" max="6" width="32" style="96" customWidth="1"/>
    <col min="7" max="7" width="39.5703125" style="96" customWidth="1"/>
    <col min="8" max="8" width="9.7109375" style="96" hidden="1" customWidth="1"/>
    <col min="9" max="9" width="9.7109375" style="541" customWidth="1"/>
    <col min="10" max="10" width="12.28515625" style="144" customWidth="1"/>
    <col min="11" max="11" width="15.7109375" style="202" customWidth="1"/>
    <col min="12" max="12" width="56.28515625" style="122" customWidth="1"/>
    <col min="13" max="13" width="65.7109375" style="96" hidden="1" customWidth="1"/>
    <col min="14" max="14" width="10.5703125" style="204" customWidth="1"/>
    <col min="15" max="15" width="19.140625" style="50" customWidth="1"/>
    <col min="16" max="16" width="12.5703125" style="50" customWidth="1"/>
    <col min="17" max="17" width="12.5703125" style="122" customWidth="1"/>
    <col min="18" max="18" width="26" style="202" customWidth="1"/>
    <col min="19" max="19" width="37.5703125" style="122" customWidth="1"/>
    <col min="20" max="16384" width="8.85546875" style="2"/>
  </cols>
  <sheetData>
    <row r="1" spans="1:19" s="273" customFormat="1" ht="36.75" thickBot="1" x14ac:dyDescent="0.25">
      <c r="A1" s="143" t="s">
        <v>0</v>
      </c>
      <c r="B1" s="158" t="s">
        <v>1</v>
      </c>
      <c r="C1" s="158" t="s">
        <v>2</v>
      </c>
      <c r="D1" s="158" t="s">
        <v>3</v>
      </c>
      <c r="E1" s="158" t="s">
        <v>4</v>
      </c>
      <c r="F1" s="158" t="s">
        <v>5</v>
      </c>
      <c r="G1" s="158" t="s">
        <v>2677</v>
      </c>
      <c r="H1" s="158" t="s">
        <v>2930</v>
      </c>
      <c r="I1" s="525" t="s">
        <v>2931</v>
      </c>
      <c r="J1" s="158" t="s">
        <v>6</v>
      </c>
      <c r="K1" s="158" t="s">
        <v>7</v>
      </c>
      <c r="L1" s="158" t="s">
        <v>8</v>
      </c>
      <c r="M1" s="158" t="s">
        <v>10</v>
      </c>
      <c r="N1" s="168" t="s">
        <v>11</v>
      </c>
      <c r="O1" s="168" t="s">
        <v>12</v>
      </c>
      <c r="P1" s="169" t="s">
        <v>13</v>
      </c>
      <c r="Q1" s="169" t="s">
        <v>14</v>
      </c>
      <c r="R1" s="169" t="s">
        <v>15</v>
      </c>
      <c r="S1" s="167" t="s">
        <v>1313</v>
      </c>
    </row>
    <row r="2" spans="1:19" x14ac:dyDescent="0.2">
      <c r="A2" s="163"/>
      <c r="B2" s="183"/>
      <c r="C2" s="184"/>
      <c r="D2" s="184"/>
      <c r="E2" s="182"/>
      <c r="F2" s="606"/>
      <c r="G2" s="606" t="s">
        <v>17</v>
      </c>
      <c r="H2" s="279"/>
      <c r="I2" s="310"/>
      <c r="J2" s="279"/>
      <c r="K2" s="277" t="s">
        <v>27</v>
      </c>
      <c r="L2" s="277"/>
      <c r="M2" s="182"/>
      <c r="N2" s="279"/>
      <c r="O2" s="279"/>
      <c r="P2" s="567"/>
      <c r="Q2" s="277"/>
      <c r="R2" s="277"/>
    </row>
    <row r="3" spans="1:19" x14ac:dyDescent="0.2">
      <c r="A3" s="164"/>
      <c r="B3" s="171"/>
      <c r="C3" s="151"/>
      <c r="D3" s="151"/>
      <c r="E3" s="149"/>
      <c r="F3" s="289"/>
      <c r="G3" s="289" t="s">
        <v>18</v>
      </c>
      <c r="H3" s="289"/>
      <c r="I3" s="526"/>
      <c r="J3" s="289"/>
      <c r="K3" s="288" t="s">
        <v>27</v>
      </c>
      <c r="L3" s="288"/>
      <c r="M3" s="150"/>
      <c r="N3" s="290"/>
      <c r="O3" s="290"/>
      <c r="P3" s="568"/>
      <c r="Q3" s="291"/>
      <c r="R3" s="291"/>
    </row>
    <row r="4" spans="1:19" x14ac:dyDescent="0.2">
      <c r="A4" s="436"/>
      <c r="B4" s="402"/>
      <c r="C4" s="403"/>
      <c r="D4" s="403"/>
      <c r="E4" s="404"/>
      <c r="F4" s="86"/>
      <c r="G4" s="86" t="s">
        <v>3226</v>
      </c>
      <c r="H4" s="86"/>
      <c r="I4" s="527" t="s">
        <v>27</v>
      </c>
      <c r="J4" s="86"/>
      <c r="K4" s="304" t="s">
        <v>27</v>
      </c>
      <c r="L4" s="304"/>
      <c r="M4" s="86"/>
      <c r="N4" s="252"/>
      <c r="O4" s="252"/>
      <c r="P4" s="569"/>
      <c r="Q4" s="253"/>
      <c r="R4" s="253"/>
    </row>
    <row r="5" spans="1:19" ht="24" x14ac:dyDescent="0.2">
      <c r="A5" s="9"/>
      <c r="B5" s="139"/>
      <c r="C5" s="139"/>
      <c r="D5" s="9" t="s">
        <v>1535</v>
      </c>
      <c r="E5" s="9"/>
      <c r="F5" s="609" t="s">
        <v>1533</v>
      </c>
      <c r="G5" s="9" t="s">
        <v>1533</v>
      </c>
      <c r="H5" s="9">
        <v>1</v>
      </c>
      <c r="I5" s="528">
        <v>11000</v>
      </c>
      <c r="J5" s="139" t="s">
        <v>21</v>
      </c>
      <c r="K5" s="98" t="s">
        <v>1534</v>
      </c>
      <c r="L5" s="98" t="s">
        <v>3205</v>
      </c>
      <c r="M5" s="6"/>
      <c r="N5" s="101" t="s">
        <v>51</v>
      </c>
      <c r="O5" s="377" t="s">
        <v>1364</v>
      </c>
      <c r="P5" s="79">
        <v>15</v>
      </c>
      <c r="Q5" s="393"/>
      <c r="R5" s="393"/>
    </row>
    <row r="6" spans="1:19" s="405" customFormat="1" ht="24" x14ac:dyDescent="0.2">
      <c r="A6" s="9"/>
      <c r="B6" s="9"/>
      <c r="C6" s="9" t="s">
        <v>1848</v>
      </c>
      <c r="D6" s="9" t="s">
        <v>1536</v>
      </c>
      <c r="E6" s="9"/>
      <c r="F6" s="610"/>
      <c r="G6" s="9" t="s">
        <v>1533</v>
      </c>
      <c r="H6" s="9">
        <v>1</v>
      </c>
      <c r="I6" s="528">
        <v>10000</v>
      </c>
      <c r="J6" s="139"/>
      <c r="K6" s="98" t="s">
        <v>50</v>
      </c>
      <c r="L6" s="7" t="s">
        <v>3175</v>
      </c>
      <c r="M6" s="6"/>
      <c r="N6" s="101" t="s">
        <v>51</v>
      </c>
      <c r="O6" s="377" t="s">
        <v>1364</v>
      </c>
      <c r="P6" s="79">
        <v>15</v>
      </c>
      <c r="Q6" s="145"/>
      <c r="R6" s="145"/>
      <c r="S6" s="349"/>
    </row>
    <row r="7" spans="1:19" ht="24" x14ac:dyDescent="0.2">
      <c r="A7" s="9"/>
      <c r="B7" s="139"/>
      <c r="C7" s="509" t="s">
        <v>1849</v>
      </c>
      <c r="D7" s="9" t="s">
        <v>2390</v>
      </c>
      <c r="E7" s="139"/>
      <c r="F7" s="609" t="s">
        <v>1537</v>
      </c>
      <c r="G7" s="9" t="s">
        <v>1537</v>
      </c>
      <c r="H7" s="9">
        <v>1</v>
      </c>
      <c r="I7" s="528">
        <v>6000</v>
      </c>
      <c r="J7" s="139" t="s">
        <v>21</v>
      </c>
      <c r="K7" s="140" t="s">
        <v>257</v>
      </c>
      <c r="L7" s="7" t="s">
        <v>3176</v>
      </c>
      <c r="M7" s="6"/>
      <c r="N7" s="101" t="s">
        <v>51</v>
      </c>
      <c r="O7" s="377" t="s">
        <v>1364</v>
      </c>
      <c r="P7" s="79">
        <v>15</v>
      </c>
      <c r="Q7" s="393"/>
      <c r="R7" s="393"/>
    </row>
    <row r="8" spans="1:19" ht="24" x14ac:dyDescent="0.2">
      <c r="A8" s="9"/>
      <c r="B8" s="139"/>
      <c r="C8" s="9" t="s">
        <v>1848</v>
      </c>
      <c r="D8" s="9" t="s">
        <v>2390</v>
      </c>
      <c r="E8" s="139"/>
      <c r="F8" s="611"/>
      <c r="G8" s="9" t="s">
        <v>1537</v>
      </c>
      <c r="H8" s="9">
        <v>1</v>
      </c>
      <c r="I8" s="528">
        <v>6000</v>
      </c>
      <c r="J8" s="139"/>
      <c r="K8" s="98" t="s">
        <v>50</v>
      </c>
      <c r="L8" s="7" t="s">
        <v>3177</v>
      </c>
      <c r="M8" s="6"/>
      <c r="N8" s="101" t="s">
        <v>51</v>
      </c>
      <c r="O8" s="377" t="s">
        <v>1364</v>
      </c>
      <c r="P8" s="79">
        <v>15</v>
      </c>
      <c r="Q8" s="393"/>
      <c r="R8" s="393"/>
    </row>
    <row r="9" spans="1:19" ht="24" x14ac:dyDescent="0.2">
      <c r="A9" s="398" t="s">
        <v>19</v>
      </c>
      <c r="B9" s="399">
        <v>1</v>
      </c>
      <c r="C9" s="384"/>
      <c r="D9" s="384" t="s">
        <v>27</v>
      </c>
      <c r="E9" s="444" t="s">
        <v>20</v>
      </c>
      <c r="F9" s="611"/>
      <c r="G9" s="9" t="s">
        <v>27</v>
      </c>
      <c r="H9" s="444">
        <v>1</v>
      </c>
      <c r="I9" s="529" t="s">
        <v>27</v>
      </c>
      <c r="J9" s="139"/>
      <c r="K9" s="140" t="s">
        <v>22</v>
      </c>
      <c r="L9" s="466" t="s">
        <v>3206</v>
      </c>
      <c r="M9" s="282"/>
      <c r="N9" s="233" t="s">
        <v>24</v>
      </c>
      <c r="O9" s="233" t="s">
        <v>2984</v>
      </c>
      <c r="P9" s="521">
        <v>1</v>
      </c>
      <c r="Q9" s="283" t="s">
        <v>25</v>
      </c>
      <c r="R9" s="283" t="s">
        <v>26</v>
      </c>
      <c r="S9" s="360"/>
    </row>
    <row r="10" spans="1:19" ht="24" x14ac:dyDescent="0.2">
      <c r="A10" s="9"/>
      <c r="B10" s="139"/>
      <c r="C10" s="139"/>
      <c r="D10" s="9" t="s">
        <v>1561</v>
      </c>
      <c r="E10" s="9"/>
      <c r="F10" s="610"/>
      <c r="G10" s="9" t="s">
        <v>1537</v>
      </c>
      <c r="H10" s="9">
        <v>1</v>
      </c>
      <c r="I10" s="528">
        <v>7500</v>
      </c>
      <c r="J10" s="139"/>
      <c r="K10" s="98" t="s">
        <v>1534</v>
      </c>
      <c r="L10" s="98" t="s">
        <v>3207</v>
      </c>
      <c r="M10" s="6"/>
      <c r="N10" s="101" t="s">
        <v>51</v>
      </c>
      <c r="O10" s="377" t="s">
        <v>1364</v>
      </c>
      <c r="P10" s="79">
        <v>15</v>
      </c>
      <c r="Q10" s="393"/>
      <c r="R10" s="393"/>
    </row>
    <row r="11" spans="1:19" ht="24" customHeight="1" x14ac:dyDescent="0.2">
      <c r="A11" s="9"/>
      <c r="B11" s="139"/>
      <c r="C11" s="509" t="s">
        <v>1849</v>
      </c>
      <c r="D11" s="9" t="s">
        <v>2389</v>
      </c>
      <c r="E11" s="139"/>
      <c r="F11" s="609" t="s">
        <v>1538</v>
      </c>
      <c r="G11" s="9" t="s">
        <v>2678</v>
      </c>
      <c r="H11" s="9">
        <v>1</v>
      </c>
      <c r="I11" s="528">
        <v>4000</v>
      </c>
      <c r="J11" s="139" t="s">
        <v>21</v>
      </c>
      <c r="K11" s="140" t="s">
        <v>257</v>
      </c>
      <c r="L11" s="7" t="s">
        <v>3178</v>
      </c>
      <c r="M11" s="6"/>
      <c r="N11" s="101" t="s">
        <v>51</v>
      </c>
      <c r="O11" s="377" t="s">
        <v>1364</v>
      </c>
      <c r="P11" s="79">
        <v>15</v>
      </c>
      <c r="Q11" s="393"/>
      <c r="R11" s="393"/>
    </row>
    <row r="12" spans="1:19" ht="24" x14ac:dyDescent="0.2">
      <c r="A12" s="9"/>
      <c r="B12" s="139"/>
      <c r="C12" s="9" t="s">
        <v>1848</v>
      </c>
      <c r="D12" s="9" t="s">
        <v>2389</v>
      </c>
      <c r="E12" s="139"/>
      <c r="F12" s="610"/>
      <c r="G12" s="9" t="s">
        <v>2678</v>
      </c>
      <c r="H12" s="9">
        <v>1</v>
      </c>
      <c r="I12" s="528">
        <v>4000</v>
      </c>
      <c r="J12" s="139"/>
      <c r="K12" s="98" t="s">
        <v>50</v>
      </c>
      <c r="L12" s="7" t="s">
        <v>3179</v>
      </c>
      <c r="M12" s="6"/>
      <c r="N12" s="101" t="s">
        <v>51</v>
      </c>
      <c r="O12" s="377" t="s">
        <v>1364</v>
      </c>
      <c r="P12" s="79">
        <v>15</v>
      </c>
      <c r="Q12" s="393"/>
      <c r="R12" s="393"/>
    </row>
    <row r="13" spans="1:19" ht="24" customHeight="1" x14ac:dyDescent="0.2">
      <c r="A13" s="9"/>
      <c r="B13" s="139"/>
      <c r="C13" s="509" t="s">
        <v>1849</v>
      </c>
      <c r="D13" s="9" t="s">
        <v>2388</v>
      </c>
      <c r="E13" s="139"/>
      <c r="F13" s="609" t="s">
        <v>1540</v>
      </c>
      <c r="G13" s="9" t="s">
        <v>1539</v>
      </c>
      <c r="H13" s="9">
        <v>1</v>
      </c>
      <c r="I13" s="528">
        <v>4000</v>
      </c>
      <c r="J13" s="139" t="s">
        <v>21</v>
      </c>
      <c r="K13" s="140" t="s">
        <v>257</v>
      </c>
      <c r="L13" s="7" t="s">
        <v>3180</v>
      </c>
      <c r="M13" s="6"/>
      <c r="N13" s="101" t="s">
        <v>51</v>
      </c>
      <c r="O13" s="377" t="s">
        <v>1364</v>
      </c>
      <c r="P13" s="79">
        <v>15</v>
      </c>
      <c r="Q13" s="393"/>
      <c r="R13" s="393"/>
    </row>
    <row r="14" spans="1:19" ht="24" x14ac:dyDescent="0.2">
      <c r="A14" s="9"/>
      <c r="B14" s="139"/>
      <c r="C14" s="9" t="s">
        <v>1848</v>
      </c>
      <c r="D14" s="9" t="s">
        <v>2388</v>
      </c>
      <c r="E14" s="139"/>
      <c r="F14" s="611"/>
      <c r="G14" s="9" t="s">
        <v>1539</v>
      </c>
      <c r="H14" s="9">
        <v>1</v>
      </c>
      <c r="I14" s="528">
        <v>4000</v>
      </c>
      <c r="J14" s="139"/>
      <c r="K14" s="98" t="s">
        <v>50</v>
      </c>
      <c r="L14" s="7" t="s">
        <v>3181</v>
      </c>
      <c r="M14" s="6"/>
      <c r="N14" s="101" t="s">
        <v>51</v>
      </c>
      <c r="O14" s="377" t="s">
        <v>1364</v>
      </c>
      <c r="P14" s="79">
        <v>15</v>
      </c>
      <c r="Q14" s="393"/>
      <c r="R14" s="393"/>
    </row>
    <row r="15" spans="1:19" ht="36" x14ac:dyDescent="0.2">
      <c r="A15" s="160">
        <v>7</v>
      </c>
      <c r="B15" s="173">
        <v>1</v>
      </c>
      <c r="C15" s="142" t="s">
        <v>27</v>
      </c>
      <c r="D15" s="142" t="s">
        <v>27</v>
      </c>
      <c r="E15" s="9" t="s">
        <v>28</v>
      </c>
      <c r="F15" s="611"/>
      <c r="G15" s="9" t="s">
        <v>27</v>
      </c>
      <c r="H15" s="9">
        <v>1</v>
      </c>
      <c r="I15" s="528" t="s">
        <v>27</v>
      </c>
      <c r="J15" s="94"/>
      <c r="K15" s="140" t="s">
        <v>22</v>
      </c>
      <c r="L15" s="466" t="s">
        <v>3208</v>
      </c>
      <c r="M15" s="9"/>
      <c r="N15" s="101" t="s">
        <v>24</v>
      </c>
      <c r="O15" s="101" t="s">
        <v>2984</v>
      </c>
      <c r="P15" s="4">
        <v>1</v>
      </c>
      <c r="Q15" s="100" t="s">
        <v>29</v>
      </c>
      <c r="R15" s="145" t="s">
        <v>30</v>
      </c>
      <c r="S15" s="360"/>
    </row>
    <row r="16" spans="1:19" ht="24" x14ac:dyDescent="0.2">
      <c r="A16" s="9"/>
      <c r="B16" s="139"/>
      <c r="C16" s="139"/>
      <c r="D16" s="9" t="s">
        <v>1562</v>
      </c>
      <c r="E16" s="9"/>
      <c r="F16" s="610"/>
      <c r="G16" s="9" t="s">
        <v>1539</v>
      </c>
      <c r="H16" s="9">
        <v>1</v>
      </c>
      <c r="I16" s="528">
        <v>2500</v>
      </c>
      <c r="J16" s="139"/>
      <c r="K16" s="98" t="s">
        <v>1534</v>
      </c>
      <c r="L16" s="98" t="s">
        <v>3209</v>
      </c>
      <c r="M16" s="6"/>
      <c r="N16" s="101" t="s">
        <v>51</v>
      </c>
      <c r="O16" s="377" t="s">
        <v>1364</v>
      </c>
      <c r="P16" s="79">
        <v>15</v>
      </c>
      <c r="Q16" s="393"/>
      <c r="R16" s="393"/>
    </row>
    <row r="17" spans="1:19" ht="24" customHeight="1" x14ac:dyDescent="0.2">
      <c r="A17" s="9"/>
      <c r="B17" s="139"/>
      <c r="C17" s="509" t="s">
        <v>1849</v>
      </c>
      <c r="D17" s="9" t="s">
        <v>2387</v>
      </c>
      <c r="E17" s="139"/>
      <c r="F17" s="609" t="s">
        <v>1542</v>
      </c>
      <c r="G17" s="9" t="s">
        <v>1541</v>
      </c>
      <c r="H17" s="9">
        <v>1</v>
      </c>
      <c r="I17" s="528">
        <v>3000</v>
      </c>
      <c r="J17" s="139" t="s">
        <v>21</v>
      </c>
      <c r="K17" s="140" t="s">
        <v>257</v>
      </c>
      <c r="L17" s="7" t="s">
        <v>3182</v>
      </c>
      <c r="M17" s="6"/>
      <c r="N17" s="101" t="s">
        <v>51</v>
      </c>
      <c r="O17" s="377" t="s">
        <v>1364</v>
      </c>
      <c r="P17" s="79">
        <v>15</v>
      </c>
      <c r="Q17" s="145" t="s">
        <v>33</v>
      </c>
      <c r="R17" s="145" t="s">
        <v>34</v>
      </c>
    </row>
    <row r="18" spans="1:19" ht="24" x14ac:dyDescent="0.2">
      <c r="A18" s="9"/>
      <c r="B18" s="139"/>
      <c r="C18" s="9" t="s">
        <v>1848</v>
      </c>
      <c r="D18" s="9" t="s">
        <v>2387</v>
      </c>
      <c r="E18" s="139"/>
      <c r="F18" s="611"/>
      <c r="G18" s="9" t="s">
        <v>1541</v>
      </c>
      <c r="H18" s="9">
        <v>1</v>
      </c>
      <c r="I18" s="528">
        <v>3000</v>
      </c>
      <c r="J18" s="139"/>
      <c r="K18" s="98" t="s">
        <v>50</v>
      </c>
      <c r="L18" s="7" t="s">
        <v>3183</v>
      </c>
      <c r="M18" s="6"/>
      <c r="N18" s="101" t="s">
        <v>51</v>
      </c>
      <c r="O18" s="377" t="s">
        <v>1364</v>
      </c>
      <c r="P18" s="79">
        <v>15</v>
      </c>
      <c r="Q18" s="393"/>
      <c r="R18" s="393"/>
    </row>
    <row r="19" spans="1:19" ht="24" customHeight="1" x14ac:dyDescent="0.2">
      <c r="A19" s="9"/>
      <c r="B19" s="139"/>
      <c r="C19" s="139"/>
      <c r="D19" s="9" t="s">
        <v>1563</v>
      </c>
      <c r="E19" s="7" t="s">
        <v>32</v>
      </c>
      <c r="F19" s="611"/>
      <c r="G19" s="9" t="s">
        <v>1541</v>
      </c>
      <c r="H19" s="9">
        <v>1</v>
      </c>
      <c r="I19" s="528">
        <v>1000</v>
      </c>
      <c r="J19" s="139"/>
      <c r="K19" s="98" t="s">
        <v>1534</v>
      </c>
      <c r="L19" s="98" t="s">
        <v>3210</v>
      </c>
      <c r="M19" s="6"/>
      <c r="N19" s="101" t="s">
        <v>51</v>
      </c>
      <c r="O19" s="377" t="s">
        <v>1364</v>
      </c>
      <c r="P19" s="79">
        <v>15</v>
      </c>
      <c r="Q19" s="393"/>
      <c r="R19" s="393"/>
    </row>
    <row r="20" spans="1:19" ht="24" x14ac:dyDescent="0.2">
      <c r="A20" s="160" t="s">
        <v>31</v>
      </c>
      <c r="B20" s="173">
        <v>1</v>
      </c>
      <c r="C20" s="142"/>
      <c r="D20" s="142" t="s">
        <v>27</v>
      </c>
      <c r="E20" s="7" t="s">
        <v>32</v>
      </c>
      <c r="F20" s="610"/>
      <c r="G20" s="9" t="s">
        <v>27</v>
      </c>
      <c r="H20" s="9">
        <v>1</v>
      </c>
      <c r="I20" s="528" t="s">
        <v>27</v>
      </c>
      <c r="J20" s="94"/>
      <c r="K20" s="98" t="s">
        <v>22</v>
      </c>
      <c r="L20" s="98" t="s">
        <v>3211</v>
      </c>
      <c r="M20" s="93"/>
      <c r="N20" s="101" t="s">
        <v>24</v>
      </c>
      <c r="O20" s="101" t="s">
        <v>2984</v>
      </c>
      <c r="P20" s="4">
        <v>1</v>
      </c>
      <c r="Q20" s="100" t="s">
        <v>33</v>
      </c>
      <c r="R20" s="98" t="s">
        <v>34</v>
      </c>
      <c r="S20" s="360"/>
    </row>
    <row r="21" spans="1:19" ht="24" customHeight="1" x14ac:dyDescent="0.2">
      <c r="A21" s="9"/>
      <c r="B21" s="139"/>
      <c r="C21" s="509" t="s">
        <v>1849</v>
      </c>
      <c r="D21" s="9" t="s">
        <v>2386</v>
      </c>
      <c r="E21" s="139"/>
      <c r="F21" s="609" t="s">
        <v>1543</v>
      </c>
      <c r="G21" s="9" t="s">
        <v>2679</v>
      </c>
      <c r="H21" s="9">
        <v>1</v>
      </c>
      <c r="I21" s="528">
        <v>3000</v>
      </c>
      <c r="J21" s="139" t="s">
        <v>21</v>
      </c>
      <c r="K21" s="140" t="s">
        <v>257</v>
      </c>
      <c r="L21" s="7" t="s">
        <v>3184</v>
      </c>
      <c r="M21" s="6"/>
      <c r="N21" s="101" t="s">
        <v>51</v>
      </c>
      <c r="O21" s="377" t="s">
        <v>1364</v>
      </c>
      <c r="P21" s="79">
        <v>15</v>
      </c>
      <c r="Q21" s="145" t="s">
        <v>3099</v>
      </c>
      <c r="R21" s="145" t="s">
        <v>3100</v>
      </c>
    </row>
    <row r="22" spans="1:19" ht="24" x14ac:dyDescent="0.2">
      <c r="A22" s="9"/>
      <c r="B22" s="139"/>
      <c r="C22" s="9" t="s">
        <v>1848</v>
      </c>
      <c r="D22" s="9" t="s">
        <v>2386</v>
      </c>
      <c r="E22" s="139"/>
      <c r="F22" s="610"/>
      <c r="G22" s="9" t="s">
        <v>2679</v>
      </c>
      <c r="H22" s="9">
        <v>1</v>
      </c>
      <c r="I22" s="528">
        <v>3000</v>
      </c>
      <c r="J22" s="139"/>
      <c r="K22" s="98" t="s">
        <v>50</v>
      </c>
      <c r="L22" s="7" t="s">
        <v>3185</v>
      </c>
      <c r="M22" s="6"/>
      <c r="N22" s="101" t="s">
        <v>51</v>
      </c>
      <c r="O22" s="377" t="s">
        <v>1364</v>
      </c>
      <c r="P22" s="79">
        <v>15</v>
      </c>
      <c r="Q22" s="393"/>
      <c r="R22" s="393"/>
    </row>
    <row r="23" spans="1:19" ht="24" customHeight="1" x14ac:dyDescent="0.2">
      <c r="A23" s="9"/>
      <c r="B23" s="139"/>
      <c r="C23" s="509" t="s">
        <v>1849</v>
      </c>
      <c r="D23" s="9" t="s">
        <v>2385</v>
      </c>
      <c r="E23" s="139"/>
      <c r="F23" s="609" t="s">
        <v>1544</v>
      </c>
      <c r="G23" s="9" t="s">
        <v>2680</v>
      </c>
      <c r="H23" s="9">
        <v>1</v>
      </c>
      <c r="I23" s="528">
        <v>3000</v>
      </c>
      <c r="J23" s="139" t="s">
        <v>21</v>
      </c>
      <c r="K23" s="140" t="s">
        <v>257</v>
      </c>
      <c r="L23" s="7" t="s">
        <v>3186</v>
      </c>
      <c r="M23" s="6"/>
      <c r="N23" s="101" t="s">
        <v>51</v>
      </c>
      <c r="O23" s="377" t="s">
        <v>1364</v>
      </c>
      <c r="P23" s="79">
        <v>15</v>
      </c>
      <c r="Q23" s="145" t="s">
        <v>38</v>
      </c>
      <c r="R23" s="145" t="s">
        <v>39</v>
      </c>
    </row>
    <row r="24" spans="1:19" ht="24" x14ac:dyDescent="0.2">
      <c r="A24" s="9"/>
      <c r="B24" s="139"/>
      <c r="C24" s="9" t="s">
        <v>1848</v>
      </c>
      <c r="D24" s="9" t="s">
        <v>2385</v>
      </c>
      <c r="E24" s="139"/>
      <c r="F24" s="611"/>
      <c r="G24" s="9" t="s">
        <v>2680</v>
      </c>
      <c r="H24" s="9">
        <v>1</v>
      </c>
      <c r="I24" s="528">
        <v>3000</v>
      </c>
      <c r="J24" s="139"/>
      <c r="K24" s="98" t="s">
        <v>50</v>
      </c>
      <c r="L24" s="7" t="s">
        <v>3187</v>
      </c>
      <c r="M24" s="6"/>
      <c r="N24" s="101" t="s">
        <v>51</v>
      </c>
      <c r="O24" s="377" t="s">
        <v>1364</v>
      </c>
      <c r="P24" s="79">
        <v>15</v>
      </c>
      <c r="Q24" s="393"/>
      <c r="R24" s="393"/>
    </row>
    <row r="25" spans="1:19" ht="24" x14ac:dyDescent="0.2">
      <c r="A25" s="165" t="s">
        <v>36</v>
      </c>
      <c r="B25" s="172">
        <v>1</v>
      </c>
      <c r="C25" s="142"/>
      <c r="D25" s="142" t="s">
        <v>27</v>
      </c>
      <c r="E25" s="9" t="s">
        <v>37</v>
      </c>
      <c r="F25" s="610"/>
      <c r="G25" s="9" t="s">
        <v>27</v>
      </c>
      <c r="H25" s="9">
        <v>1</v>
      </c>
      <c r="I25" s="528" t="s">
        <v>27</v>
      </c>
      <c r="J25" s="94"/>
      <c r="K25" s="140" t="s">
        <v>22</v>
      </c>
      <c r="L25" s="466" t="s">
        <v>3212</v>
      </c>
      <c r="M25" s="93"/>
      <c r="N25" s="187" t="s">
        <v>24</v>
      </c>
      <c r="O25" s="187" t="s">
        <v>2984</v>
      </c>
      <c r="P25" s="195">
        <v>1</v>
      </c>
      <c r="Q25" s="194" t="s">
        <v>38</v>
      </c>
      <c r="R25" s="155" t="s">
        <v>39</v>
      </c>
      <c r="S25" s="360"/>
    </row>
    <row r="26" spans="1:19" x14ac:dyDescent="0.2">
      <c r="A26" s="164"/>
      <c r="B26" s="171"/>
      <c r="C26" s="151"/>
      <c r="D26" s="151"/>
      <c r="E26" s="268"/>
      <c r="F26" s="289"/>
      <c r="G26" s="426" t="s">
        <v>62</v>
      </c>
      <c r="H26" s="289"/>
      <c r="I26" s="526" t="s">
        <v>27</v>
      </c>
      <c r="J26" s="289"/>
      <c r="K26" s="288" t="s">
        <v>27</v>
      </c>
      <c r="L26" s="288"/>
      <c r="M26" s="150"/>
      <c r="N26" s="290"/>
      <c r="O26" s="290"/>
      <c r="P26" s="568" t="s">
        <v>27</v>
      </c>
      <c r="Q26" s="291"/>
      <c r="R26" s="291"/>
    </row>
    <row r="27" spans="1:19" x14ac:dyDescent="0.2">
      <c r="A27" s="241"/>
      <c r="B27" s="198"/>
      <c r="C27" s="1"/>
      <c r="D27" s="1"/>
      <c r="E27" s="159"/>
      <c r="F27" s="86"/>
      <c r="G27" s="86" t="s">
        <v>3226</v>
      </c>
      <c r="H27" s="86"/>
      <c r="I27" s="527" t="s">
        <v>27</v>
      </c>
      <c r="J27" s="86"/>
      <c r="K27" s="304" t="s">
        <v>27</v>
      </c>
      <c r="L27" s="304"/>
      <c r="M27" s="300"/>
      <c r="N27" s="252"/>
      <c r="O27" s="252"/>
      <c r="P27" s="569" t="s">
        <v>27</v>
      </c>
      <c r="Q27" s="253"/>
      <c r="R27" s="253"/>
    </row>
    <row r="28" spans="1:19" ht="24" x14ac:dyDescent="0.2">
      <c r="A28" s="9"/>
      <c r="B28" s="9"/>
      <c r="C28" s="9"/>
      <c r="D28" s="9" t="s">
        <v>1569</v>
      </c>
      <c r="E28" s="9"/>
      <c r="F28" s="9" t="s">
        <v>1566</v>
      </c>
      <c r="G28" s="9" t="s">
        <v>1566</v>
      </c>
      <c r="H28" s="9">
        <v>1</v>
      </c>
      <c r="I28" s="528">
        <v>1200</v>
      </c>
      <c r="J28" s="139" t="s">
        <v>21</v>
      </c>
      <c r="K28" s="98" t="s">
        <v>1534</v>
      </c>
      <c r="L28" s="98" t="s">
        <v>3213</v>
      </c>
      <c r="M28" s="6"/>
      <c r="N28" s="101" t="s">
        <v>51</v>
      </c>
      <c r="O28" s="377" t="s">
        <v>1364</v>
      </c>
      <c r="P28" s="79">
        <v>15</v>
      </c>
      <c r="Q28" s="145" t="s">
        <v>3087</v>
      </c>
      <c r="R28" s="145" t="s">
        <v>3088</v>
      </c>
    </row>
    <row r="29" spans="1:19" ht="24" x14ac:dyDescent="0.2">
      <c r="A29" s="166"/>
      <c r="B29" s="370"/>
      <c r="C29" s="9" t="s">
        <v>1849</v>
      </c>
      <c r="D29" s="9" t="s">
        <v>1531</v>
      </c>
      <c r="E29" s="374"/>
      <c r="F29" s="609" t="s">
        <v>1529</v>
      </c>
      <c r="G29" s="515" t="s">
        <v>2681</v>
      </c>
      <c r="H29" s="9">
        <v>1</v>
      </c>
      <c r="I29" s="528">
        <v>2400</v>
      </c>
      <c r="J29" s="139" t="s">
        <v>21</v>
      </c>
      <c r="K29" s="140" t="s">
        <v>257</v>
      </c>
      <c r="L29" s="98" t="s">
        <v>3188</v>
      </c>
      <c r="M29" s="6"/>
      <c r="N29" s="101" t="s">
        <v>51</v>
      </c>
      <c r="O29" s="377" t="s">
        <v>1364</v>
      </c>
      <c r="P29" s="79">
        <v>15</v>
      </c>
      <c r="Q29" s="393"/>
      <c r="R29" s="393"/>
    </row>
    <row r="30" spans="1:19" ht="24" x14ac:dyDescent="0.2">
      <c r="A30" s="166"/>
      <c r="B30" s="370"/>
      <c r="C30" s="9" t="s">
        <v>1848</v>
      </c>
      <c r="D30" s="273" t="s">
        <v>1531</v>
      </c>
      <c r="E30" s="374"/>
      <c r="F30" s="611"/>
      <c r="G30" s="515" t="s">
        <v>2681</v>
      </c>
      <c r="H30" s="9">
        <v>1</v>
      </c>
      <c r="I30" s="528">
        <v>2400</v>
      </c>
      <c r="J30" s="139"/>
      <c r="K30" s="98" t="s">
        <v>50</v>
      </c>
      <c r="L30" s="7" t="s">
        <v>3189</v>
      </c>
      <c r="M30" s="6"/>
      <c r="N30" s="101" t="s">
        <v>51</v>
      </c>
      <c r="O30" s="377" t="s">
        <v>1364</v>
      </c>
      <c r="P30" s="79">
        <v>15</v>
      </c>
      <c r="Q30" s="393"/>
      <c r="R30" s="393"/>
    </row>
    <row r="31" spans="1:19" x14ac:dyDescent="0.2">
      <c r="A31" s="9"/>
      <c r="B31" s="9"/>
      <c r="C31" s="9"/>
      <c r="D31" s="9" t="s">
        <v>1567</v>
      </c>
      <c r="E31" s="9"/>
      <c r="F31" s="610"/>
      <c r="G31" s="9" t="s">
        <v>1564</v>
      </c>
      <c r="H31" s="9">
        <v>1</v>
      </c>
      <c r="I31" s="528">
        <v>1200</v>
      </c>
      <c r="J31" s="139"/>
      <c r="K31" s="98" t="s">
        <v>1534</v>
      </c>
      <c r="L31" s="98" t="s">
        <v>3214</v>
      </c>
      <c r="M31" s="6"/>
      <c r="N31" s="101" t="s">
        <v>51</v>
      </c>
      <c r="O31" s="377" t="s">
        <v>1364</v>
      </c>
      <c r="P31" s="79">
        <v>15</v>
      </c>
      <c r="Q31" s="145" t="s">
        <v>25</v>
      </c>
      <c r="R31" s="145" t="s">
        <v>26</v>
      </c>
    </row>
    <row r="32" spans="1:19" ht="24" x14ac:dyDescent="0.2">
      <c r="A32" s="166"/>
      <c r="B32" s="370"/>
      <c r="C32" s="9" t="s">
        <v>1849</v>
      </c>
      <c r="D32" s="9" t="s">
        <v>1532</v>
      </c>
      <c r="E32" s="374"/>
      <c r="F32" s="609" t="s">
        <v>1530</v>
      </c>
      <c r="G32" s="515" t="s">
        <v>1565</v>
      </c>
      <c r="H32" s="9">
        <v>1</v>
      </c>
      <c r="I32" s="528">
        <v>2400</v>
      </c>
      <c r="J32" s="139" t="s">
        <v>21</v>
      </c>
      <c r="K32" s="140" t="s">
        <v>257</v>
      </c>
      <c r="L32" s="98" t="s">
        <v>3190</v>
      </c>
      <c r="M32" s="6"/>
      <c r="N32" s="101" t="s">
        <v>51</v>
      </c>
      <c r="O32" s="377" t="s">
        <v>1364</v>
      </c>
      <c r="P32" s="79">
        <v>15</v>
      </c>
      <c r="Q32" s="393"/>
      <c r="R32" s="393"/>
    </row>
    <row r="33" spans="1:19" ht="24" x14ac:dyDescent="0.2">
      <c r="A33" s="166"/>
      <c r="B33" s="370"/>
      <c r="C33" s="9" t="s">
        <v>1848</v>
      </c>
      <c r="D33" s="9" t="s">
        <v>1532</v>
      </c>
      <c r="E33" s="374"/>
      <c r="F33" s="611"/>
      <c r="G33" s="515" t="s">
        <v>1565</v>
      </c>
      <c r="H33" s="9">
        <v>1</v>
      </c>
      <c r="I33" s="528">
        <v>2400</v>
      </c>
      <c r="J33" s="139"/>
      <c r="K33" s="98" t="s">
        <v>50</v>
      </c>
      <c r="L33" s="7" t="s">
        <v>3191</v>
      </c>
      <c r="M33" s="6"/>
      <c r="N33" s="101" t="s">
        <v>51</v>
      </c>
      <c r="O33" s="377" t="s">
        <v>1364</v>
      </c>
      <c r="P33" s="79">
        <v>15</v>
      </c>
      <c r="Q33" s="393"/>
      <c r="R33" s="393"/>
    </row>
    <row r="34" spans="1:19" x14ac:dyDescent="0.2">
      <c r="A34" s="9"/>
      <c r="B34" s="9"/>
      <c r="C34" s="9"/>
      <c r="D34" s="9" t="s">
        <v>1568</v>
      </c>
      <c r="E34" s="9"/>
      <c r="F34" s="610"/>
      <c r="G34" s="9" t="s">
        <v>1565</v>
      </c>
      <c r="H34" s="9">
        <v>1</v>
      </c>
      <c r="I34" s="528">
        <v>300</v>
      </c>
      <c r="J34" s="139"/>
      <c r="K34" s="98" t="s">
        <v>1534</v>
      </c>
      <c r="L34" s="98" t="s">
        <v>3215</v>
      </c>
      <c r="M34" s="6"/>
      <c r="N34" s="101" t="s">
        <v>51</v>
      </c>
      <c r="O34" s="377" t="s">
        <v>1364</v>
      </c>
      <c r="P34" s="79">
        <v>15</v>
      </c>
      <c r="Q34" s="145" t="s">
        <v>3089</v>
      </c>
      <c r="R34" s="145" t="s">
        <v>3090</v>
      </c>
    </row>
    <row r="35" spans="1:19" x14ac:dyDescent="0.2">
      <c r="A35" s="164"/>
      <c r="B35" s="171"/>
      <c r="C35" s="151"/>
      <c r="D35" s="151"/>
      <c r="E35" s="268"/>
      <c r="F35" s="289"/>
      <c r="G35" s="426" t="s">
        <v>40</v>
      </c>
      <c r="H35" s="289"/>
      <c r="I35" s="526" t="s">
        <v>27</v>
      </c>
      <c r="J35" s="289"/>
      <c r="K35" s="288" t="s">
        <v>27</v>
      </c>
      <c r="L35" s="288"/>
      <c r="M35" s="150"/>
      <c r="N35" s="290"/>
      <c r="O35" s="290"/>
      <c r="P35" s="568" t="s">
        <v>27</v>
      </c>
      <c r="Q35" s="291"/>
      <c r="R35" s="291"/>
    </row>
    <row r="36" spans="1:19" x14ac:dyDescent="0.2">
      <c r="A36" s="241"/>
      <c r="B36" s="198"/>
      <c r="C36" s="1"/>
      <c r="D36" s="158"/>
      <c r="E36" s="299"/>
      <c r="F36" s="86"/>
      <c r="G36" s="86" t="s">
        <v>3226</v>
      </c>
      <c r="H36" s="86"/>
      <c r="I36" s="527" t="s">
        <v>27</v>
      </c>
      <c r="J36" s="86"/>
      <c r="K36" s="304" t="s">
        <v>27</v>
      </c>
      <c r="L36" s="304"/>
      <c r="M36" s="300"/>
      <c r="N36" s="252"/>
      <c r="O36" s="252"/>
      <c r="P36" s="569" t="s">
        <v>27</v>
      </c>
      <c r="Q36" s="253"/>
      <c r="R36" s="253"/>
    </row>
    <row r="37" spans="1:19" ht="24" x14ac:dyDescent="0.2">
      <c r="A37" s="394"/>
      <c r="B37" s="370"/>
      <c r="C37" s="9" t="s">
        <v>1848</v>
      </c>
      <c r="D37" s="384" t="s">
        <v>1585</v>
      </c>
      <c r="E37" s="139"/>
      <c r="F37" s="9" t="s">
        <v>1584</v>
      </c>
      <c r="G37" s="9" t="s">
        <v>1584</v>
      </c>
      <c r="H37" s="9">
        <v>1</v>
      </c>
      <c r="I37" s="528">
        <v>1000</v>
      </c>
      <c r="J37" s="139" t="s">
        <v>21</v>
      </c>
      <c r="K37" s="98" t="s">
        <v>50</v>
      </c>
      <c r="L37" s="7" t="s">
        <v>3192</v>
      </c>
      <c r="M37" s="6"/>
      <c r="N37" s="101" t="s">
        <v>51</v>
      </c>
      <c r="O37" s="377" t="s">
        <v>1364</v>
      </c>
      <c r="P37" s="79">
        <v>15</v>
      </c>
      <c r="Q37" s="393"/>
      <c r="R37" s="393"/>
    </row>
    <row r="38" spans="1:19" ht="24" customHeight="1" x14ac:dyDescent="0.2">
      <c r="A38" s="166"/>
      <c r="B38" s="174"/>
      <c r="C38" s="9" t="s">
        <v>1849</v>
      </c>
      <c r="D38" s="9" t="s">
        <v>1536</v>
      </c>
      <c r="E38" s="444"/>
      <c r="F38" s="609" t="s">
        <v>1570</v>
      </c>
      <c r="G38" s="9" t="s">
        <v>1533</v>
      </c>
      <c r="H38" s="444">
        <v>1</v>
      </c>
      <c r="I38" s="529">
        <v>10000</v>
      </c>
      <c r="J38" s="139" t="s">
        <v>21</v>
      </c>
      <c r="K38" s="140" t="s">
        <v>257</v>
      </c>
      <c r="L38" s="466" t="s">
        <v>3193</v>
      </c>
      <c r="M38" s="6"/>
      <c r="N38" s="101" t="s">
        <v>51</v>
      </c>
      <c r="O38" s="377" t="s">
        <v>1364</v>
      </c>
      <c r="P38" s="521">
        <v>15</v>
      </c>
      <c r="Q38" s="283"/>
      <c r="R38" s="283"/>
      <c r="S38" s="360"/>
    </row>
    <row r="39" spans="1:19" ht="24" x14ac:dyDescent="0.2">
      <c r="A39" s="166"/>
      <c r="B39" s="174"/>
      <c r="C39" s="9" t="s">
        <v>1848</v>
      </c>
      <c r="D39" s="9" t="s">
        <v>1536</v>
      </c>
      <c r="E39" s="444"/>
      <c r="F39" s="611"/>
      <c r="G39" s="9" t="s">
        <v>1533</v>
      </c>
      <c r="H39" s="444">
        <v>1</v>
      </c>
      <c r="I39" s="529">
        <v>10000</v>
      </c>
      <c r="J39" s="139"/>
      <c r="K39" s="98" t="s">
        <v>50</v>
      </c>
      <c r="L39" s="466" t="s">
        <v>3193</v>
      </c>
      <c r="M39" s="6"/>
      <c r="N39" s="101" t="s">
        <v>51</v>
      </c>
      <c r="O39" s="377" t="s">
        <v>1364</v>
      </c>
      <c r="P39" s="521">
        <v>15</v>
      </c>
      <c r="Q39" s="283"/>
      <c r="R39" s="283"/>
      <c r="S39" s="360"/>
    </row>
    <row r="40" spans="1:19" x14ac:dyDescent="0.2">
      <c r="A40" s="9"/>
      <c r="B40" s="9"/>
      <c r="C40" s="9"/>
      <c r="D40" s="9" t="s">
        <v>1573</v>
      </c>
      <c r="E40" s="9"/>
      <c r="F40" s="610"/>
      <c r="G40" s="9" t="s">
        <v>1570</v>
      </c>
      <c r="H40" s="9">
        <v>1</v>
      </c>
      <c r="I40" s="528">
        <v>11000</v>
      </c>
      <c r="J40" s="139"/>
      <c r="K40" s="98" t="s">
        <v>1534</v>
      </c>
      <c r="L40" s="7" t="s">
        <v>3216</v>
      </c>
      <c r="M40" s="6"/>
      <c r="N40" s="101" t="s">
        <v>51</v>
      </c>
      <c r="O40" s="377" t="s">
        <v>1364</v>
      </c>
      <c r="P40" s="79">
        <v>15</v>
      </c>
      <c r="Q40" s="145"/>
      <c r="R40" s="145"/>
    </row>
    <row r="41" spans="1:19" ht="24" x14ac:dyDescent="0.2">
      <c r="A41" s="394"/>
      <c r="B41" s="370"/>
      <c r="C41" s="9" t="s">
        <v>1849</v>
      </c>
      <c r="D41" s="9" t="s">
        <v>1549</v>
      </c>
      <c r="E41" s="139"/>
      <c r="F41" s="609" t="s">
        <v>1548</v>
      </c>
      <c r="G41" s="9" t="s">
        <v>2682</v>
      </c>
      <c r="H41" s="9">
        <v>1</v>
      </c>
      <c r="I41" s="528">
        <v>100</v>
      </c>
      <c r="J41" s="139" t="s">
        <v>21</v>
      </c>
      <c r="K41" s="140" t="s">
        <v>257</v>
      </c>
      <c r="L41" s="98" t="s">
        <v>3194</v>
      </c>
      <c r="M41" s="6"/>
      <c r="N41" s="101" t="s">
        <v>51</v>
      </c>
      <c r="O41" s="377" t="s">
        <v>1364</v>
      </c>
      <c r="P41" s="79">
        <v>15</v>
      </c>
      <c r="Q41" s="145" t="s">
        <v>48</v>
      </c>
      <c r="R41" s="145" t="s">
        <v>49</v>
      </c>
    </row>
    <row r="42" spans="1:19" ht="24" x14ac:dyDescent="0.2">
      <c r="A42" s="165" t="s">
        <v>45</v>
      </c>
      <c r="B42" s="172">
        <v>1</v>
      </c>
      <c r="C42" s="9"/>
      <c r="D42" s="9"/>
      <c r="E42" s="444" t="s">
        <v>46</v>
      </c>
      <c r="F42" s="611"/>
      <c r="G42" s="9" t="s">
        <v>27</v>
      </c>
      <c r="H42" s="444">
        <v>1</v>
      </c>
      <c r="I42" s="529" t="s">
        <v>27</v>
      </c>
      <c r="J42" s="139"/>
      <c r="K42" s="140" t="s">
        <v>22</v>
      </c>
      <c r="L42" s="466" t="s">
        <v>3217</v>
      </c>
      <c r="M42" s="139"/>
      <c r="N42" s="101" t="s">
        <v>24</v>
      </c>
      <c r="O42" s="101" t="s">
        <v>2984</v>
      </c>
      <c r="P42" s="79">
        <v>1</v>
      </c>
      <c r="Q42" s="145" t="s">
        <v>48</v>
      </c>
      <c r="R42" s="145" t="s">
        <v>49</v>
      </c>
      <c r="S42" s="360"/>
    </row>
    <row r="43" spans="1:19" ht="24" x14ac:dyDescent="0.2">
      <c r="A43" s="394"/>
      <c r="B43" s="370"/>
      <c r="C43" s="9" t="s">
        <v>1848</v>
      </c>
      <c r="D43" s="384" t="s">
        <v>1587</v>
      </c>
      <c r="E43" s="139"/>
      <c r="F43" s="611"/>
      <c r="G43" s="9" t="s">
        <v>1571</v>
      </c>
      <c r="H43" s="9">
        <v>1</v>
      </c>
      <c r="I43" s="528">
        <v>1000</v>
      </c>
      <c r="J43" s="139"/>
      <c r="K43" s="98" t="s">
        <v>50</v>
      </c>
      <c r="L43" s="7" t="s">
        <v>3195</v>
      </c>
      <c r="M43" s="6"/>
      <c r="N43" s="101" t="s">
        <v>51</v>
      </c>
      <c r="O43" s="377" t="s">
        <v>1364</v>
      </c>
      <c r="P43" s="79">
        <v>15</v>
      </c>
      <c r="Q43" s="393"/>
      <c r="R43" s="393"/>
    </row>
    <row r="44" spans="1:19" x14ac:dyDescent="0.2">
      <c r="A44" s="9"/>
      <c r="B44" s="9"/>
      <c r="C44" s="9"/>
      <c r="D44" s="9" t="s">
        <v>1574</v>
      </c>
      <c r="E44" s="9"/>
      <c r="F44" s="610"/>
      <c r="G44" s="9" t="s">
        <v>1571</v>
      </c>
      <c r="H44" s="9">
        <v>1</v>
      </c>
      <c r="I44" s="528">
        <v>7500</v>
      </c>
      <c r="J44" s="139"/>
      <c r="K44" s="98" t="s">
        <v>1534</v>
      </c>
      <c r="L44" s="7" t="s">
        <v>3218</v>
      </c>
      <c r="M44" s="6"/>
      <c r="N44" s="101" t="s">
        <v>51</v>
      </c>
      <c r="O44" s="377" t="s">
        <v>1364</v>
      </c>
      <c r="P44" s="79">
        <v>15</v>
      </c>
      <c r="Q44" s="145"/>
      <c r="R44" s="145"/>
    </row>
    <row r="45" spans="1:19" ht="24" x14ac:dyDescent="0.2">
      <c r="A45" s="394"/>
      <c r="B45" s="370"/>
      <c r="C45" s="9" t="s">
        <v>1849</v>
      </c>
      <c r="D45" s="9" t="s">
        <v>1550</v>
      </c>
      <c r="E45" s="139"/>
      <c r="F45" s="609" t="s">
        <v>1545</v>
      </c>
      <c r="G45" s="9" t="s">
        <v>1545</v>
      </c>
      <c r="H45" s="9">
        <v>1</v>
      </c>
      <c r="I45" s="528">
        <v>100</v>
      </c>
      <c r="J45" s="139" t="s">
        <v>21</v>
      </c>
      <c r="K45" s="140" t="s">
        <v>257</v>
      </c>
      <c r="L45" s="98" t="s">
        <v>3196</v>
      </c>
      <c r="M45" s="6"/>
      <c r="N45" s="101" t="s">
        <v>51</v>
      </c>
      <c r="O45" s="377" t="s">
        <v>1364</v>
      </c>
      <c r="P45" s="79">
        <v>15</v>
      </c>
      <c r="Q45" s="145" t="s">
        <v>53</v>
      </c>
      <c r="R45" s="145" t="s">
        <v>54</v>
      </c>
    </row>
    <row r="46" spans="1:19" ht="24" x14ac:dyDescent="0.2">
      <c r="A46" s="160">
        <v>8</v>
      </c>
      <c r="B46" s="173">
        <v>1</v>
      </c>
      <c r="C46" s="142"/>
      <c r="D46" s="142"/>
      <c r="E46" s="444" t="s">
        <v>52</v>
      </c>
      <c r="F46" s="611"/>
      <c r="G46" s="9" t="s">
        <v>27</v>
      </c>
      <c r="H46" s="444">
        <v>1</v>
      </c>
      <c r="I46" s="529" t="s">
        <v>27</v>
      </c>
      <c r="J46" s="94"/>
      <c r="K46" s="140" t="s">
        <v>22</v>
      </c>
      <c r="L46" s="466" t="s">
        <v>3219</v>
      </c>
      <c r="M46" s="9"/>
      <c r="N46" s="101" t="s">
        <v>24</v>
      </c>
      <c r="O46" s="101" t="s">
        <v>2984</v>
      </c>
      <c r="P46" s="4">
        <v>1</v>
      </c>
      <c r="Q46" s="100" t="s">
        <v>53</v>
      </c>
      <c r="R46" s="145" t="s">
        <v>54</v>
      </c>
      <c r="S46" s="360"/>
    </row>
    <row r="47" spans="1:19" x14ac:dyDescent="0.2">
      <c r="A47" s="9"/>
      <c r="B47" s="9"/>
      <c r="C47" s="9"/>
      <c r="D47" s="9" t="s">
        <v>1575</v>
      </c>
      <c r="E47" s="9"/>
      <c r="F47" s="610"/>
      <c r="G47" s="9" t="s">
        <v>1572</v>
      </c>
      <c r="H47" s="9">
        <v>1</v>
      </c>
      <c r="I47" s="528">
        <v>1250</v>
      </c>
      <c r="J47" s="139"/>
      <c r="K47" s="98" t="s">
        <v>1534</v>
      </c>
      <c r="L47" s="7" t="s">
        <v>3220</v>
      </c>
      <c r="M47" s="6"/>
      <c r="N47" s="101" t="s">
        <v>51</v>
      </c>
      <c r="O47" s="377" t="s">
        <v>1364</v>
      </c>
      <c r="P47" s="79">
        <v>15</v>
      </c>
      <c r="Q47" s="145"/>
      <c r="R47" s="145"/>
    </row>
    <row r="48" spans="1:19" ht="24" x14ac:dyDescent="0.2">
      <c r="A48" s="394"/>
      <c r="B48" s="370"/>
      <c r="C48" s="9" t="s">
        <v>1849</v>
      </c>
      <c r="D48" s="9" t="s">
        <v>1551</v>
      </c>
      <c r="E48" s="139"/>
      <c r="F48" s="609" t="s">
        <v>1546</v>
      </c>
      <c r="G48" s="9" t="s">
        <v>1546</v>
      </c>
      <c r="H48" s="9">
        <v>1</v>
      </c>
      <c r="I48" s="528">
        <v>100</v>
      </c>
      <c r="J48" s="139" t="s">
        <v>21</v>
      </c>
      <c r="K48" s="140" t="s">
        <v>257</v>
      </c>
      <c r="L48" s="98" t="s">
        <v>3197</v>
      </c>
      <c r="M48" s="6"/>
      <c r="N48" s="101" t="s">
        <v>51</v>
      </c>
      <c r="O48" s="377" t="s">
        <v>1364</v>
      </c>
      <c r="P48" s="79">
        <v>15</v>
      </c>
      <c r="Q48" s="145" t="s">
        <v>56</v>
      </c>
      <c r="R48" s="145" t="s">
        <v>57</v>
      </c>
    </row>
    <row r="49" spans="1:19" ht="24" x14ac:dyDescent="0.2">
      <c r="A49" s="160">
        <v>4</v>
      </c>
      <c r="B49" s="173">
        <v>2</v>
      </c>
      <c r="C49" s="142"/>
      <c r="D49" s="142"/>
      <c r="E49" s="7"/>
      <c r="F49" s="611"/>
      <c r="G49" s="9" t="s">
        <v>27</v>
      </c>
      <c r="H49" s="9">
        <v>1</v>
      </c>
      <c r="I49" s="528" t="s">
        <v>27</v>
      </c>
      <c r="J49" s="94"/>
      <c r="K49" s="140" t="s">
        <v>22</v>
      </c>
      <c r="L49" s="466" t="s">
        <v>3221</v>
      </c>
      <c r="M49" s="93"/>
      <c r="N49" s="101" t="s">
        <v>24</v>
      </c>
      <c r="O49" s="101" t="s">
        <v>2984</v>
      </c>
      <c r="P49" s="4">
        <v>1</v>
      </c>
      <c r="Q49" s="100" t="s">
        <v>56</v>
      </c>
      <c r="R49" s="98" t="s">
        <v>57</v>
      </c>
    </row>
    <row r="50" spans="1:19" ht="24" x14ac:dyDescent="0.2">
      <c r="A50" s="165" t="s">
        <v>58</v>
      </c>
      <c r="B50" s="172">
        <v>1</v>
      </c>
      <c r="C50" s="142"/>
      <c r="D50" s="142"/>
      <c r="E50" s="359" t="s">
        <v>59</v>
      </c>
      <c r="F50" s="610"/>
      <c r="G50" s="9" t="s">
        <v>27</v>
      </c>
      <c r="H50" s="444">
        <v>1</v>
      </c>
      <c r="I50" s="529" t="s">
        <v>27</v>
      </c>
      <c r="J50" s="94"/>
      <c r="K50" s="140" t="s">
        <v>22</v>
      </c>
      <c r="L50" s="466" t="s">
        <v>3222</v>
      </c>
      <c r="M50" s="93"/>
      <c r="N50" s="101" t="s">
        <v>24</v>
      </c>
      <c r="O50" s="101" t="s">
        <v>2984</v>
      </c>
      <c r="P50" s="4">
        <v>1</v>
      </c>
      <c r="Q50" s="100" t="s">
        <v>60</v>
      </c>
      <c r="R50" s="98" t="s">
        <v>61</v>
      </c>
      <c r="S50" s="360"/>
    </row>
    <row r="51" spans="1:19" ht="24" x14ac:dyDescent="0.2">
      <c r="A51" s="394"/>
      <c r="B51" s="370"/>
      <c r="C51" s="9" t="s">
        <v>1849</v>
      </c>
      <c r="D51" s="9" t="s">
        <v>1552</v>
      </c>
      <c r="E51" s="139"/>
      <c r="F51" s="9" t="s">
        <v>1547</v>
      </c>
      <c r="G51" s="9" t="s">
        <v>1547</v>
      </c>
      <c r="H51" s="9">
        <v>1</v>
      </c>
      <c r="I51" s="528">
        <v>100</v>
      </c>
      <c r="J51" s="139" t="s">
        <v>21</v>
      </c>
      <c r="K51" s="140" t="s">
        <v>257</v>
      </c>
      <c r="L51" s="98" t="s">
        <v>3198</v>
      </c>
      <c r="M51" s="6"/>
      <c r="N51" s="101" t="s">
        <v>51</v>
      </c>
      <c r="O51" s="377" t="s">
        <v>1364</v>
      </c>
      <c r="P51" s="79">
        <v>15</v>
      </c>
      <c r="Q51" s="145" t="s">
        <v>60</v>
      </c>
      <c r="R51" s="145" t="s">
        <v>61</v>
      </c>
    </row>
    <row r="52" spans="1:19" x14ac:dyDescent="0.2">
      <c r="A52" s="164"/>
      <c r="B52" s="171"/>
      <c r="C52" s="151"/>
      <c r="D52" s="151"/>
      <c r="E52" s="149"/>
      <c r="F52" s="289"/>
      <c r="G52" s="426" t="s">
        <v>63</v>
      </c>
      <c r="H52" s="289"/>
      <c r="I52" s="526" t="s">
        <v>27</v>
      </c>
      <c r="J52" s="289"/>
      <c r="K52" s="288" t="s">
        <v>27</v>
      </c>
      <c r="L52" s="288"/>
      <c r="M52" s="150"/>
      <c r="N52" s="290"/>
      <c r="O52" s="290"/>
      <c r="P52" s="568" t="s">
        <v>27</v>
      </c>
      <c r="Q52" s="291"/>
      <c r="R52" s="291"/>
    </row>
    <row r="53" spans="1:19" x14ac:dyDescent="0.2">
      <c r="A53" s="396"/>
      <c r="B53" s="397"/>
      <c r="C53" s="158"/>
      <c r="D53" s="158"/>
      <c r="E53" s="299"/>
      <c r="F53" s="86"/>
      <c r="G53" s="86" t="s">
        <v>3226</v>
      </c>
      <c r="H53" s="86"/>
      <c r="I53" s="527" t="s">
        <v>27</v>
      </c>
      <c r="J53" s="86"/>
      <c r="K53" s="304" t="s">
        <v>27</v>
      </c>
      <c r="L53" s="304"/>
      <c r="M53" s="300"/>
      <c r="N53" s="252"/>
      <c r="O53" s="252"/>
      <c r="P53" s="569" t="s">
        <v>27</v>
      </c>
      <c r="Q53" s="253"/>
      <c r="R53" s="253"/>
    </row>
    <row r="54" spans="1:19" ht="24" x14ac:dyDescent="0.2">
      <c r="A54" s="394"/>
      <c r="B54" s="370"/>
      <c r="C54" s="9" t="s">
        <v>1848</v>
      </c>
      <c r="D54" s="384" t="s">
        <v>1586</v>
      </c>
      <c r="E54" s="400"/>
      <c r="F54" s="9" t="s">
        <v>1584</v>
      </c>
      <c r="G54" s="9" t="s">
        <v>1584</v>
      </c>
      <c r="H54" s="9">
        <v>1</v>
      </c>
      <c r="I54" s="530">
        <v>300</v>
      </c>
      <c r="J54" s="282" t="s">
        <v>21</v>
      </c>
      <c r="K54" s="98" t="s">
        <v>50</v>
      </c>
      <c r="L54" s="7" t="s">
        <v>3199</v>
      </c>
      <c r="M54" s="6"/>
      <c r="N54" s="101" t="s">
        <v>51</v>
      </c>
      <c r="O54" s="377" t="s">
        <v>1364</v>
      </c>
      <c r="P54" s="79">
        <v>15</v>
      </c>
      <c r="Q54" s="393"/>
      <c r="R54" s="393"/>
    </row>
    <row r="55" spans="1:19" ht="24" x14ac:dyDescent="0.2">
      <c r="A55" s="9"/>
      <c r="B55" s="9"/>
      <c r="C55" s="9"/>
      <c r="D55" s="9" t="s">
        <v>1579</v>
      </c>
      <c r="E55" s="9"/>
      <c r="F55" s="9" t="s">
        <v>1576</v>
      </c>
      <c r="G55" s="9" t="s">
        <v>1576</v>
      </c>
      <c r="H55" s="9">
        <v>1</v>
      </c>
      <c r="I55" s="528">
        <v>1200</v>
      </c>
      <c r="J55" s="139" t="s">
        <v>21</v>
      </c>
      <c r="K55" s="98" t="s">
        <v>1534</v>
      </c>
      <c r="L55" s="7" t="s">
        <v>3223</v>
      </c>
      <c r="M55" s="6"/>
      <c r="N55" s="101" t="s">
        <v>51</v>
      </c>
      <c r="O55" s="377" t="s">
        <v>1364</v>
      </c>
      <c r="P55" s="79">
        <v>15</v>
      </c>
      <c r="Q55" s="145" t="s">
        <v>3087</v>
      </c>
      <c r="R55" s="145" t="s">
        <v>3088</v>
      </c>
    </row>
    <row r="56" spans="1:19" ht="24" x14ac:dyDescent="0.2">
      <c r="A56" s="9"/>
      <c r="B56" s="139"/>
      <c r="C56" s="9" t="s">
        <v>1849</v>
      </c>
      <c r="D56" s="9" t="s">
        <v>1557</v>
      </c>
      <c r="E56" s="139"/>
      <c r="F56" s="623" t="s">
        <v>1553</v>
      </c>
      <c r="G56" s="9" t="s">
        <v>1553</v>
      </c>
      <c r="H56" s="9">
        <v>1</v>
      </c>
      <c r="I56" s="528">
        <v>3</v>
      </c>
      <c r="J56" s="139" t="s">
        <v>21</v>
      </c>
      <c r="K56" s="140" t="s">
        <v>257</v>
      </c>
      <c r="L56" s="98" t="s">
        <v>3200</v>
      </c>
      <c r="M56" s="6"/>
      <c r="N56" s="101" t="s">
        <v>51</v>
      </c>
      <c r="O56" s="377" t="s">
        <v>1364</v>
      </c>
      <c r="P56" s="79">
        <v>15</v>
      </c>
      <c r="Q56" s="145" t="s">
        <v>3103</v>
      </c>
      <c r="R56" s="145" t="s">
        <v>49</v>
      </c>
    </row>
    <row r="57" spans="1:19" ht="24" x14ac:dyDescent="0.2">
      <c r="A57" s="9"/>
      <c r="B57" s="139"/>
      <c r="C57" s="9" t="s">
        <v>1848</v>
      </c>
      <c r="D57" s="9" t="s">
        <v>1588</v>
      </c>
      <c r="E57" s="139"/>
      <c r="F57" s="623"/>
      <c r="G57" s="9" t="s">
        <v>1577</v>
      </c>
      <c r="H57" s="9">
        <v>1</v>
      </c>
      <c r="I57" s="528">
        <v>200</v>
      </c>
      <c r="J57" s="139"/>
      <c r="K57" s="156" t="s">
        <v>50</v>
      </c>
      <c r="L57" s="7" t="s">
        <v>3201</v>
      </c>
      <c r="M57" s="6"/>
      <c r="N57" s="101" t="s">
        <v>51</v>
      </c>
      <c r="O57" s="377" t="s">
        <v>1364</v>
      </c>
      <c r="P57" s="79">
        <v>15</v>
      </c>
      <c r="Q57" s="393"/>
      <c r="R57" s="393"/>
    </row>
    <row r="58" spans="1:19" ht="12" customHeight="1" x14ac:dyDescent="0.2">
      <c r="A58" s="9"/>
      <c r="B58" s="9"/>
      <c r="C58" s="9"/>
      <c r="D58" s="9" t="s">
        <v>1580</v>
      </c>
      <c r="E58" s="9"/>
      <c r="F58" s="623"/>
      <c r="G58" s="9" t="s">
        <v>1577</v>
      </c>
      <c r="H58" s="9">
        <v>1</v>
      </c>
      <c r="I58" s="528">
        <v>1200</v>
      </c>
      <c r="J58" s="139"/>
      <c r="K58" s="98" t="s">
        <v>1534</v>
      </c>
      <c r="L58" s="7" t="s">
        <v>3224</v>
      </c>
      <c r="M58" s="6"/>
      <c r="N58" s="101" t="s">
        <v>51</v>
      </c>
      <c r="O58" s="377" t="s">
        <v>1364</v>
      </c>
      <c r="P58" s="79">
        <v>15</v>
      </c>
      <c r="Q58" s="145" t="s">
        <v>48</v>
      </c>
      <c r="R58" s="145" t="s">
        <v>49</v>
      </c>
    </row>
    <row r="59" spans="1:19" x14ac:dyDescent="0.2">
      <c r="A59" s="9"/>
      <c r="B59" s="9"/>
      <c r="C59" s="9"/>
      <c r="D59" s="9" t="s">
        <v>1581</v>
      </c>
      <c r="E59" s="9"/>
      <c r="F59" s="623"/>
      <c r="G59" s="9" t="s">
        <v>1577</v>
      </c>
      <c r="H59" s="9">
        <v>1</v>
      </c>
      <c r="I59" s="528">
        <v>500</v>
      </c>
      <c r="J59" s="139"/>
      <c r="K59" s="98" t="s">
        <v>1534</v>
      </c>
      <c r="L59" s="7" t="s">
        <v>3224</v>
      </c>
      <c r="M59" s="6"/>
      <c r="N59" s="101" t="s">
        <v>51</v>
      </c>
      <c r="O59" s="377" t="s">
        <v>1364</v>
      </c>
      <c r="P59" s="79">
        <v>15</v>
      </c>
      <c r="Q59" s="145"/>
      <c r="R59" s="145"/>
    </row>
    <row r="60" spans="1:19" ht="24" x14ac:dyDescent="0.2">
      <c r="A60" s="9"/>
      <c r="B60" s="139"/>
      <c r="C60" s="9" t="s">
        <v>1849</v>
      </c>
      <c r="D60" s="9" t="s">
        <v>1558</v>
      </c>
      <c r="E60" s="139"/>
      <c r="F60" s="623" t="s">
        <v>1554</v>
      </c>
      <c r="G60" s="9" t="s">
        <v>1554</v>
      </c>
      <c r="H60" s="9">
        <v>1</v>
      </c>
      <c r="I60" s="528">
        <v>3</v>
      </c>
      <c r="J60" s="139" t="s">
        <v>21</v>
      </c>
      <c r="K60" s="140" t="s">
        <v>257</v>
      </c>
      <c r="L60" s="98" t="s">
        <v>3202</v>
      </c>
      <c r="M60" s="6"/>
      <c r="N60" s="101" t="s">
        <v>51</v>
      </c>
      <c r="O60" s="377" t="s">
        <v>1364</v>
      </c>
      <c r="P60" s="79">
        <v>15</v>
      </c>
      <c r="Q60" s="145" t="s">
        <v>3104</v>
      </c>
      <c r="R60" s="145" t="s">
        <v>3105</v>
      </c>
    </row>
    <row r="61" spans="1:19" ht="24" x14ac:dyDescent="0.2">
      <c r="A61" s="9"/>
      <c r="B61" s="9"/>
      <c r="C61" s="9"/>
      <c r="D61" s="9" t="s">
        <v>1582</v>
      </c>
      <c r="E61" s="9"/>
      <c r="F61" s="623"/>
      <c r="G61" s="9" t="s">
        <v>1578</v>
      </c>
      <c r="H61" s="9">
        <v>1</v>
      </c>
      <c r="I61" s="528">
        <v>1000</v>
      </c>
      <c r="J61" s="139"/>
      <c r="K61" s="98" t="s">
        <v>1534</v>
      </c>
      <c r="L61" s="7" t="s">
        <v>3225</v>
      </c>
      <c r="M61" s="6"/>
      <c r="N61" s="101" t="s">
        <v>51</v>
      </c>
      <c r="O61" s="377" t="s">
        <v>1364</v>
      </c>
      <c r="P61" s="79">
        <v>15</v>
      </c>
      <c r="Q61" s="145" t="s">
        <v>53</v>
      </c>
      <c r="R61" s="145" t="s">
        <v>54</v>
      </c>
    </row>
    <row r="62" spans="1:19" ht="15" customHeight="1" x14ac:dyDescent="0.2">
      <c r="A62" s="9"/>
      <c r="B62" s="9"/>
      <c r="C62" s="9"/>
      <c r="D62" s="9" t="s">
        <v>1583</v>
      </c>
      <c r="E62" s="9"/>
      <c r="F62" s="623"/>
      <c r="G62" s="9" t="s">
        <v>1578</v>
      </c>
      <c r="H62" s="9">
        <v>1</v>
      </c>
      <c r="I62" s="528">
        <v>500</v>
      </c>
      <c r="J62" s="139"/>
      <c r="K62" s="98" t="s">
        <v>1534</v>
      </c>
      <c r="L62" s="7" t="s">
        <v>1578</v>
      </c>
      <c r="M62" s="6"/>
      <c r="N62" s="101" t="s">
        <v>51</v>
      </c>
      <c r="O62" s="377" t="s">
        <v>1364</v>
      </c>
      <c r="P62" s="79">
        <v>15</v>
      </c>
      <c r="Q62" s="145"/>
      <c r="R62" s="145"/>
    </row>
    <row r="63" spans="1:19" ht="24" x14ac:dyDescent="0.2">
      <c r="A63" s="9"/>
      <c r="B63" s="139"/>
      <c r="C63" s="9" t="s">
        <v>1849</v>
      </c>
      <c r="D63" s="9" t="s">
        <v>1559</v>
      </c>
      <c r="E63" s="139"/>
      <c r="F63" s="9" t="s">
        <v>1555</v>
      </c>
      <c r="G63" s="9" t="s">
        <v>1555</v>
      </c>
      <c r="H63" s="9">
        <v>1</v>
      </c>
      <c r="I63" s="528">
        <v>3</v>
      </c>
      <c r="J63" s="139" t="s">
        <v>21</v>
      </c>
      <c r="K63" s="140" t="s">
        <v>257</v>
      </c>
      <c r="L63" s="98" t="s">
        <v>3203</v>
      </c>
      <c r="M63" s="6"/>
      <c r="N63" s="101" t="s">
        <v>51</v>
      </c>
      <c r="O63" s="377" t="s">
        <v>1364</v>
      </c>
      <c r="P63" s="79">
        <v>15</v>
      </c>
      <c r="Q63" s="145" t="s">
        <v>3101</v>
      </c>
      <c r="R63" s="145" t="s">
        <v>3102</v>
      </c>
    </row>
    <row r="64" spans="1:19" ht="24.75" thickBot="1" x14ac:dyDescent="0.25">
      <c r="A64" s="9"/>
      <c r="B64" s="139"/>
      <c r="C64" s="9" t="s">
        <v>1849</v>
      </c>
      <c r="D64" s="9" t="s">
        <v>1560</v>
      </c>
      <c r="E64" s="139"/>
      <c r="F64" s="9" t="s">
        <v>1556</v>
      </c>
      <c r="G64" s="9" t="s">
        <v>1556</v>
      </c>
      <c r="H64" s="9">
        <v>1</v>
      </c>
      <c r="I64" s="528">
        <v>3</v>
      </c>
      <c r="J64" s="139" t="s">
        <v>21</v>
      </c>
      <c r="K64" s="140" t="s">
        <v>257</v>
      </c>
      <c r="L64" s="98" t="s">
        <v>3204</v>
      </c>
      <c r="M64" s="6"/>
      <c r="N64" s="101" t="s">
        <v>51</v>
      </c>
      <c r="O64" s="377" t="s">
        <v>1364</v>
      </c>
      <c r="P64" s="79">
        <v>15</v>
      </c>
      <c r="Q64" s="393"/>
      <c r="R64" s="393"/>
    </row>
    <row r="65" spans="1:19" x14ac:dyDescent="0.2">
      <c r="A65" s="163"/>
      <c r="B65" s="183"/>
      <c r="C65" s="184"/>
      <c r="D65" s="184"/>
      <c r="E65" s="182"/>
      <c r="F65" s="279"/>
      <c r="G65" s="494" t="s">
        <v>2266</v>
      </c>
      <c r="H65" s="279"/>
      <c r="I65" s="310" t="s">
        <v>27</v>
      </c>
      <c r="J65" s="279"/>
      <c r="K65" s="277" t="s">
        <v>27</v>
      </c>
      <c r="L65" s="277"/>
      <c r="M65" s="182"/>
      <c r="N65" s="279"/>
      <c r="O65" s="279"/>
      <c r="P65" s="567" t="s">
        <v>27</v>
      </c>
      <c r="Q65" s="277"/>
      <c r="R65" s="277"/>
    </row>
    <row r="66" spans="1:19" x14ac:dyDescent="0.2">
      <c r="A66" s="458"/>
      <c r="B66" s="459"/>
      <c r="C66" s="460"/>
      <c r="D66" s="460"/>
      <c r="E66" s="461"/>
      <c r="F66" s="289"/>
      <c r="G66" s="426" t="s">
        <v>40</v>
      </c>
      <c r="H66" s="289"/>
      <c r="I66" s="526" t="s">
        <v>27</v>
      </c>
      <c r="J66" s="289"/>
      <c r="K66" s="288" t="s">
        <v>27</v>
      </c>
      <c r="L66" s="288"/>
      <c r="M66" s="227"/>
      <c r="N66" s="290"/>
      <c r="O66" s="290"/>
      <c r="P66" s="568" t="s">
        <v>27</v>
      </c>
      <c r="Q66" s="291"/>
      <c r="R66" s="291"/>
    </row>
    <row r="67" spans="1:19" ht="24" x14ac:dyDescent="0.2">
      <c r="A67" s="9"/>
      <c r="B67" s="9"/>
      <c r="C67" s="9" t="s">
        <v>1849</v>
      </c>
      <c r="D67" s="9" t="s">
        <v>2269</v>
      </c>
      <c r="E67" s="9"/>
      <c r="F67" s="9" t="s">
        <v>2267</v>
      </c>
      <c r="G67" s="9" t="s">
        <v>2267</v>
      </c>
      <c r="H67" s="9">
        <v>1</v>
      </c>
      <c r="I67" s="528">
        <v>500</v>
      </c>
      <c r="J67" s="139" t="s">
        <v>21</v>
      </c>
      <c r="K67" s="140" t="s">
        <v>257</v>
      </c>
      <c r="L67" s="7" t="s">
        <v>2267</v>
      </c>
      <c r="M67" s="6"/>
      <c r="N67" s="101" t="s">
        <v>51</v>
      </c>
      <c r="O67" s="377" t="s">
        <v>1364</v>
      </c>
      <c r="P67" s="79">
        <v>15</v>
      </c>
      <c r="Q67" s="145"/>
      <c r="R67" s="145"/>
    </row>
    <row r="68" spans="1:19" ht="24" x14ac:dyDescent="0.2">
      <c r="A68" s="9"/>
      <c r="B68" s="9"/>
      <c r="C68" s="9" t="s">
        <v>1850</v>
      </c>
      <c r="D68" s="9" t="s">
        <v>2270</v>
      </c>
      <c r="E68" s="9"/>
      <c r="F68" s="609" t="s">
        <v>2268</v>
      </c>
      <c r="G68" s="9" t="s">
        <v>2268</v>
      </c>
      <c r="H68" s="9">
        <v>1</v>
      </c>
      <c r="I68" s="528">
        <v>3000</v>
      </c>
      <c r="J68" s="139" t="s">
        <v>21</v>
      </c>
      <c r="K68" s="98" t="s">
        <v>1534</v>
      </c>
      <c r="L68" s="7" t="s">
        <v>2268</v>
      </c>
      <c r="M68" s="6"/>
      <c r="N68" s="101" t="s">
        <v>51</v>
      </c>
      <c r="O68" s="377" t="s">
        <v>1364</v>
      </c>
      <c r="P68" s="79">
        <v>15</v>
      </c>
      <c r="Q68" s="145"/>
      <c r="R68" s="145"/>
    </row>
    <row r="69" spans="1:19" ht="24" x14ac:dyDescent="0.2">
      <c r="A69" s="9"/>
      <c r="B69" s="9"/>
      <c r="C69" s="9" t="s">
        <v>1848</v>
      </c>
      <c r="D69" s="9" t="s">
        <v>2269</v>
      </c>
      <c r="E69" s="9"/>
      <c r="F69" s="610"/>
      <c r="G69" s="9" t="s">
        <v>2267</v>
      </c>
      <c r="H69" s="9">
        <v>1</v>
      </c>
      <c r="I69" s="528">
        <v>500</v>
      </c>
      <c r="J69" s="139"/>
      <c r="K69" s="98" t="s">
        <v>50</v>
      </c>
      <c r="L69" s="7" t="s">
        <v>2393</v>
      </c>
      <c r="M69" s="6"/>
      <c r="N69" s="101" t="s">
        <v>51</v>
      </c>
      <c r="O69" s="377" t="s">
        <v>1364</v>
      </c>
      <c r="P69" s="79">
        <v>15</v>
      </c>
      <c r="Q69" s="145"/>
      <c r="R69" s="145"/>
    </row>
    <row r="70" spans="1:19" x14ac:dyDescent="0.2">
      <c r="A70" s="462"/>
      <c r="B70" s="423"/>
      <c r="C70" s="424"/>
      <c r="D70" s="424"/>
      <c r="E70" s="425"/>
      <c r="F70" s="289"/>
      <c r="G70" s="426" t="s">
        <v>63</v>
      </c>
      <c r="H70" s="289"/>
      <c r="I70" s="526" t="s">
        <v>27</v>
      </c>
      <c r="J70" s="289"/>
      <c r="K70" s="288" t="s">
        <v>27</v>
      </c>
      <c r="L70" s="288"/>
      <c r="M70" s="289"/>
      <c r="N70" s="290"/>
      <c r="O70" s="290"/>
      <c r="P70" s="568" t="s">
        <v>27</v>
      </c>
      <c r="Q70" s="291"/>
      <c r="R70" s="291"/>
    </row>
    <row r="71" spans="1:19" ht="24" x14ac:dyDescent="0.2">
      <c r="A71" s="9"/>
      <c r="B71" s="9"/>
      <c r="C71" s="9" t="s">
        <v>1849</v>
      </c>
      <c r="D71" s="9" t="s">
        <v>2274</v>
      </c>
      <c r="E71" s="9"/>
      <c r="F71" s="9" t="s">
        <v>2271</v>
      </c>
      <c r="G71" s="9" t="s">
        <v>2271</v>
      </c>
      <c r="H71" s="9">
        <v>1</v>
      </c>
      <c r="I71" s="528">
        <v>5</v>
      </c>
      <c r="J71" s="139" t="s">
        <v>21</v>
      </c>
      <c r="K71" s="140" t="s">
        <v>257</v>
      </c>
      <c r="L71" s="7" t="s">
        <v>2271</v>
      </c>
      <c r="M71" s="6"/>
      <c r="N71" s="101" t="s">
        <v>51</v>
      </c>
      <c r="O71" s="377" t="s">
        <v>1364</v>
      </c>
      <c r="P71" s="79">
        <v>15</v>
      </c>
      <c r="Q71" s="145"/>
      <c r="R71" s="145"/>
    </row>
    <row r="72" spans="1:19" ht="24" x14ac:dyDescent="0.2">
      <c r="A72" s="166">
        <v>2</v>
      </c>
      <c r="B72" s="174">
        <v>1</v>
      </c>
      <c r="C72" s="9"/>
      <c r="D72" s="384"/>
      <c r="E72" s="444" t="s">
        <v>1392</v>
      </c>
      <c r="F72" s="623" t="s">
        <v>2272</v>
      </c>
      <c r="G72" s="9" t="s">
        <v>27</v>
      </c>
      <c r="H72" s="444">
        <v>1</v>
      </c>
      <c r="I72" s="529" t="s">
        <v>27</v>
      </c>
      <c r="J72" s="139" t="s">
        <v>21</v>
      </c>
      <c r="K72" s="98" t="s">
        <v>22</v>
      </c>
      <c r="L72" s="466" t="s">
        <v>42</v>
      </c>
      <c r="M72" s="139"/>
      <c r="N72" s="101" t="s">
        <v>24</v>
      </c>
      <c r="O72" s="101" t="s">
        <v>2984</v>
      </c>
      <c r="P72" s="79">
        <v>1</v>
      </c>
      <c r="Q72" s="145" t="s">
        <v>43</v>
      </c>
      <c r="R72" s="145" t="s">
        <v>44</v>
      </c>
      <c r="S72" s="360"/>
    </row>
    <row r="73" spans="1:19" ht="24" x14ac:dyDescent="0.2">
      <c r="A73" s="9"/>
      <c r="B73" s="9"/>
      <c r="C73" s="9" t="s">
        <v>1848</v>
      </c>
      <c r="D73" s="9" t="s">
        <v>2275</v>
      </c>
      <c r="E73" s="9"/>
      <c r="F73" s="623"/>
      <c r="G73" s="9" t="s">
        <v>2272</v>
      </c>
      <c r="H73" s="9">
        <v>1</v>
      </c>
      <c r="I73" s="528">
        <v>160</v>
      </c>
      <c r="J73" s="139"/>
      <c r="K73" s="98" t="s">
        <v>50</v>
      </c>
      <c r="L73" s="7" t="s">
        <v>2394</v>
      </c>
      <c r="M73" s="6"/>
      <c r="N73" s="101" t="s">
        <v>51</v>
      </c>
      <c r="O73" s="377" t="s">
        <v>1364</v>
      </c>
      <c r="P73" s="79">
        <v>15</v>
      </c>
      <c r="Q73" s="145"/>
      <c r="R73" s="145"/>
    </row>
    <row r="74" spans="1:19" ht="24" x14ac:dyDescent="0.2">
      <c r="A74" s="9"/>
      <c r="B74" s="9"/>
      <c r="C74" s="9" t="s">
        <v>1850</v>
      </c>
      <c r="D74" s="9" t="s">
        <v>2276</v>
      </c>
      <c r="E74" s="9"/>
      <c r="F74" s="9" t="s">
        <v>2273</v>
      </c>
      <c r="G74" s="9" t="s">
        <v>2273</v>
      </c>
      <c r="H74" s="9">
        <v>1</v>
      </c>
      <c r="I74" s="528">
        <v>2000</v>
      </c>
      <c r="J74" s="139" t="s">
        <v>21</v>
      </c>
      <c r="K74" s="98" t="s">
        <v>1534</v>
      </c>
      <c r="L74" s="7" t="s">
        <v>2273</v>
      </c>
      <c r="M74" s="6"/>
      <c r="N74" s="101" t="s">
        <v>51</v>
      </c>
      <c r="O74" s="377" t="s">
        <v>1364</v>
      </c>
      <c r="P74" s="79">
        <v>15</v>
      </c>
      <c r="Q74" s="145"/>
      <c r="R74" s="145"/>
    </row>
    <row r="75" spans="1:19" ht="12.75" thickBot="1" x14ac:dyDescent="0.25">
      <c r="A75" s="401"/>
      <c r="B75" s="454"/>
      <c r="C75" s="376"/>
      <c r="D75" s="376"/>
      <c r="E75" s="376"/>
      <c r="F75" s="250"/>
      <c r="G75" s="250"/>
      <c r="H75" s="250"/>
      <c r="I75" s="531" t="s">
        <v>27</v>
      </c>
      <c r="J75" s="250"/>
      <c r="K75" s="350" t="s">
        <v>27</v>
      </c>
      <c r="L75" s="350"/>
      <c r="M75" s="376"/>
      <c r="N75" s="351"/>
      <c r="O75" s="351"/>
      <c r="P75" s="522" t="s">
        <v>27</v>
      </c>
      <c r="Q75" s="352"/>
      <c r="R75" s="352"/>
    </row>
    <row r="76" spans="1:19" x14ac:dyDescent="0.2">
      <c r="A76" s="306"/>
      <c r="B76" s="183"/>
      <c r="C76" s="184"/>
      <c r="D76" s="184"/>
      <c r="E76" s="182"/>
      <c r="F76" s="279"/>
      <c r="G76" s="279" t="s">
        <v>64</v>
      </c>
      <c r="H76" s="279"/>
      <c r="I76" s="310" t="s">
        <v>27</v>
      </c>
      <c r="J76" s="279"/>
      <c r="K76" s="277" t="s">
        <v>27</v>
      </c>
      <c r="L76" s="277"/>
      <c r="M76" s="182"/>
      <c r="N76" s="279"/>
      <c r="O76" s="279"/>
      <c r="P76" s="567" t="s">
        <v>27</v>
      </c>
      <c r="Q76" s="277"/>
      <c r="R76" s="277"/>
    </row>
    <row r="77" spans="1:19" x14ac:dyDescent="0.2">
      <c r="A77" s="307"/>
      <c r="B77" s="197"/>
      <c r="C77" s="150"/>
      <c r="D77" s="150"/>
      <c r="E77" s="150"/>
      <c r="F77" s="289"/>
      <c r="G77" s="289" t="s">
        <v>62</v>
      </c>
      <c r="H77" s="289"/>
      <c r="I77" s="526" t="s">
        <v>27</v>
      </c>
      <c r="J77" s="289"/>
      <c r="K77" s="288" t="s">
        <v>27</v>
      </c>
      <c r="L77" s="288"/>
      <c r="M77" s="150"/>
      <c r="N77" s="290"/>
      <c r="O77" s="290"/>
      <c r="P77" s="568" t="s">
        <v>27</v>
      </c>
      <c r="Q77" s="291"/>
      <c r="R77" s="291"/>
    </row>
    <row r="78" spans="1:19" x14ac:dyDescent="0.2">
      <c r="A78" s="241"/>
      <c r="B78" s="198"/>
      <c r="C78" s="1"/>
      <c r="D78" s="1"/>
      <c r="E78" s="159"/>
      <c r="F78" s="86"/>
      <c r="G78" s="86" t="s">
        <v>65</v>
      </c>
      <c r="H78" s="86"/>
      <c r="I78" s="527" t="s">
        <v>27</v>
      </c>
      <c r="J78" s="86"/>
      <c r="K78" s="304" t="s">
        <v>27</v>
      </c>
      <c r="L78" s="304"/>
      <c r="M78" s="157"/>
      <c r="N78" s="252"/>
      <c r="O78" s="252"/>
      <c r="P78" s="569" t="s">
        <v>27</v>
      </c>
      <c r="Q78" s="253"/>
      <c r="R78" s="253"/>
    </row>
    <row r="79" spans="1:19" x14ac:dyDescent="0.2">
      <c r="A79" s="378"/>
      <c r="B79" s="370"/>
      <c r="C79" s="139"/>
      <c r="D79" s="407"/>
      <c r="E79" s="408"/>
      <c r="F79" s="250"/>
      <c r="G79" s="250" t="s">
        <v>27</v>
      </c>
      <c r="H79" s="250"/>
      <c r="I79" s="531" t="s">
        <v>27</v>
      </c>
      <c r="J79" s="250"/>
      <c r="K79" s="350" t="s">
        <v>27</v>
      </c>
      <c r="L79" s="350"/>
      <c r="M79" s="395"/>
      <c r="N79" s="351"/>
      <c r="O79" s="351"/>
      <c r="P79" s="522" t="s">
        <v>27</v>
      </c>
      <c r="Q79" s="352"/>
      <c r="R79" s="352"/>
    </row>
    <row r="80" spans="1:19" x14ac:dyDescent="0.2">
      <c r="A80" s="241"/>
      <c r="B80" s="198"/>
      <c r="C80" s="1"/>
      <c r="D80" s="158"/>
      <c r="E80" s="299"/>
      <c r="F80" s="86"/>
      <c r="G80" s="86" t="s">
        <v>66</v>
      </c>
      <c r="H80" s="86"/>
      <c r="I80" s="527" t="s">
        <v>27</v>
      </c>
      <c r="J80" s="86"/>
      <c r="K80" s="304" t="s">
        <v>27</v>
      </c>
      <c r="L80" s="304"/>
      <c r="M80" s="300"/>
      <c r="N80" s="252"/>
      <c r="O80" s="252"/>
      <c r="P80" s="569" t="s">
        <v>27</v>
      </c>
      <c r="Q80" s="253"/>
      <c r="R80" s="253"/>
    </row>
    <row r="81" spans="1:18" ht="24" x14ac:dyDescent="0.2">
      <c r="A81" s="378"/>
      <c r="B81" s="174"/>
      <c r="C81" s="9" t="s">
        <v>1849</v>
      </c>
      <c r="D81" s="9" t="s">
        <v>1615</v>
      </c>
      <c r="E81" s="9"/>
      <c r="F81" s="609" t="s">
        <v>1610</v>
      </c>
      <c r="G81" s="515" t="s">
        <v>1610</v>
      </c>
      <c r="H81" s="9">
        <v>1</v>
      </c>
      <c r="I81" s="528">
        <v>5</v>
      </c>
      <c r="J81" s="139" t="s">
        <v>21</v>
      </c>
      <c r="K81" s="140" t="s">
        <v>257</v>
      </c>
      <c r="L81" s="7" t="s">
        <v>1610</v>
      </c>
      <c r="M81" s="6"/>
      <c r="N81" s="101" t="s">
        <v>51</v>
      </c>
      <c r="O81" s="377" t="s">
        <v>1364</v>
      </c>
      <c r="P81" s="79">
        <v>15</v>
      </c>
      <c r="Q81" s="145"/>
      <c r="R81" s="145"/>
    </row>
    <row r="82" spans="1:18" ht="24" x14ac:dyDescent="0.2">
      <c r="A82" s="378"/>
      <c r="B82" s="174"/>
      <c r="C82" s="9"/>
      <c r="D82" s="9" t="s">
        <v>1614</v>
      </c>
      <c r="E82" s="9"/>
      <c r="F82" s="610"/>
      <c r="G82" s="515" t="s">
        <v>1609</v>
      </c>
      <c r="H82" s="9">
        <v>1</v>
      </c>
      <c r="I82" s="528">
        <v>300</v>
      </c>
      <c r="J82" s="139"/>
      <c r="K82" s="98" t="s">
        <v>1534</v>
      </c>
      <c r="L82" s="7" t="s">
        <v>1609</v>
      </c>
      <c r="M82" s="6"/>
      <c r="N82" s="101" t="s">
        <v>51</v>
      </c>
      <c r="O82" s="377" t="s">
        <v>1364</v>
      </c>
      <c r="P82" s="79">
        <v>15</v>
      </c>
      <c r="Q82" s="145"/>
      <c r="R82" s="145"/>
    </row>
    <row r="83" spans="1:18" ht="24" x14ac:dyDescent="0.2">
      <c r="A83" s="378"/>
      <c r="B83" s="174"/>
      <c r="C83" s="9" t="s">
        <v>1849</v>
      </c>
      <c r="D83" s="9" t="s">
        <v>1616</v>
      </c>
      <c r="E83" s="9"/>
      <c r="F83" s="609" t="s">
        <v>1612</v>
      </c>
      <c r="G83" s="515" t="s">
        <v>1611</v>
      </c>
      <c r="H83" s="9">
        <v>1</v>
      </c>
      <c r="I83" s="528">
        <v>800</v>
      </c>
      <c r="J83" s="139" t="s">
        <v>21</v>
      </c>
      <c r="K83" s="140" t="s">
        <v>257</v>
      </c>
      <c r="L83" s="7" t="s">
        <v>1612</v>
      </c>
      <c r="M83" s="6"/>
      <c r="N83" s="101" t="s">
        <v>51</v>
      </c>
      <c r="O83" s="377" t="s">
        <v>1364</v>
      </c>
      <c r="P83" s="79">
        <v>15</v>
      </c>
      <c r="Q83" s="145"/>
      <c r="R83" s="145"/>
    </row>
    <row r="84" spans="1:18" ht="24" x14ac:dyDescent="0.2">
      <c r="A84" s="378"/>
      <c r="B84" s="174"/>
      <c r="C84" s="9" t="s">
        <v>1848</v>
      </c>
      <c r="D84" s="9" t="s">
        <v>1616</v>
      </c>
      <c r="E84" s="9"/>
      <c r="F84" s="611"/>
      <c r="G84" s="515" t="s">
        <v>1611</v>
      </c>
      <c r="H84" s="9">
        <v>1</v>
      </c>
      <c r="I84" s="528">
        <v>800</v>
      </c>
      <c r="J84" s="139"/>
      <c r="K84" s="98" t="s">
        <v>50</v>
      </c>
      <c r="L84" s="7" t="s">
        <v>2395</v>
      </c>
      <c r="M84" s="6"/>
      <c r="N84" s="101" t="s">
        <v>51</v>
      </c>
      <c r="O84" s="377" t="s">
        <v>1364</v>
      </c>
      <c r="P84" s="79">
        <v>15</v>
      </c>
      <c r="Q84" s="145"/>
      <c r="R84" s="145"/>
    </row>
    <row r="85" spans="1:18" ht="24" x14ac:dyDescent="0.2">
      <c r="A85" s="378"/>
      <c r="B85" s="174"/>
      <c r="C85" s="9"/>
      <c r="D85" s="9" t="s">
        <v>1617</v>
      </c>
      <c r="E85" s="9"/>
      <c r="F85" s="610"/>
      <c r="G85" s="515" t="s">
        <v>1611</v>
      </c>
      <c r="H85" s="9">
        <v>1</v>
      </c>
      <c r="I85" s="528">
        <v>120</v>
      </c>
      <c r="J85" s="139"/>
      <c r="K85" s="98" t="s">
        <v>1534</v>
      </c>
      <c r="L85" s="7" t="s">
        <v>1611</v>
      </c>
      <c r="M85" s="6"/>
      <c r="N85" s="101" t="s">
        <v>51</v>
      </c>
      <c r="O85" s="377" t="s">
        <v>1364</v>
      </c>
      <c r="P85" s="79">
        <v>15</v>
      </c>
      <c r="Q85" s="145"/>
      <c r="R85" s="145"/>
    </row>
    <row r="86" spans="1:18" ht="24" x14ac:dyDescent="0.2">
      <c r="A86" s="378"/>
      <c r="B86" s="174"/>
      <c r="C86" s="9" t="s">
        <v>1848</v>
      </c>
      <c r="D86" s="9" t="s">
        <v>1615</v>
      </c>
      <c r="E86" s="9"/>
      <c r="F86" s="9" t="s">
        <v>1613</v>
      </c>
      <c r="G86" s="515" t="s">
        <v>1610</v>
      </c>
      <c r="H86" s="9">
        <v>1</v>
      </c>
      <c r="I86" s="528">
        <v>5</v>
      </c>
      <c r="J86" s="139" t="s">
        <v>21</v>
      </c>
      <c r="K86" s="98" t="s">
        <v>50</v>
      </c>
      <c r="L86" s="7" t="s">
        <v>2396</v>
      </c>
      <c r="M86" s="6"/>
      <c r="N86" s="101" t="s">
        <v>51</v>
      </c>
      <c r="O86" s="377" t="s">
        <v>1364</v>
      </c>
      <c r="P86" s="79">
        <v>15</v>
      </c>
      <c r="Q86" s="145"/>
      <c r="R86" s="145"/>
    </row>
    <row r="87" spans="1:18" x14ac:dyDescent="0.2">
      <c r="A87" s="241"/>
      <c r="B87" s="198"/>
      <c r="C87" s="1"/>
      <c r="D87" s="406"/>
      <c r="E87" s="390"/>
      <c r="F87" s="86"/>
      <c r="G87" s="86" t="s">
        <v>67</v>
      </c>
      <c r="H87" s="86"/>
      <c r="I87" s="527" t="s">
        <v>27</v>
      </c>
      <c r="J87" s="86"/>
      <c r="K87" s="304" t="s">
        <v>27</v>
      </c>
      <c r="L87" s="304"/>
      <c r="M87" s="391"/>
      <c r="N87" s="252"/>
      <c r="O87" s="252"/>
      <c r="P87" s="569" t="s">
        <v>27</v>
      </c>
      <c r="Q87" s="253"/>
      <c r="R87" s="253"/>
    </row>
    <row r="88" spans="1:18" x14ac:dyDescent="0.2">
      <c r="A88" s="378"/>
      <c r="B88" s="370"/>
      <c r="C88" s="139"/>
      <c r="D88" s="282"/>
      <c r="E88" s="400"/>
      <c r="F88" s="250"/>
      <c r="G88" s="250" t="s">
        <v>27</v>
      </c>
      <c r="H88" s="250"/>
      <c r="I88" s="531" t="s">
        <v>27</v>
      </c>
      <c r="J88" s="250"/>
      <c r="K88" s="350" t="s">
        <v>27</v>
      </c>
      <c r="L88" s="350"/>
      <c r="M88" s="376"/>
      <c r="N88" s="351"/>
      <c r="O88" s="351"/>
      <c r="P88" s="522" t="s">
        <v>27</v>
      </c>
      <c r="Q88" s="352"/>
      <c r="R88" s="352"/>
    </row>
    <row r="89" spans="1:18" x14ac:dyDescent="0.2">
      <c r="A89" s="241"/>
      <c r="B89" s="198"/>
      <c r="C89" s="1"/>
      <c r="D89" s="1"/>
      <c r="E89" s="299"/>
      <c r="F89" s="86"/>
      <c r="G89" s="86" t="s">
        <v>68</v>
      </c>
      <c r="H89" s="86"/>
      <c r="I89" s="527" t="s">
        <v>27</v>
      </c>
      <c r="J89" s="86"/>
      <c r="K89" s="304" t="s">
        <v>27</v>
      </c>
      <c r="L89" s="304"/>
      <c r="M89" s="157"/>
      <c r="N89" s="252"/>
      <c r="O89" s="252"/>
      <c r="P89" s="569" t="s">
        <v>27</v>
      </c>
      <c r="Q89" s="253"/>
      <c r="R89" s="253"/>
    </row>
    <row r="90" spans="1:18" ht="24" x14ac:dyDescent="0.2">
      <c r="A90" s="378"/>
      <c r="B90" s="378"/>
      <c r="C90" s="509" t="s">
        <v>1849</v>
      </c>
      <c r="D90" s="394" t="s">
        <v>2471</v>
      </c>
      <c r="E90" s="9"/>
      <c r="F90" s="609" t="s">
        <v>1619</v>
      </c>
      <c r="G90" s="515" t="s">
        <v>1619</v>
      </c>
      <c r="H90" s="9">
        <v>1</v>
      </c>
      <c r="I90" s="528">
        <v>5</v>
      </c>
      <c r="J90" s="139" t="s">
        <v>21</v>
      </c>
      <c r="K90" s="140" t="s">
        <v>257</v>
      </c>
      <c r="L90" s="98" t="s">
        <v>1619</v>
      </c>
      <c r="M90" s="6"/>
      <c r="N90" s="101" t="s">
        <v>51</v>
      </c>
      <c r="O90" s="377" t="s">
        <v>1364</v>
      </c>
      <c r="P90" s="79">
        <v>15</v>
      </c>
      <c r="Q90" s="145"/>
      <c r="R90" s="145"/>
    </row>
    <row r="91" spans="1:18" ht="24" x14ac:dyDescent="0.2">
      <c r="A91" s="378"/>
      <c r="B91" s="378"/>
      <c r="C91" s="394" t="s">
        <v>1850</v>
      </c>
      <c r="D91" s="394" t="s">
        <v>2509</v>
      </c>
      <c r="E91" s="9"/>
      <c r="F91" s="610"/>
      <c r="G91" s="515" t="s">
        <v>1618</v>
      </c>
      <c r="H91" s="9">
        <v>1</v>
      </c>
      <c r="I91" s="528">
        <v>300</v>
      </c>
      <c r="J91" s="139"/>
      <c r="K91" s="98" t="s">
        <v>1534</v>
      </c>
      <c r="L91" s="98" t="s">
        <v>1618</v>
      </c>
      <c r="M91" s="6"/>
      <c r="N91" s="101" t="s">
        <v>51</v>
      </c>
      <c r="O91" s="377" t="s">
        <v>1364</v>
      </c>
      <c r="P91" s="79">
        <v>15</v>
      </c>
      <c r="Q91" s="145"/>
      <c r="R91" s="145"/>
    </row>
    <row r="92" spans="1:18" ht="24" x14ac:dyDescent="0.2">
      <c r="A92" s="378"/>
      <c r="B92" s="378"/>
      <c r="C92" s="509" t="s">
        <v>1849</v>
      </c>
      <c r="D92" s="394" t="s">
        <v>2472</v>
      </c>
      <c r="E92" s="9"/>
      <c r="F92" s="609" t="s">
        <v>1621</v>
      </c>
      <c r="G92" s="515" t="s">
        <v>1621</v>
      </c>
      <c r="H92" s="9">
        <v>1</v>
      </c>
      <c r="I92" s="528">
        <v>5</v>
      </c>
      <c r="J92" s="139" t="s">
        <v>21</v>
      </c>
      <c r="K92" s="140" t="s">
        <v>257</v>
      </c>
      <c r="L92" s="98" t="s">
        <v>1621</v>
      </c>
      <c r="M92" s="6"/>
      <c r="N92" s="101" t="s">
        <v>51</v>
      </c>
      <c r="O92" s="377" t="s">
        <v>1364</v>
      </c>
      <c r="P92" s="79">
        <v>15</v>
      </c>
      <c r="Q92" s="145"/>
      <c r="R92" s="145"/>
    </row>
    <row r="93" spans="1:18" ht="24" x14ac:dyDescent="0.2">
      <c r="A93" s="378"/>
      <c r="B93" s="378"/>
      <c r="C93" s="394" t="s">
        <v>1850</v>
      </c>
      <c r="D93" s="394" t="s">
        <v>2510</v>
      </c>
      <c r="E93" s="9"/>
      <c r="F93" s="610"/>
      <c r="G93" s="515" t="s">
        <v>1620</v>
      </c>
      <c r="H93" s="9">
        <v>1</v>
      </c>
      <c r="I93" s="528">
        <v>175</v>
      </c>
      <c r="J93" s="139"/>
      <c r="K93" s="98" t="s">
        <v>1534</v>
      </c>
      <c r="L93" s="98" t="s">
        <v>1620</v>
      </c>
      <c r="M93" s="6"/>
      <c r="N93" s="101" t="s">
        <v>51</v>
      </c>
      <c r="O93" s="377" t="s">
        <v>1364</v>
      </c>
      <c r="P93" s="79">
        <v>15</v>
      </c>
      <c r="Q93" s="145"/>
      <c r="R93" s="145"/>
    </row>
    <row r="94" spans="1:18" ht="24" x14ac:dyDescent="0.2">
      <c r="A94" s="378"/>
      <c r="B94" s="378"/>
      <c r="C94" s="9" t="s">
        <v>1848</v>
      </c>
      <c r="D94" s="394" t="s">
        <v>2391</v>
      </c>
      <c r="E94" s="9"/>
      <c r="F94" s="609" t="s">
        <v>1622</v>
      </c>
      <c r="G94" s="515" t="s">
        <v>1622</v>
      </c>
      <c r="H94" s="9">
        <v>1</v>
      </c>
      <c r="I94" s="528">
        <v>45</v>
      </c>
      <c r="J94" s="139" t="s">
        <v>21</v>
      </c>
      <c r="K94" s="98" t="s">
        <v>50</v>
      </c>
      <c r="L94" s="7" t="s">
        <v>2397</v>
      </c>
      <c r="M94" s="6"/>
      <c r="N94" s="101" t="s">
        <v>51</v>
      </c>
      <c r="O94" s="377" t="s">
        <v>1364</v>
      </c>
      <c r="P94" s="79">
        <v>15</v>
      </c>
      <c r="Q94" s="145" t="s">
        <v>3091</v>
      </c>
      <c r="R94" s="145" t="s">
        <v>3092</v>
      </c>
    </row>
    <row r="95" spans="1:18" ht="24" x14ac:dyDescent="0.2">
      <c r="A95" s="378"/>
      <c r="B95" s="378"/>
      <c r="C95" s="9" t="s">
        <v>1848</v>
      </c>
      <c r="D95" s="394" t="s">
        <v>2392</v>
      </c>
      <c r="E95" s="9"/>
      <c r="F95" s="610"/>
      <c r="G95" s="515" t="s">
        <v>1622</v>
      </c>
      <c r="H95" s="9">
        <v>1</v>
      </c>
      <c r="I95" s="528">
        <v>36</v>
      </c>
      <c r="J95" s="139"/>
      <c r="K95" s="98" t="s">
        <v>50</v>
      </c>
      <c r="L95" s="7" t="s">
        <v>2397</v>
      </c>
      <c r="M95" s="6"/>
      <c r="N95" s="101" t="s">
        <v>51</v>
      </c>
      <c r="O95" s="377" t="s">
        <v>1364</v>
      </c>
      <c r="P95" s="79">
        <v>15</v>
      </c>
      <c r="Q95" s="145"/>
      <c r="R95" s="145"/>
    </row>
    <row r="96" spans="1:18" x14ac:dyDescent="0.2">
      <c r="A96" s="307"/>
      <c r="B96" s="197"/>
      <c r="C96" s="150"/>
      <c r="D96" s="150"/>
      <c r="E96" s="276"/>
      <c r="F96" s="289"/>
      <c r="G96" s="289" t="s">
        <v>18</v>
      </c>
      <c r="H96" s="289"/>
      <c r="I96" s="526" t="s">
        <v>27</v>
      </c>
      <c r="J96" s="289"/>
      <c r="K96" s="288" t="s">
        <v>27</v>
      </c>
      <c r="L96" s="288"/>
      <c r="M96" s="150"/>
      <c r="N96" s="290"/>
      <c r="O96" s="290"/>
      <c r="P96" s="568" t="s">
        <v>27</v>
      </c>
      <c r="Q96" s="291"/>
      <c r="R96" s="291"/>
    </row>
    <row r="97" spans="1:19" x14ac:dyDescent="0.2">
      <c r="A97" s="241"/>
      <c r="B97" s="198"/>
      <c r="C97" s="1"/>
      <c r="D97" s="1"/>
      <c r="E97" s="159"/>
      <c r="F97" s="86"/>
      <c r="G97" s="86" t="s">
        <v>67</v>
      </c>
      <c r="H97" s="86"/>
      <c r="I97" s="527" t="s">
        <v>27</v>
      </c>
      <c r="J97" s="86"/>
      <c r="K97" s="304" t="s">
        <v>27</v>
      </c>
      <c r="L97" s="304"/>
      <c r="M97" s="157"/>
      <c r="N97" s="252"/>
      <c r="O97" s="252"/>
      <c r="P97" s="569" t="s">
        <v>27</v>
      </c>
      <c r="Q97" s="253"/>
      <c r="R97" s="253"/>
    </row>
    <row r="98" spans="1:19" ht="24" x14ac:dyDescent="0.2">
      <c r="A98" s="378"/>
      <c r="B98" s="370"/>
      <c r="C98" s="9" t="s">
        <v>1849</v>
      </c>
      <c r="D98" s="9" t="s">
        <v>1605</v>
      </c>
      <c r="E98" s="374"/>
      <c r="F98" s="609" t="s">
        <v>1600</v>
      </c>
      <c r="G98" s="515" t="s">
        <v>1600</v>
      </c>
      <c r="H98" s="9">
        <v>1</v>
      </c>
      <c r="I98" s="528">
        <v>100</v>
      </c>
      <c r="J98" s="139" t="s">
        <v>21</v>
      </c>
      <c r="K98" s="140" t="s">
        <v>257</v>
      </c>
      <c r="L98" s="98" t="s">
        <v>1600</v>
      </c>
      <c r="M98" s="6"/>
      <c r="N98" s="101" t="s">
        <v>51</v>
      </c>
      <c r="O98" s="377" t="s">
        <v>1364</v>
      </c>
      <c r="P98" s="79">
        <v>15</v>
      </c>
      <c r="Q98" s="393"/>
      <c r="R98" s="393"/>
    </row>
    <row r="99" spans="1:19" ht="24" x14ac:dyDescent="0.2">
      <c r="A99" s="378"/>
      <c r="B99" s="370"/>
      <c r="C99" s="9" t="s">
        <v>1848</v>
      </c>
      <c r="D99" s="9" t="s">
        <v>1603</v>
      </c>
      <c r="E99" s="374"/>
      <c r="F99" s="611"/>
      <c r="G99" s="515" t="s">
        <v>1599</v>
      </c>
      <c r="H99" s="9">
        <v>1</v>
      </c>
      <c r="I99" s="528">
        <v>100</v>
      </c>
      <c r="J99" s="139"/>
      <c r="K99" s="98" t="s">
        <v>50</v>
      </c>
      <c r="L99" s="7" t="s">
        <v>2398</v>
      </c>
      <c r="M99" s="6"/>
      <c r="N99" s="101" t="s">
        <v>51</v>
      </c>
      <c r="O99" s="377" t="s">
        <v>1364</v>
      </c>
      <c r="P99" s="79">
        <v>15</v>
      </c>
      <c r="Q99" s="393"/>
      <c r="R99" s="393"/>
    </row>
    <row r="100" spans="1:19" ht="24" x14ac:dyDescent="0.2">
      <c r="A100" s="378"/>
      <c r="B100" s="370"/>
      <c r="C100" s="139"/>
      <c r="D100" s="9" t="s">
        <v>1604</v>
      </c>
      <c r="E100" s="374"/>
      <c r="F100" s="610"/>
      <c r="G100" s="515" t="s">
        <v>1599</v>
      </c>
      <c r="H100" s="9">
        <v>1</v>
      </c>
      <c r="I100" s="528">
        <v>1440</v>
      </c>
      <c r="J100" s="139"/>
      <c r="K100" s="98" t="s">
        <v>1534</v>
      </c>
      <c r="L100" s="98" t="s">
        <v>1599</v>
      </c>
      <c r="M100" s="6"/>
      <c r="N100" s="101" t="s">
        <v>51</v>
      </c>
      <c r="O100" s="377" t="s">
        <v>1364</v>
      </c>
      <c r="P100" s="79">
        <v>15</v>
      </c>
      <c r="Q100" s="393"/>
      <c r="R100" s="393"/>
    </row>
    <row r="101" spans="1:19" ht="24" x14ac:dyDescent="0.2">
      <c r="A101" s="378"/>
      <c r="B101" s="370"/>
      <c r="C101" s="9" t="s">
        <v>1849</v>
      </c>
      <c r="D101" s="9" t="s">
        <v>1608</v>
      </c>
      <c r="E101" s="374"/>
      <c r="F101" s="609" t="s">
        <v>1602</v>
      </c>
      <c r="G101" s="515" t="s">
        <v>1602</v>
      </c>
      <c r="H101" s="9">
        <v>1</v>
      </c>
      <c r="I101" s="528">
        <v>100</v>
      </c>
      <c r="J101" s="139" t="s">
        <v>21</v>
      </c>
      <c r="K101" s="140" t="s">
        <v>257</v>
      </c>
      <c r="L101" s="98" t="s">
        <v>1602</v>
      </c>
      <c r="M101" s="6"/>
      <c r="N101" s="101" t="s">
        <v>51</v>
      </c>
      <c r="O101" s="377" t="s">
        <v>1364</v>
      </c>
      <c r="P101" s="79">
        <v>15</v>
      </c>
      <c r="Q101" s="393"/>
      <c r="R101" s="393"/>
    </row>
    <row r="102" spans="1:19" ht="24" x14ac:dyDescent="0.2">
      <c r="A102" s="378"/>
      <c r="B102" s="370"/>
      <c r="C102" s="9" t="s">
        <v>1848</v>
      </c>
      <c r="D102" s="9" t="s">
        <v>1606</v>
      </c>
      <c r="E102" s="374"/>
      <c r="F102" s="611"/>
      <c r="G102" s="515" t="s">
        <v>1601</v>
      </c>
      <c r="H102" s="9">
        <v>1</v>
      </c>
      <c r="I102" s="528">
        <v>100</v>
      </c>
      <c r="J102" s="139"/>
      <c r="K102" s="98" t="s">
        <v>50</v>
      </c>
      <c r="L102" s="7" t="s">
        <v>2399</v>
      </c>
      <c r="M102" s="6"/>
      <c r="N102" s="101" t="s">
        <v>51</v>
      </c>
      <c r="O102" s="377" t="s">
        <v>1364</v>
      </c>
      <c r="P102" s="79">
        <v>15</v>
      </c>
      <c r="Q102" s="393"/>
      <c r="R102" s="393"/>
    </row>
    <row r="103" spans="1:19" ht="24" x14ac:dyDescent="0.2">
      <c r="A103" s="378"/>
      <c r="B103" s="370"/>
      <c r="C103" s="139"/>
      <c r="D103" s="9" t="s">
        <v>1607</v>
      </c>
      <c r="E103" s="374"/>
      <c r="F103" s="610"/>
      <c r="G103" s="515" t="s">
        <v>1601</v>
      </c>
      <c r="H103" s="9">
        <v>1</v>
      </c>
      <c r="I103" s="528">
        <v>600</v>
      </c>
      <c r="J103" s="139"/>
      <c r="K103" s="98" t="s">
        <v>1534</v>
      </c>
      <c r="L103" s="98" t="s">
        <v>1601</v>
      </c>
      <c r="M103" s="6"/>
      <c r="N103" s="101" t="s">
        <v>51</v>
      </c>
      <c r="O103" s="377" t="s">
        <v>1364</v>
      </c>
      <c r="P103" s="79">
        <v>15</v>
      </c>
      <c r="Q103" s="393"/>
      <c r="R103" s="393"/>
    </row>
    <row r="104" spans="1:19" ht="24" x14ac:dyDescent="0.2">
      <c r="A104" s="242">
        <v>13</v>
      </c>
      <c r="B104" s="173">
        <v>1</v>
      </c>
      <c r="C104" s="142"/>
      <c r="D104" s="142"/>
      <c r="E104" s="444" t="s">
        <v>72</v>
      </c>
      <c r="F104" s="480" t="s">
        <v>2515</v>
      </c>
      <c r="G104" s="515" t="s">
        <v>27</v>
      </c>
      <c r="H104" s="480">
        <v>1</v>
      </c>
      <c r="I104" s="532" t="s">
        <v>27</v>
      </c>
      <c r="J104" s="103" t="s">
        <v>21</v>
      </c>
      <c r="K104" s="154" t="s">
        <v>22</v>
      </c>
      <c r="L104" s="467" t="s">
        <v>73</v>
      </c>
      <c r="M104" s="93"/>
      <c r="N104" s="101" t="s">
        <v>24</v>
      </c>
      <c r="O104" s="101" t="s">
        <v>2984</v>
      </c>
      <c r="P104" s="4">
        <v>1</v>
      </c>
      <c r="Q104" s="100" t="s">
        <v>70</v>
      </c>
      <c r="R104" s="98" t="s">
        <v>71</v>
      </c>
    </row>
    <row r="105" spans="1:19" x14ac:dyDescent="0.2">
      <c r="A105" s="241"/>
      <c r="B105" s="198"/>
      <c r="C105" s="1"/>
      <c r="D105" s="1"/>
      <c r="E105" s="159"/>
      <c r="F105" s="86"/>
      <c r="G105" s="86" t="s">
        <v>68</v>
      </c>
      <c r="H105" s="86"/>
      <c r="I105" s="527" t="s">
        <v>27</v>
      </c>
      <c r="J105" s="86"/>
      <c r="K105" s="304" t="s">
        <v>27</v>
      </c>
      <c r="L105" s="304"/>
      <c r="M105" s="157"/>
      <c r="N105" s="252"/>
      <c r="O105" s="252"/>
      <c r="P105" s="569" t="s">
        <v>27</v>
      </c>
      <c r="Q105" s="253"/>
      <c r="R105" s="253"/>
    </row>
    <row r="106" spans="1:19" ht="24" x14ac:dyDescent="0.2">
      <c r="A106" s="242">
        <v>18</v>
      </c>
      <c r="B106" s="173">
        <v>1</v>
      </c>
      <c r="C106" s="142"/>
      <c r="D106" s="142"/>
      <c r="E106" s="444" t="s">
        <v>74</v>
      </c>
      <c r="F106" s="495" t="s">
        <v>75</v>
      </c>
      <c r="G106" s="495" t="s">
        <v>27</v>
      </c>
      <c r="H106" s="495">
        <v>1</v>
      </c>
      <c r="I106" s="533" t="s">
        <v>27</v>
      </c>
      <c r="J106" s="94" t="s">
        <v>21</v>
      </c>
      <c r="K106" s="140" t="s">
        <v>22</v>
      </c>
      <c r="L106" s="466" t="s">
        <v>76</v>
      </c>
      <c r="M106" s="93"/>
      <c r="N106" s="101" t="s">
        <v>24</v>
      </c>
      <c r="O106" s="101" t="s">
        <v>2984</v>
      </c>
      <c r="P106" s="4">
        <v>1</v>
      </c>
      <c r="Q106" s="100" t="s">
        <v>77</v>
      </c>
      <c r="R106" s="98" t="s">
        <v>78</v>
      </c>
      <c r="S106" s="360"/>
    </row>
    <row r="107" spans="1:19" x14ac:dyDescent="0.2">
      <c r="A107" s="241"/>
      <c r="B107" s="198"/>
      <c r="C107" s="158"/>
      <c r="D107" s="158"/>
      <c r="E107" s="299"/>
      <c r="F107" s="86"/>
      <c r="G107" s="86" t="s">
        <v>65</v>
      </c>
      <c r="H107" s="86"/>
      <c r="I107" s="527" t="s">
        <v>27</v>
      </c>
      <c r="J107" s="86"/>
      <c r="K107" s="304" t="s">
        <v>27</v>
      </c>
      <c r="L107" s="304"/>
      <c r="M107" s="157"/>
      <c r="N107" s="252"/>
      <c r="O107" s="252"/>
      <c r="P107" s="569" t="s">
        <v>27</v>
      </c>
      <c r="Q107" s="253"/>
      <c r="R107" s="253"/>
    </row>
    <row r="108" spans="1:19" ht="24" x14ac:dyDescent="0.2">
      <c r="A108" s="378"/>
      <c r="B108" s="174"/>
      <c r="C108" s="9" t="s">
        <v>1849</v>
      </c>
      <c r="D108" s="9" t="s">
        <v>1595</v>
      </c>
      <c r="E108" s="9"/>
      <c r="F108" s="609" t="s">
        <v>1590</v>
      </c>
      <c r="G108" s="515" t="s">
        <v>1590</v>
      </c>
      <c r="H108" s="9">
        <v>1</v>
      </c>
      <c r="I108" s="528">
        <v>100</v>
      </c>
      <c r="J108" s="139" t="s">
        <v>21</v>
      </c>
      <c r="K108" s="140" t="s">
        <v>257</v>
      </c>
      <c r="L108" s="98" t="s">
        <v>1590</v>
      </c>
      <c r="M108" s="6"/>
      <c r="N108" s="101" t="s">
        <v>51</v>
      </c>
      <c r="O108" s="377" t="s">
        <v>1364</v>
      </c>
      <c r="P108" s="79">
        <v>15</v>
      </c>
      <c r="Q108" s="145"/>
      <c r="R108" s="145"/>
    </row>
    <row r="109" spans="1:19" ht="24" x14ac:dyDescent="0.2">
      <c r="A109" s="378"/>
      <c r="B109" s="174"/>
      <c r="C109" s="9" t="s">
        <v>1848</v>
      </c>
      <c r="D109" s="9" t="s">
        <v>1593</v>
      </c>
      <c r="E109" s="9"/>
      <c r="F109" s="611"/>
      <c r="G109" s="515" t="s">
        <v>1589</v>
      </c>
      <c r="H109" s="9">
        <v>1</v>
      </c>
      <c r="I109" s="528">
        <v>100</v>
      </c>
      <c r="J109" s="139"/>
      <c r="K109" s="98" t="s">
        <v>50</v>
      </c>
      <c r="L109" s="7" t="s">
        <v>2400</v>
      </c>
      <c r="M109" s="6"/>
      <c r="N109" s="101" t="s">
        <v>51</v>
      </c>
      <c r="O109" s="377" t="s">
        <v>1364</v>
      </c>
      <c r="P109" s="79">
        <v>15</v>
      </c>
      <c r="Q109" s="145"/>
      <c r="R109" s="145"/>
    </row>
    <row r="110" spans="1:19" ht="24" x14ac:dyDescent="0.2">
      <c r="A110" s="378"/>
      <c r="B110" s="174"/>
      <c r="C110" s="9"/>
      <c r="D110" s="9" t="s">
        <v>1594</v>
      </c>
      <c r="E110" s="9"/>
      <c r="F110" s="610"/>
      <c r="G110" s="515" t="s">
        <v>1589</v>
      </c>
      <c r="H110" s="9">
        <v>1</v>
      </c>
      <c r="I110" s="528">
        <v>1440</v>
      </c>
      <c r="J110" s="139"/>
      <c r="K110" s="98" t="s">
        <v>1534</v>
      </c>
      <c r="L110" s="98" t="s">
        <v>1589</v>
      </c>
      <c r="M110" s="6"/>
      <c r="N110" s="101" t="s">
        <v>51</v>
      </c>
      <c r="O110" s="377" t="s">
        <v>1364</v>
      </c>
      <c r="P110" s="79">
        <v>15</v>
      </c>
      <c r="Q110" s="145"/>
      <c r="R110" s="145"/>
    </row>
    <row r="111" spans="1:19" ht="24" x14ac:dyDescent="0.2">
      <c r="A111" s="378"/>
      <c r="B111" s="174"/>
      <c r="C111" s="9" t="s">
        <v>1848</v>
      </c>
      <c r="D111" s="9" t="s">
        <v>1596</v>
      </c>
      <c r="E111" s="9"/>
      <c r="F111" s="609" t="s">
        <v>1591</v>
      </c>
      <c r="G111" s="515" t="s">
        <v>1591</v>
      </c>
      <c r="H111" s="9">
        <v>1</v>
      </c>
      <c r="I111" s="528">
        <v>100</v>
      </c>
      <c r="J111" s="139" t="s">
        <v>21</v>
      </c>
      <c r="K111" s="98" t="s">
        <v>50</v>
      </c>
      <c r="L111" s="7" t="s">
        <v>2401</v>
      </c>
      <c r="M111" s="6"/>
      <c r="N111" s="101" t="s">
        <v>51</v>
      </c>
      <c r="O111" s="377" t="s">
        <v>1364</v>
      </c>
      <c r="P111" s="79">
        <v>15</v>
      </c>
      <c r="Q111" s="145"/>
      <c r="R111" s="145"/>
    </row>
    <row r="112" spans="1:19" ht="24" x14ac:dyDescent="0.2">
      <c r="A112" s="378"/>
      <c r="B112" s="174"/>
      <c r="C112" s="9" t="s">
        <v>1849</v>
      </c>
      <c r="D112" s="9" t="s">
        <v>1598</v>
      </c>
      <c r="E112" s="9"/>
      <c r="F112" s="611"/>
      <c r="G112" s="515" t="s">
        <v>1592</v>
      </c>
      <c r="H112" s="9">
        <v>1</v>
      </c>
      <c r="I112" s="528">
        <v>100</v>
      </c>
      <c r="J112" s="139"/>
      <c r="K112" s="140" t="s">
        <v>257</v>
      </c>
      <c r="L112" s="98" t="s">
        <v>1592</v>
      </c>
      <c r="M112" s="6"/>
      <c r="N112" s="101" t="s">
        <v>51</v>
      </c>
      <c r="O112" s="377" t="s">
        <v>1364</v>
      </c>
      <c r="P112" s="79">
        <v>15</v>
      </c>
      <c r="Q112" s="145"/>
      <c r="R112" s="145"/>
    </row>
    <row r="113" spans="1:19" ht="24" x14ac:dyDescent="0.2">
      <c r="A113" s="378"/>
      <c r="B113" s="174"/>
      <c r="C113" s="9"/>
      <c r="D113" s="9" t="s">
        <v>1597</v>
      </c>
      <c r="E113" s="9"/>
      <c r="F113" s="611"/>
      <c r="G113" s="515" t="s">
        <v>1591</v>
      </c>
      <c r="H113" s="9">
        <v>1</v>
      </c>
      <c r="I113" s="528">
        <v>600</v>
      </c>
      <c r="J113" s="139"/>
      <c r="K113" s="98" t="s">
        <v>1534</v>
      </c>
      <c r="L113" s="98" t="s">
        <v>1591</v>
      </c>
      <c r="M113" s="6"/>
      <c r="N113" s="101" t="s">
        <v>51</v>
      </c>
      <c r="O113" s="377" t="s">
        <v>1364</v>
      </c>
      <c r="P113" s="79">
        <v>15</v>
      </c>
      <c r="Q113" s="145"/>
      <c r="R113" s="145"/>
    </row>
    <row r="114" spans="1:19" ht="24" x14ac:dyDescent="0.2">
      <c r="A114" s="242">
        <v>12</v>
      </c>
      <c r="B114" s="173">
        <v>1</v>
      </c>
      <c r="C114" s="142"/>
      <c r="D114" s="142"/>
      <c r="E114" s="444" t="s">
        <v>84</v>
      </c>
      <c r="F114" s="610"/>
      <c r="G114" s="515" t="s">
        <v>27</v>
      </c>
      <c r="H114" s="384">
        <v>1</v>
      </c>
      <c r="I114" s="534" t="s">
        <v>27</v>
      </c>
      <c r="J114" s="94"/>
      <c r="K114" s="140" t="s">
        <v>22</v>
      </c>
      <c r="L114" s="466" t="s">
        <v>85</v>
      </c>
      <c r="M114" s="93"/>
      <c r="N114" s="101" t="s">
        <v>24</v>
      </c>
      <c r="O114" s="101" t="s">
        <v>2984</v>
      </c>
      <c r="P114" s="4">
        <v>1</v>
      </c>
      <c r="Q114" s="100" t="s">
        <v>86</v>
      </c>
      <c r="R114" s="98" t="s">
        <v>87</v>
      </c>
    </row>
    <row r="115" spans="1:19" ht="24" x14ac:dyDescent="0.2">
      <c r="A115" s="242">
        <v>14</v>
      </c>
      <c r="B115" s="173">
        <v>1</v>
      </c>
      <c r="C115" s="323"/>
      <c r="D115" s="323"/>
      <c r="E115" s="480" t="s">
        <v>79</v>
      </c>
      <c r="F115" s="480" t="s">
        <v>80</v>
      </c>
      <c r="G115" s="515" t="s">
        <v>27</v>
      </c>
      <c r="H115" s="480">
        <v>1</v>
      </c>
      <c r="I115" s="532" t="s">
        <v>27</v>
      </c>
      <c r="J115" s="103" t="s">
        <v>21</v>
      </c>
      <c r="K115" s="154" t="s">
        <v>22</v>
      </c>
      <c r="L115" s="467" t="s">
        <v>81</v>
      </c>
      <c r="M115" s="93"/>
      <c r="N115" s="233" t="s">
        <v>24</v>
      </c>
      <c r="O115" s="233" t="s">
        <v>2984</v>
      </c>
      <c r="P115" s="107">
        <v>1</v>
      </c>
      <c r="Q115" s="286" t="s">
        <v>82</v>
      </c>
      <c r="R115" s="156" t="s">
        <v>83</v>
      </c>
      <c r="S115" s="360"/>
    </row>
    <row r="116" spans="1:19" x14ac:dyDescent="0.2">
      <c r="A116" s="241"/>
      <c r="B116" s="198"/>
      <c r="C116" s="1"/>
      <c r="D116" s="1"/>
      <c r="E116" s="159"/>
      <c r="F116" s="86"/>
      <c r="G116" s="86" t="s">
        <v>66</v>
      </c>
      <c r="H116" s="86"/>
      <c r="I116" s="527" t="s">
        <v>27</v>
      </c>
      <c r="J116" s="86"/>
      <c r="K116" s="304" t="s">
        <v>27</v>
      </c>
      <c r="L116" s="304"/>
      <c r="M116" s="157"/>
      <c r="N116" s="252"/>
      <c r="O116" s="252"/>
      <c r="P116" s="569" t="s">
        <v>27</v>
      </c>
      <c r="Q116" s="253"/>
      <c r="R116" s="253"/>
    </row>
    <row r="117" spans="1:19" ht="24" x14ac:dyDescent="0.2">
      <c r="A117" s="242"/>
      <c r="B117" s="173">
        <v>1</v>
      </c>
      <c r="C117" s="142"/>
      <c r="D117" s="142"/>
      <c r="E117" s="444" t="s">
        <v>88</v>
      </c>
      <c r="F117" s="384" t="s">
        <v>89</v>
      </c>
      <c r="G117" s="384" t="s">
        <v>27</v>
      </c>
      <c r="H117" s="384">
        <v>1</v>
      </c>
      <c r="I117" s="534" t="s">
        <v>27</v>
      </c>
      <c r="J117" s="103" t="s">
        <v>21</v>
      </c>
      <c r="K117" s="154" t="s">
        <v>22</v>
      </c>
      <c r="L117" s="467" t="s">
        <v>90</v>
      </c>
      <c r="M117" s="93"/>
      <c r="N117" s="233" t="s">
        <v>24</v>
      </c>
      <c r="O117" s="233" t="s">
        <v>2984</v>
      </c>
      <c r="P117" s="107">
        <v>1</v>
      </c>
      <c r="Q117" s="286" t="s">
        <v>91</v>
      </c>
      <c r="R117" s="156" t="s">
        <v>92</v>
      </c>
      <c r="S117" s="360"/>
    </row>
    <row r="118" spans="1:19" ht="24.75" thickBot="1" x14ac:dyDescent="0.25">
      <c r="A118" s="308">
        <v>16</v>
      </c>
      <c r="B118" s="175">
        <v>1</v>
      </c>
      <c r="C118" s="176"/>
      <c r="D118" s="176"/>
      <c r="E118" s="481" t="s">
        <v>93</v>
      </c>
      <c r="F118" s="481" t="s">
        <v>94</v>
      </c>
      <c r="G118" s="481" t="s">
        <v>27</v>
      </c>
      <c r="H118" s="481">
        <v>1</v>
      </c>
      <c r="I118" s="535" t="s">
        <v>27</v>
      </c>
      <c r="J118" s="178" t="s">
        <v>21</v>
      </c>
      <c r="K118" s="199" t="s">
        <v>22</v>
      </c>
      <c r="L118" s="470" t="s">
        <v>95</v>
      </c>
      <c r="M118" s="200"/>
      <c r="N118" s="201" t="s">
        <v>24</v>
      </c>
      <c r="O118" s="201" t="s">
        <v>2984</v>
      </c>
      <c r="P118" s="181">
        <v>1</v>
      </c>
      <c r="Q118" s="179" t="s">
        <v>96</v>
      </c>
      <c r="R118" s="177" t="s">
        <v>97</v>
      </c>
      <c r="S118" s="360"/>
    </row>
    <row r="119" spans="1:19" ht="12.75" thickBot="1" x14ac:dyDescent="0.25">
      <c r="A119" s="305"/>
      <c r="B119" s="170"/>
      <c r="C119" s="170"/>
      <c r="D119" s="170"/>
      <c r="E119" s="354"/>
      <c r="F119" s="354"/>
      <c r="G119" s="354"/>
      <c r="H119" s="354"/>
      <c r="I119" s="536" t="s">
        <v>27</v>
      </c>
      <c r="J119" s="189"/>
      <c r="K119" s="188" t="s">
        <v>27</v>
      </c>
      <c r="L119" s="471"/>
      <c r="M119" s="190"/>
      <c r="N119" s="191"/>
      <c r="O119" s="191"/>
      <c r="P119" s="50" t="s">
        <v>27</v>
      </c>
    </row>
    <row r="120" spans="1:19" x14ac:dyDescent="0.2">
      <c r="A120" s="203" t="s">
        <v>98</v>
      </c>
      <c r="B120" s="255"/>
      <c r="C120" s="256"/>
      <c r="D120" s="256"/>
      <c r="E120" s="297"/>
      <c r="F120" s="310"/>
      <c r="G120" s="496" t="s">
        <v>99</v>
      </c>
      <c r="H120" s="310"/>
      <c r="I120" s="310" t="s">
        <v>27</v>
      </c>
      <c r="J120" s="310"/>
      <c r="K120" s="309" t="s">
        <v>27</v>
      </c>
      <c r="L120" s="277"/>
      <c r="M120" s="297"/>
      <c r="N120" s="310"/>
      <c r="O120" s="310"/>
      <c r="P120" s="570" t="s">
        <v>27</v>
      </c>
      <c r="Q120" s="309"/>
      <c r="R120" s="309"/>
    </row>
    <row r="121" spans="1:19" x14ac:dyDescent="0.2">
      <c r="A121" s="417"/>
      <c r="B121" s="397"/>
      <c r="C121" s="158"/>
      <c r="D121" s="158"/>
      <c r="E121" s="299"/>
      <c r="F121" s="86"/>
      <c r="G121" s="497" t="s">
        <v>100</v>
      </c>
      <c r="H121" s="86"/>
      <c r="I121" s="527" t="s">
        <v>27</v>
      </c>
      <c r="J121" s="86"/>
      <c r="K121" s="304" t="s">
        <v>27</v>
      </c>
      <c r="L121" s="304"/>
      <c r="M121" s="300"/>
      <c r="N121" s="252"/>
      <c r="O121" s="252"/>
      <c r="P121" s="569" t="s">
        <v>27</v>
      </c>
      <c r="Q121" s="253"/>
      <c r="R121" s="253"/>
    </row>
    <row r="122" spans="1:19" ht="24" x14ac:dyDescent="0.2">
      <c r="A122" s="9"/>
      <c r="B122" s="9"/>
      <c r="C122" s="9" t="s">
        <v>1723</v>
      </c>
      <c r="D122" s="9" t="s">
        <v>1714</v>
      </c>
      <c r="E122" s="9"/>
      <c r="F122" s="611" t="s">
        <v>1711</v>
      </c>
      <c r="G122" s="7" t="s">
        <v>1711</v>
      </c>
      <c r="H122" s="9">
        <v>1</v>
      </c>
      <c r="I122" s="528">
        <v>100</v>
      </c>
      <c r="J122" s="139" t="s">
        <v>21</v>
      </c>
      <c r="K122" s="140" t="s">
        <v>22</v>
      </c>
      <c r="L122" s="466" t="s">
        <v>114</v>
      </c>
      <c r="M122" s="6"/>
      <c r="N122" s="101" t="s">
        <v>51</v>
      </c>
      <c r="O122" s="377" t="s">
        <v>1364</v>
      </c>
      <c r="P122" s="79">
        <v>10</v>
      </c>
      <c r="Q122" s="145" t="s">
        <v>3047</v>
      </c>
      <c r="R122" s="145" t="s">
        <v>116</v>
      </c>
    </row>
    <row r="123" spans="1:19" ht="24" x14ac:dyDescent="0.2">
      <c r="A123" s="165" t="s">
        <v>109</v>
      </c>
      <c r="B123" s="173">
        <v>1</v>
      </c>
      <c r="C123" s="142"/>
      <c r="D123" s="142"/>
      <c r="E123" s="359" t="s">
        <v>110</v>
      </c>
      <c r="F123" s="611"/>
      <c r="G123" s="7" t="s">
        <v>27</v>
      </c>
      <c r="H123" s="444">
        <v>1</v>
      </c>
      <c r="I123" s="529" t="s">
        <v>27</v>
      </c>
      <c r="J123" s="94"/>
      <c r="K123" s="140" t="s">
        <v>105</v>
      </c>
      <c r="L123" s="466" t="s">
        <v>111</v>
      </c>
      <c r="M123" s="9"/>
      <c r="N123" s="101" t="s">
        <v>24</v>
      </c>
      <c r="O123" s="101" t="s">
        <v>2984</v>
      </c>
      <c r="P123" s="4">
        <v>1</v>
      </c>
      <c r="Q123" s="100" t="s">
        <v>112</v>
      </c>
      <c r="R123" s="145" t="s">
        <v>113</v>
      </c>
      <c r="S123" s="360"/>
    </row>
    <row r="124" spans="1:19" x14ac:dyDescent="0.2">
      <c r="A124" s="9"/>
      <c r="B124" s="9"/>
      <c r="C124" s="9" t="s">
        <v>1724</v>
      </c>
      <c r="D124" s="9" t="s">
        <v>1715</v>
      </c>
      <c r="E124" s="9"/>
      <c r="F124" s="611"/>
      <c r="G124" s="7" t="s">
        <v>1711</v>
      </c>
      <c r="H124" s="9">
        <v>1</v>
      </c>
      <c r="I124" s="528">
        <v>10000</v>
      </c>
      <c r="J124" s="139"/>
      <c r="K124" s="98" t="s">
        <v>1534</v>
      </c>
      <c r="L124" s="98" t="s">
        <v>1711</v>
      </c>
      <c r="M124" s="6"/>
      <c r="N124" s="101" t="s">
        <v>51</v>
      </c>
      <c r="O124" s="377" t="s">
        <v>1364</v>
      </c>
      <c r="P124" s="79">
        <v>15</v>
      </c>
      <c r="Q124" s="145"/>
      <c r="R124" s="145"/>
    </row>
    <row r="125" spans="1:19" ht="24" x14ac:dyDescent="0.2">
      <c r="A125" s="165" t="s">
        <v>109</v>
      </c>
      <c r="B125" s="173">
        <v>2</v>
      </c>
      <c r="C125" s="142"/>
      <c r="D125" s="142"/>
      <c r="E125" s="359"/>
      <c r="F125" s="611"/>
      <c r="G125" s="7" t="s">
        <v>27</v>
      </c>
      <c r="H125" s="444">
        <v>1</v>
      </c>
      <c r="I125" s="529" t="s">
        <v>27</v>
      </c>
      <c r="J125" s="94"/>
      <c r="K125" s="140" t="s">
        <v>22</v>
      </c>
      <c r="L125" s="466" t="s">
        <v>114</v>
      </c>
      <c r="M125" s="9"/>
      <c r="N125" s="187" t="s">
        <v>24</v>
      </c>
      <c r="O125" s="187" t="s">
        <v>2984</v>
      </c>
      <c r="P125" s="195">
        <v>1</v>
      </c>
      <c r="Q125" s="194" t="s">
        <v>115</v>
      </c>
      <c r="R125" s="326" t="s">
        <v>116</v>
      </c>
    </row>
    <row r="126" spans="1:19" x14ac:dyDescent="0.2">
      <c r="A126" s="9"/>
      <c r="B126" s="9"/>
      <c r="C126" s="9" t="s">
        <v>1725</v>
      </c>
      <c r="D126" s="9" t="s">
        <v>1716</v>
      </c>
      <c r="E126" s="9"/>
      <c r="F126" s="610"/>
      <c r="G126" s="7" t="s">
        <v>1711</v>
      </c>
      <c r="H126" s="9">
        <v>1</v>
      </c>
      <c r="I126" s="528">
        <v>500</v>
      </c>
      <c r="J126" s="139"/>
      <c r="K126" s="140" t="s">
        <v>105</v>
      </c>
      <c r="L126" s="98" t="s">
        <v>1711</v>
      </c>
      <c r="M126" s="6"/>
      <c r="N126" s="101" t="s">
        <v>51</v>
      </c>
      <c r="O126" s="377" t="s">
        <v>1364</v>
      </c>
      <c r="P126" s="79">
        <v>7</v>
      </c>
      <c r="Q126" s="145"/>
      <c r="R126" s="145"/>
    </row>
    <row r="127" spans="1:19" ht="24" x14ac:dyDescent="0.2">
      <c r="A127" s="9"/>
      <c r="B127" s="9"/>
      <c r="C127" s="9" t="s">
        <v>1723</v>
      </c>
      <c r="D127" s="9" t="s">
        <v>1717</v>
      </c>
      <c r="E127" s="9"/>
      <c r="F127" s="623" t="s">
        <v>1712</v>
      </c>
      <c r="G127" s="7" t="s">
        <v>1712</v>
      </c>
      <c r="H127" s="9">
        <v>1</v>
      </c>
      <c r="I127" s="528">
        <v>100</v>
      </c>
      <c r="J127" s="139" t="s">
        <v>21</v>
      </c>
      <c r="K127" s="140" t="s">
        <v>22</v>
      </c>
      <c r="L127" s="98" t="s">
        <v>2456</v>
      </c>
      <c r="M127" s="6"/>
      <c r="N127" s="101" t="s">
        <v>51</v>
      </c>
      <c r="O127" s="377" t="s">
        <v>1364</v>
      </c>
      <c r="P127" s="79">
        <v>10</v>
      </c>
      <c r="Q127" s="145" t="s">
        <v>103</v>
      </c>
      <c r="R127" s="145" t="s">
        <v>3048</v>
      </c>
    </row>
    <row r="128" spans="1:19" x14ac:dyDescent="0.2">
      <c r="A128" s="165">
        <v>24</v>
      </c>
      <c r="B128" s="173">
        <v>1</v>
      </c>
      <c r="C128" s="142"/>
      <c r="D128" s="142"/>
      <c r="E128" s="359" t="s">
        <v>101</v>
      </c>
      <c r="F128" s="623"/>
      <c r="G128" s="7" t="s">
        <v>27</v>
      </c>
      <c r="H128" s="444">
        <v>1</v>
      </c>
      <c r="I128" s="529" t="s">
        <v>27</v>
      </c>
      <c r="J128" s="94"/>
      <c r="K128" s="140" t="s">
        <v>105</v>
      </c>
      <c r="L128" s="466" t="s">
        <v>106</v>
      </c>
      <c r="M128" s="9"/>
      <c r="N128" s="101" t="s">
        <v>24</v>
      </c>
      <c r="O128" s="101" t="s">
        <v>2984</v>
      </c>
      <c r="P128" s="4">
        <v>1</v>
      </c>
      <c r="Q128" s="100" t="s">
        <v>107</v>
      </c>
      <c r="R128" s="145" t="s">
        <v>108</v>
      </c>
      <c r="S128" s="202"/>
    </row>
    <row r="129" spans="1:19" ht="24" x14ac:dyDescent="0.2">
      <c r="A129" s="165">
        <v>24</v>
      </c>
      <c r="B129" s="173">
        <v>2</v>
      </c>
      <c r="C129" s="142"/>
      <c r="D129" s="142"/>
      <c r="E129" s="359"/>
      <c r="F129" s="623"/>
      <c r="G129" s="7" t="s">
        <v>27</v>
      </c>
      <c r="H129" s="444">
        <v>1</v>
      </c>
      <c r="I129" s="529" t="s">
        <v>27</v>
      </c>
      <c r="J129" s="94"/>
      <c r="K129" s="140" t="s">
        <v>22</v>
      </c>
      <c r="L129" s="466" t="s">
        <v>102</v>
      </c>
      <c r="M129" s="9"/>
      <c r="N129" s="233" t="s">
        <v>24</v>
      </c>
      <c r="O129" s="233" t="s">
        <v>2984</v>
      </c>
      <c r="P129" s="107">
        <v>1</v>
      </c>
      <c r="Q129" s="286" t="s">
        <v>103</v>
      </c>
      <c r="R129" s="283" t="s">
        <v>104</v>
      </c>
      <c r="S129" s="360"/>
    </row>
    <row r="130" spans="1:19" x14ac:dyDescent="0.2">
      <c r="A130" s="9"/>
      <c r="B130" s="9"/>
      <c r="C130" s="9" t="s">
        <v>1724</v>
      </c>
      <c r="D130" s="9" t="s">
        <v>1718</v>
      </c>
      <c r="E130" s="9"/>
      <c r="F130" s="623"/>
      <c r="G130" s="7" t="s">
        <v>1712</v>
      </c>
      <c r="H130" s="9">
        <v>1</v>
      </c>
      <c r="I130" s="528">
        <v>10000</v>
      </c>
      <c r="J130" s="139"/>
      <c r="K130" s="98" t="s">
        <v>1534</v>
      </c>
      <c r="L130" s="98" t="s">
        <v>1712</v>
      </c>
      <c r="M130" s="6"/>
      <c r="N130" s="101" t="s">
        <v>51</v>
      </c>
      <c r="O130" s="377" t="s">
        <v>1364</v>
      </c>
      <c r="P130" s="79">
        <v>15</v>
      </c>
      <c r="Q130" s="145"/>
      <c r="R130" s="145"/>
    </row>
    <row r="131" spans="1:19" x14ac:dyDescent="0.2">
      <c r="A131" s="9"/>
      <c r="B131" s="9"/>
      <c r="C131" s="9" t="s">
        <v>1725</v>
      </c>
      <c r="D131" s="9" t="s">
        <v>1719</v>
      </c>
      <c r="E131" s="9"/>
      <c r="F131" s="623"/>
      <c r="G131" s="7" t="s">
        <v>1712</v>
      </c>
      <c r="H131" s="9">
        <v>1</v>
      </c>
      <c r="I131" s="528">
        <v>1000</v>
      </c>
      <c r="J131" s="139"/>
      <c r="K131" s="140" t="s">
        <v>105</v>
      </c>
      <c r="L131" s="98" t="s">
        <v>1712</v>
      </c>
      <c r="M131" s="6"/>
      <c r="N131" s="101" t="s">
        <v>51</v>
      </c>
      <c r="O131" s="377" t="s">
        <v>1364</v>
      </c>
      <c r="P131" s="79">
        <v>7</v>
      </c>
      <c r="Q131" s="145"/>
      <c r="R131" s="145"/>
    </row>
    <row r="132" spans="1:19" x14ac:dyDescent="0.2">
      <c r="A132" s="9"/>
      <c r="B132" s="9"/>
      <c r="C132" s="9" t="s">
        <v>1726</v>
      </c>
      <c r="D132" s="9" t="s">
        <v>1720</v>
      </c>
      <c r="E132" s="9"/>
      <c r="F132" s="623" t="s">
        <v>1713</v>
      </c>
      <c r="G132" s="9" t="s">
        <v>1711</v>
      </c>
      <c r="H132" s="9">
        <v>1</v>
      </c>
      <c r="I132" s="528">
        <v>50</v>
      </c>
      <c r="J132" s="139" t="s">
        <v>21</v>
      </c>
      <c r="K132" s="98" t="s">
        <v>1722</v>
      </c>
      <c r="L132" s="98" t="s">
        <v>1713</v>
      </c>
      <c r="M132" s="6"/>
      <c r="N132" s="101" t="s">
        <v>51</v>
      </c>
      <c r="O132" s="377" t="s">
        <v>1364</v>
      </c>
      <c r="P132" s="79">
        <v>15</v>
      </c>
      <c r="Q132" s="145"/>
      <c r="R132" s="145"/>
    </row>
    <row r="133" spans="1:19" x14ac:dyDescent="0.2">
      <c r="A133" s="9"/>
      <c r="B133" s="9"/>
      <c r="C133" s="9" t="s">
        <v>1726</v>
      </c>
      <c r="D133" s="9" t="s">
        <v>1721</v>
      </c>
      <c r="E133" s="9"/>
      <c r="F133" s="623"/>
      <c r="G133" s="9" t="s">
        <v>1713</v>
      </c>
      <c r="H133" s="9">
        <v>1</v>
      </c>
      <c r="I133" s="528">
        <v>60</v>
      </c>
      <c r="J133" s="139"/>
      <c r="K133" s="98" t="s">
        <v>1722</v>
      </c>
      <c r="L133" s="98" t="s">
        <v>1713</v>
      </c>
      <c r="M133" s="6"/>
      <c r="N133" s="101" t="s">
        <v>51</v>
      </c>
      <c r="O133" s="377" t="s">
        <v>1364</v>
      </c>
      <c r="P133" s="79">
        <v>15</v>
      </c>
      <c r="Q133" s="145"/>
      <c r="R133" s="145"/>
    </row>
    <row r="134" spans="1:19" x14ac:dyDescent="0.2">
      <c r="A134" s="417"/>
      <c r="B134" s="397"/>
      <c r="C134" s="158"/>
      <c r="D134" s="158"/>
      <c r="E134" s="404"/>
      <c r="F134" s="86"/>
      <c r="G134" s="497" t="s">
        <v>117</v>
      </c>
      <c r="H134" s="86"/>
      <c r="I134" s="527" t="s">
        <v>27</v>
      </c>
      <c r="J134" s="86"/>
      <c r="K134" s="304" t="s">
        <v>27</v>
      </c>
      <c r="L134" s="304"/>
      <c r="M134" s="300"/>
      <c r="N134" s="252"/>
      <c r="O134" s="252"/>
      <c r="P134" s="569" t="s">
        <v>27</v>
      </c>
      <c r="Q134" s="253"/>
      <c r="R134" s="253"/>
    </row>
    <row r="135" spans="1:19" ht="24" x14ac:dyDescent="0.2">
      <c r="A135" s="9"/>
      <c r="B135" s="9"/>
      <c r="C135" s="9" t="s">
        <v>1723</v>
      </c>
      <c r="D135" s="9" t="s">
        <v>2453</v>
      </c>
      <c r="E135" s="9"/>
      <c r="F135" s="623" t="s">
        <v>1732</v>
      </c>
      <c r="G135" s="7" t="s">
        <v>1732</v>
      </c>
      <c r="H135" s="9">
        <v>1</v>
      </c>
      <c r="I135" s="528">
        <v>10</v>
      </c>
      <c r="J135" s="139" t="s">
        <v>21</v>
      </c>
      <c r="K135" s="140" t="s">
        <v>22</v>
      </c>
      <c r="L135" s="98" t="s">
        <v>2658</v>
      </c>
      <c r="M135" s="6"/>
      <c r="N135" s="101" t="s">
        <v>51</v>
      </c>
      <c r="O135" s="377" t="s">
        <v>1364</v>
      </c>
      <c r="P135" s="79">
        <v>10</v>
      </c>
      <c r="Q135" s="145" t="s">
        <v>120</v>
      </c>
      <c r="R135" s="145" t="s">
        <v>3049</v>
      </c>
    </row>
    <row r="136" spans="1:19" ht="24" x14ac:dyDescent="0.2">
      <c r="A136" s="398" t="s">
        <v>118</v>
      </c>
      <c r="B136" s="415">
        <v>1</v>
      </c>
      <c r="C136" s="323" t="s">
        <v>27</v>
      </c>
      <c r="D136" s="323" t="s">
        <v>27</v>
      </c>
      <c r="E136" s="9" t="s">
        <v>119</v>
      </c>
      <c r="F136" s="623"/>
      <c r="G136" s="7" t="s">
        <v>27</v>
      </c>
      <c r="H136" s="9">
        <v>1</v>
      </c>
      <c r="I136" s="528" t="s">
        <v>27</v>
      </c>
      <c r="J136" s="94"/>
      <c r="K136" s="140" t="s">
        <v>22</v>
      </c>
      <c r="L136" s="466" t="s">
        <v>2658</v>
      </c>
      <c r="M136" s="384"/>
      <c r="N136" s="233" t="s">
        <v>24</v>
      </c>
      <c r="O136" s="233" t="s">
        <v>2984</v>
      </c>
      <c r="P136" s="107">
        <v>1</v>
      </c>
      <c r="Q136" s="286" t="s">
        <v>120</v>
      </c>
      <c r="R136" s="283" t="s">
        <v>121</v>
      </c>
      <c r="S136" s="360"/>
    </row>
    <row r="137" spans="1:19" x14ac:dyDescent="0.2">
      <c r="A137" s="9"/>
      <c r="B137" s="9"/>
      <c r="C137" s="9" t="s">
        <v>1725</v>
      </c>
      <c r="D137" s="9" t="s">
        <v>2489</v>
      </c>
      <c r="E137" s="9"/>
      <c r="F137" s="623"/>
      <c r="G137" s="7" t="s">
        <v>1732</v>
      </c>
      <c r="H137" s="9">
        <v>1</v>
      </c>
      <c r="I137" s="528">
        <v>100</v>
      </c>
      <c r="J137" s="139"/>
      <c r="K137" s="140" t="s">
        <v>105</v>
      </c>
      <c r="L137" s="98" t="s">
        <v>2659</v>
      </c>
      <c r="M137" s="6"/>
      <c r="N137" s="101" t="s">
        <v>51</v>
      </c>
      <c r="O137" s="377" t="s">
        <v>1364</v>
      </c>
      <c r="P137" s="79">
        <v>7</v>
      </c>
      <c r="Q137" s="145"/>
      <c r="R137" s="145"/>
    </row>
    <row r="138" spans="1:19" x14ac:dyDescent="0.2">
      <c r="A138" s="9"/>
      <c r="B138" s="9"/>
      <c r="C138" s="9" t="s">
        <v>1726</v>
      </c>
      <c r="D138" s="98" t="s">
        <v>2511</v>
      </c>
      <c r="E138" s="9"/>
      <c r="F138" s="623"/>
      <c r="G138" s="7" t="s">
        <v>1732</v>
      </c>
      <c r="H138" s="9">
        <v>1</v>
      </c>
      <c r="I138" s="528">
        <v>400</v>
      </c>
      <c r="J138" s="139"/>
      <c r="K138" s="98" t="s">
        <v>1722</v>
      </c>
      <c r="L138" s="98" t="s">
        <v>2659</v>
      </c>
      <c r="M138" s="6"/>
      <c r="N138" s="101" t="s">
        <v>51</v>
      </c>
      <c r="O138" s="377" t="s">
        <v>1364</v>
      </c>
      <c r="P138" s="79">
        <v>15</v>
      </c>
      <c r="Q138" s="145"/>
      <c r="R138" s="145"/>
    </row>
    <row r="139" spans="1:19" x14ac:dyDescent="0.2">
      <c r="A139" s="9"/>
      <c r="B139" s="9"/>
      <c r="C139" s="9" t="s">
        <v>1724</v>
      </c>
      <c r="D139" s="9" t="s">
        <v>2505</v>
      </c>
      <c r="E139" s="9"/>
      <c r="F139" s="623"/>
      <c r="G139" s="7" t="s">
        <v>1732</v>
      </c>
      <c r="H139" s="9">
        <v>1</v>
      </c>
      <c r="I139" s="528">
        <v>2000</v>
      </c>
      <c r="J139" s="139"/>
      <c r="K139" s="98" t="s">
        <v>1534</v>
      </c>
      <c r="L139" s="98" t="s">
        <v>2659</v>
      </c>
      <c r="M139" s="6"/>
      <c r="N139" s="101" t="s">
        <v>51</v>
      </c>
      <c r="O139" s="377" t="s">
        <v>1364</v>
      </c>
      <c r="P139" s="79">
        <v>15</v>
      </c>
      <c r="Q139" s="145"/>
      <c r="R139" s="145"/>
    </row>
    <row r="140" spans="1:19" x14ac:dyDescent="0.2">
      <c r="A140" s="9"/>
      <c r="B140" s="9"/>
      <c r="C140" s="9" t="s">
        <v>1726</v>
      </c>
      <c r="D140" s="98" t="s">
        <v>2512</v>
      </c>
      <c r="E140" s="9"/>
      <c r="F140" s="623"/>
      <c r="G140" s="7" t="s">
        <v>1732</v>
      </c>
      <c r="H140" s="9">
        <v>1</v>
      </c>
      <c r="I140" s="528">
        <v>400</v>
      </c>
      <c r="J140" s="139"/>
      <c r="K140" s="98" t="s">
        <v>1722</v>
      </c>
      <c r="L140" s="98" t="s">
        <v>2659</v>
      </c>
      <c r="M140" s="6"/>
      <c r="N140" s="101" t="s">
        <v>51</v>
      </c>
      <c r="O140" s="377" t="s">
        <v>1364</v>
      </c>
      <c r="P140" s="79">
        <v>15</v>
      </c>
      <c r="Q140" s="145"/>
      <c r="R140" s="145"/>
    </row>
    <row r="141" spans="1:19" x14ac:dyDescent="0.2">
      <c r="A141" s="9"/>
      <c r="B141" s="9"/>
      <c r="C141" s="9" t="s">
        <v>1725</v>
      </c>
      <c r="D141" s="9" t="s">
        <v>2490</v>
      </c>
      <c r="E141" s="9"/>
      <c r="F141" s="623" t="s">
        <v>1733</v>
      </c>
      <c r="G141" s="7" t="s">
        <v>1733</v>
      </c>
      <c r="H141" s="9">
        <v>1</v>
      </c>
      <c r="I141" s="528">
        <v>100</v>
      </c>
      <c r="J141" s="139" t="s">
        <v>21</v>
      </c>
      <c r="K141" s="140" t="s">
        <v>105</v>
      </c>
      <c r="L141" s="98" t="s">
        <v>2660</v>
      </c>
      <c r="M141" s="6"/>
      <c r="N141" s="101" t="s">
        <v>51</v>
      </c>
      <c r="O141" s="377" t="s">
        <v>1364</v>
      </c>
      <c r="P141" s="79">
        <v>7</v>
      </c>
      <c r="Q141" s="145"/>
      <c r="R141" s="145"/>
    </row>
    <row r="142" spans="1:19" x14ac:dyDescent="0.2">
      <c r="A142" s="9"/>
      <c r="B142" s="9"/>
      <c r="C142" s="9" t="s">
        <v>1724</v>
      </c>
      <c r="D142" s="9" t="s">
        <v>2506</v>
      </c>
      <c r="E142" s="9"/>
      <c r="F142" s="623"/>
      <c r="G142" s="7" t="s">
        <v>1733</v>
      </c>
      <c r="H142" s="9">
        <v>1</v>
      </c>
      <c r="I142" s="528">
        <v>1800</v>
      </c>
      <c r="J142" s="139"/>
      <c r="K142" s="98" t="s">
        <v>1534</v>
      </c>
      <c r="L142" s="98" t="s">
        <v>2660</v>
      </c>
      <c r="M142" s="6"/>
      <c r="N142" s="101" t="s">
        <v>51</v>
      </c>
      <c r="O142" s="377" t="s">
        <v>1364</v>
      </c>
      <c r="P142" s="79">
        <v>15</v>
      </c>
      <c r="Q142" s="145"/>
      <c r="R142" s="145"/>
    </row>
    <row r="143" spans="1:19" x14ac:dyDescent="0.2">
      <c r="A143" s="9"/>
      <c r="B143" s="9"/>
      <c r="C143" s="9" t="s">
        <v>1724</v>
      </c>
      <c r="D143" s="9" t="s">
        <v>2507</v>
      </c>
      <c r="E143" s="9"/>
      <c r="F143" s="623"/>
      <c r="G143" s="7" t="s">
        <v>1733</v>
      </c>
      <c r="H143" s="9">
        <v>1</v>
      </c>
      <c r="I143" s="528">
        <v>1000</v>
      </c>
      <c r="J143" s="139"/>
      <c r="K143" s="98" t="s">
        <v>1534</v>
      </c>
      <c r="L143" s="98" t="s">
        <v>2660</v>
      </c>
      <c r="M143" s="6"/>
      <c r="N143" s="101" t="s">
        <v>51</v>
      </c>
      <c r="O143" s="377" t="s">
        <v>1364</v>
      </c>
      <c r="P143" s="79">
        <v>15</v>
      </c>
      <c r="Q143" s="145"/>
      <c r="R143" s="145"/>
    </row>
    <row r="144" spans="1:19" x14ac:dyDescent="0.2">
      <c r="A144" s="9"/>
      <c r="B144" s="9"/>
      <c r="C144" s="9" t="s">
        <v>1724</v>
      </c>
      <c r="D144" s="9" t="s">
        <v>2508</v>
      </c>
      <c r="E144" s="9"/>
      <c r="F144" s="623"/>
      <c r="G144" s="7" t="s">
        <v>1733</v>
      </c>
      <c r="H144" s="9">
        <v>1</v>
      </c>
      <c r="I144" s="528">
        <v>1800</v>
      </c>
      <c r="J144" s="139"/>
      <c r="K144" s="98" t="s">
        <v>1534</v>
      </c>
      <c r="L144" s="98" t="s">
        <v>2660</v>
      </c>
      <c r="M144" s="6"/>
      <c r="N144" s="101" t="s">
        <v>51</v>
      </c>
      <c r="O144" s="377" t="s">
        <v>1364</v>
      </c>
      <c r="P144" s="79">
        <v>15</v>
      </c>
      <c r="Q144" s="145"/>
      <c r="R144" s="145"/>
    </row>
    <row r="145" spans="1:19" ht="24" x14ac:dyDescent="0.2">
      <c r="A145" s="9"/>
      <c r="B145" s="9"/>
      <c r="C145" s="9" t="s">
        <v>1723</v>
      </c>
      <c r="D145" s="9" t="s">
        <v>2452</v>
      </c>
      <c r="E145" s="9"/>
      <c r="F145" s="623" t="s">
        <v>1731</v>
      </c>
      <c r="G145" s="7" t="s">
        <v>1731</v>
      </c>
      <c r="H145" s="9">
        <v>1</v>
      </c>
      <c r="I145" s="528">
        <v>10</v>
      </c>
      <c r="J145" s="139" t="s">
        <v>21</v>
      </c>
      <c r="K145" s="140" t="s">
        <v>22</v>
      </c>
      <c r="L145" s="98" t="s">
        <v>2661</v>
      </c>
      <c r="M145" s="6"/>
      <c r="N145" s="101" t="s">
        <v>51</v>
      </c>
      <c r="O145" s="377" t="s">
        <v>1364</v>
      </c>
      <c r="P145" s="79">
        <v>10</v>
      </c>
      <c r="Q145" s="145" t="s">
        <v>1337</v>
      </c>
      <c r="R145" s="145" t="s">
        <v>1338</v>
      </c>
    </row>
    <row r="146" spans="1:19" ht="24" x14ac:dyDescent="0.2">
      <c r="A146" s="165" t="s">
        <v>122</v>
      </c>
      <c r="B146" s="173">
        <v>1</v>
      </c>
      <c r="C146" s="142" t="s">
        <v>27</v>
      </c>
      <c r="D146" s="142" t="s">
        <v>27</v>
      </c>
      <c r="E146" s="9" t="s">
        <v>123</v>
      </c>
      <c r="F146" s="623"/>
      <c r="G146" s="7" t="s">
        <v>27</v>
      </c>
      <c r="H146" s="9">
        <v>1</v>
      </c>
      <c r="I146" s="528" t="s">
        <v>27</v>
      </c>
      <c r="J146" s="94"/>
      <c r="K146" s="140" t="s">
        <v>22</v>
      </c>
      <c r="L146" s="466" t="s">
        <v>2661</v>
      </c>
      <c r="M146" s="9"/>
      <c r="N146" s="187" t="s">
        <v>24</v>
      </c>
      <c r="O146" s="187" t="s">
        <v>2984</v>
      </c>
      <c r="P146" s="195">
        <v>1</v>
      </c>
      <c r="Q146" s="194" t="s">
        <v>1337</v>
      </c>
      <c r="R146" s="326" t="s">
        <v>1338</v>
      </c>
      <c r="S146" s="360"/>
    </row>
    <row r="147" spans="1:19" x14ac:dyDescent="0.2">
      <c r="A147" s="9"/>
      <c r="B147" s="9"/>
      <c r="C147" s="9" t="s">
        <v>1724</v>
      </c>
      <c r="D147" s="9" t="s">
        <v>2504</v>
      </c>
      <c r="E147" s="9"/>
      <c r="F147" s="623"/>
      <c r="G147" s="7" t="s">
        <v>1731</v>
      </c>
      <c r="H147" s="9">
        <v>1</v>
      </c>
      <c r="I147" s="528">
        <v>1000</v>
      </c>
      <c r="J147" s="139"/>
      <c r="K147" s="98" t="s">
        <v>1534</v>
      </c>
      <c r="L147" s="98" t="s">
        <v>2662</v>
      </c>
      <c r="M147" s="6"/>
      <c r="N147" s="101" t="s">
        <v>51</v>
      </c>
      <c r="O147" s="377" t="s">
        <v>1364</v>
      </c>
      <c r="P147" s="79">
        <v>15</v>
      </c>
      <c r="Q147" s="145"/>
      <c r="R147" s="145"/>
    </row>
    <row r="148" spans="1:19" x14ac:dyDescent="0.2">
      <c r="A148" s="417"/>
      <c r="B148" s="397"/>
      <c r="C148" s="158"/>
      <c r="D148" s="158"/>
      <c r="E148" s="299"/>
      <c r="F148" s="86"/>
      <c r="G148" s="497" t="s">
        <v>124</v>
      </c>
      <c r="H148" s="86"/>
      <c r="I148" s="527" t="s">
        <v>27</v>
      </c>
      <c r="J148" s="86"/>
      <c r="K148" s="304" t="s">
        <v>27</v>
      </c>
      <c r="L148" s="304"/>
      <c r="M148" s="300"/>
      <c r="N148" s="252"/>
      <c r="O148" s="252"/>
      <c r="P148" s="569" t="s">
        <v>27</v>
      </c>
      <c r="Q148" s="253"/>
      <c r="R148" s="253"/>
    </row>
    <row r="149" spans="1:19" ht="24" x14ac:dyDescent="0.2">
      <c r="A149" s="9"/>
      <c r="B149" s="9"/>
      <c r="C149" s="9" t="s">
        <v>1725</v>
      </c>
      <c r="D149" s="9" t="s">
        <v>2491</v>
      </c>
      <c r="E149" s="9"/>
      <c r="F149" s="609" t="s">
        <v>1729</v>
      </c>
      <c r="G149" s="515" t="s">
        <v>1729</v>
      </c>
      <c r="H149" s="9">
        <v>1</v>
      </c>
      <c r="I149" s="528">
        <v>100</v>
      </c>
      <c r="J149" s="139" t="s">
        <v>21</v>
      </c>
      <c r="K149" s="140" t="s">
        <v>105</v>
      </c>
      <c r="L149" s="98" t="s">
        <v>2663</v>
      </c>
      <c r="M149" s="6"/>
      <c r="N149" s="101" t="s">
        <v>51</v>
      </c>
      <c r="O149" s="377" t="s">
        <v>1364</v>
      </c>
      <c r="P149" s="79">
        <v>7</v>
      </c>
      <c r="Q149" s="145" t="s">
        <v>3019</v>
      </c>
      <c r="R149" s="145" t="s">
        <v>3020</v>
      </c>
      <c r="S149" s="122" t="s">
        <v>3148</v>
      </c>
    </row>
    <row r="150" spans="1:19" ht="24" x14ac:dyDescent="0.2">
      <c r="A150" s="9"/>
      <c r="B150" s="9"/>
      <c r="C150" s="9" t="s">
        <v>1723</v>
      </c>
      <c r="D150" s="9" t="s">
        <v>2455</v>
      </c>
      <c r="E150" s="9"/>
      <c r="F150" s="611"/>
      <c r="G150" s="515" t="s">
        <v>1729</v>
      </c>
      <c r="H150" s="9">
        <v>1</v>
      </c>
      <c r="I150" s="528">
        <v>400</v>
      </c>
      <c r="J150" s="139" t="s">
        <v>21</v>
      </c>
      <c r="K150" s="140" t="s">
        <v>22</v>
      </c>
      <c r="L150" s="98" t="s">
        <v>2664</v>
      </c>
      <c r="M150" s="6"/>
      <c r="N150" s="101" t="s">
        <v>51</v>
      </c>
      <c r="O150" s="377" t="s">
        <v>1364</v>
      </c>
      <c r="P150" s="79">
        <v>10</v>
      </c>
      <c r="Q150" s="145" t="s">
        <v>3019</v>
      </c>
      <c r="R150" s="145" t="s">
        <v>3020</v>
      </c>
    </row>
    <row r="151" spans="1:19" x14ac:dyDescent="0.2">
      <c r="A151" s="9"/>
      <c r="B151" s="9"/>
      <c r="C151" s="9" t="s">
        <v>1726</v>
      </c>
      <c r="D151" s="98" t="s">
        <v>2513</v>
      </c>
      <c r="E151" s="9"/>
      <c r="F151" s="611"/>
      <c r="G151" s="515" t="s">
        <v>1729</v>
      </c>
      <c r="H151" s="9">
        <v>1</v>
      </c>
      <c r="I151" s="528">
        <v>8000</v>
      </c>
      <c r="J151" s="139"/>
      <c r="K151" s="98" t="s">
        <v>1722</v>
      </c>
      <c r="L151" s="98" t="s">
        <v>2663</v>
      </c>
      <c r="M151" s="6"/>
      <c r="N151" s="101" t="s">
        <v>51</v>
      </c>
      <c r="O151" s="377" t="s">
        <v>1364</v>
      </c>
      <c r="P151" s="79">
        <v>15</v>
      </c>
      <c r="Q151" s="145"/>
      <c r="R151" s="145"/>
    </row>
    <row r="152" spans="1:19" x14ac:dyDescent="0.2">
      <c r="A152" s="9"/>
      <c r="B152" s="9"/>
      <c r="C152" s="9" t="s">
        <v>1724</v>
      </c>
      <c r="D152" s="9" t="s">
        <v>2499</v>
      </c>
      <c r="E152" s="9"/>
      <c r="F152" s="611"/>
      <c r="G152" s="515" t="s">
        <v>1729</v>
      </c>
      <c r="H152" s="9">
        <v>1</v>
      </c>
      <c r="I152" s="528">
        <v>4000</v>
      </c>
      <c r="J152" s="139"/>
      <c r="K152" s="98" t="s">
        <v>1534</v>
      </c>
      <c r="L152" s="98" t="s">
        <v>2663</v>
      </c>
      <c r="M152" s="6"/>
      <c r="N152" s="101" t="s">
        <v>51</v>
      </c>
      <c r="O152" s="377" t="s">
        <v>1364</v>
      </c>
      <c r="P152" s="79">
        <v>15</v>
      </c>
      <c r="Q152" s="145"/>
      <c r="R152" s="145"/>
    </row>
    <row r="153" spans="1:19" x14ac:dyDescent="0.2">
      <c r="A153" s="9"/>
      <c r="B153" s="9"/>
      <c r="C153" s="9" t="s">
        <v>1726</v>
      </c>
      <c r="D153" s="98" t="s">
        <v>2514</v>
      </c>
      <c r="E153" s="9"/>
      <c r="F153" s="611"/>
      <c r="G153" s="515" t="s">
        <v>1729</v>
      </c>
      <c r="H153" s="9">
        <v>1</v>
      </c>
      <c r="I153" s="528">
        <v>9600</v>
      </c>
      <c r="J153" s="139"/>
      <c r="K153" s="98" t="s">
        <v>1722</v>
      </c>
      <c r="L153" s="98" t="s">
        <v>2665</v>
      </c>
      <c r="M153" s="6"/>
      <c r="N153" s="101" t="s">
        <v>51</v>
      </c>
      <c r="O153" s="377" t="s">
        <v>1364</v>
      </c>
      <c r="P153" s="79">
        <v>15</v>
      </c>
      <c r="Q153" s="145"/>
      <c r="R153" s="145"/>
    </row>
    <row r="154" spans="1:19" ht="24" x14ac:dyDescent="0.2">
      <c r="A154" s="398" t="s">
        <v>125</v>
      </c>
      <c r="B154" s="415">
        <v>1</v>
      </c>
      <c r="C154" s="323" t="s">
        <v>27</v>
      </c>
      <c r="D154" s="323" t="s">
        <v>27</v>
      </c>
      <c r="E154" s="9" t="s">
        <v>126</v>
      </c>
      <c r="F154" s="611"/>
      <c r="G154" s="515" t="s">
        <v>27</v>
      </c>
      <c r="H154" s="9">
        <v>1</v>
      </c>
      <c r="I154" s="528" t="s">
        <v>27</v>
      </c>
      <c r="J154" s="94"/>
      <c r="K154" s="140" t="s">
        <v>22</v>
      </c>
      <c r="L154" s="466" t="s">
        <v>2667</v>
      </c>
      <c r="M154" s="384"/>
      <c r="N154" s="233" t="s">
        <v>24</v>
      </c>
      <c r="O154" s="233" t="s">
        <v>2984</v>
      </c>
      <c r="P154" s="107">
        <v>1</v>
      </c>
      <c r="Q154" s="286" t="s">
        <v>127</v>
      </c>
      <c r="R154" s="283" t="s">
        <v>128</v>
      </c>
      <c r="S154" s="360"/>
    </row>
    <row r="155" spans="1:19" x14ac:dyDescent="0.2">
      <c r="A155" s="9"/>
      <c r="B155" s="9"/>
      <c r="C155" s="9" t="s">
        <v>1724</v>
      </c>
      <c r="D155" s="9" t="s">
        <v>2500</v>
      </c>
      <c r="E155" s="9"/>
      <c r="F155" s="611"/>
      <c r="G155" s="515" t="s">
        <v>1729</v>
      </c>
      <c r="H155" s="9">
        <v>1</v>
      </c>
      <c r="I155" s="528">
        <v>3000</v>
      </c>
      <c r="J155" s="139"/>
      <c r="K155" s="98" t="s">
        <v>1534</v>
      </c>
      <c r="L155" s="98" t="s">
        <v>2665</v>
      </c>
      <c r="M155" s="6"/>
      <c r="N155" s="101" t="s">
        <v>51</v>
      </c>
      <c r="O155" s="377" t="s">
        <v>1364</v>
      </c>
      <c r="P155" s="79">
        <v>15</v>
      </c>
      <c r="Q155" s="145"/>
      <c r="R155" s="145"/>
    </row>
    <row r="156" spans="1:19" x14ac:dyDescent="0.2">
      <c r="A156" s="9"/>
      <c r="B156" s="9"/>
      <c r="C156" s="9" t="s">
        <v>1724</v>
      </c>
      <c r="D156" s="9" t="s">
        <v>2501</v>
      </c>
      <c r="E156" s="9"/>
      <c r="F156" s="610"/>
      <c r="G156" s="515" t="s">
        <v>1729</v>
      </c>
      <c r="H156" s="9">
        <v>1</v>
      </c>
      <c r="I156" s="528">
        <v>3000</v>
      </c>
      <c r="J156" s="139"/>
      <c r="K156" s="98" t="s">
        <v>1534</v>
      </c>
      <c r="L156" s="98" t="s">
        <v>2666</v>
      </c>
      <c r="M156" s="6"/>
      <c r="N156" s="101" t="s">
        <v>51</v>
      </c>
      <c r="O156" s="377" t="s">
        <v>1364</v>
      </c>
      <c r="P156" s="79">
        <v>15</v>
      </c>
      <c r="Q156" s="145"/>
      <c r="R156" s="145"/>
    </row>
    <row r="157" spans="1:19" ht="24" x14ac:dyDescent="0.2">
      <c r="A157" s="165" t="s">
        <v>129</v>
      </c>
      <c r="B157" s="173">
        <v>1</v>
      </c>
      <c r="C157" s="142" t="s">
        <v>27</v>
      </c>
      <c r="D157" s="142" t="s">
        <v>27</v>
      </c>
      <c r="E157" s="101" t="s">
        <v>130</v>
      </c>
      <c r="F157" s="101" t="s">
        <v>130</v>
      </c>
      <c r="G157" s="515" t="s">
        <v>27</v>
      </c>
      <c r="H157" s="101">
        <v>1</v>
      </c>
      <c r="I157" s="537" t="s">
        <v>27</v>
      </c>
      <c r="J157" s="94" t="s">
        <v>21</v>
      </c>
      <c r="K157" s="140" t="s">
        <v>22</v>
      </c>
      <c r="L157" s="466" t="s">
        <v>2668</v>
      </c>
      <c r="M157" s="9"/>
      <c r="N157" s="101" t="s">
        <v>24</v>
      </c>
      <c r="O157" s="101" t="s">
        <v>2984</v>
      </c>
      <c r="P157" s="4">
        <v>1</v>
      </c>
      <c r="Q157" s="100" t="s">
        <v>131</v>
      </c>
      <c r="R157" s="145" t="s">
        <v>132</v>
      </c>
      <c r="S157" s="360"/>
    </row>
    <row r="158" spans="1:19" ht="24" x14ac:dyDescent="0.2">
      <c r="A158" s="9"/>
      <c r="B158" s="9"/>
      <c r="C158" s="9" t="s">
        <v>1725</v>
      </c>
      <c r="D158" s="9" t="s">
        <v>2492</v>
      </c>
      <c r="E158" s="9"/>
      <c r="F158" s="609" t="s">
        <v>1730</v>
      </c>
      <c r="G158" s="515" t="s">
        <v>1730</v>
      </c>
      <c r="H158" s="9">
        <v>1</v>
      </c>
      <c r="I158" s="528">
        <v>100</v>
      </c>
      <c r="J158" s="139" t="s">
        <v>21</v>
      </c>
      <c r="K158" s="140" t="s">
        <v>105</v>
      </c>
      <c r="L158" s="98" t="s">
        <v>2669</v>
      </c>
      <c r="M158" s="6"/>
      <c r="N158" s="101" t="s">
        <v>51</v>
      </c>
      <c r="O158" s="377" t="s">
        <v>1364</v>
      </c>
      <c r="P158" s="79">
        <v>7</v>
      </c>
      <c r="Q158" s="145" t="s">
        <v>135</v>
      </c>
      <c r="R158" s="145" t="s">
        <v>3146</v>
      </c>
      <c r="S158" s="122" t="s">
        <v>3147</v>
      </c>
    </row>
    <row r="159" spans="1:19" ht="24" x14ac:dyDescent="0.2">
      <c r="A159" s="9"/>
      <c r="B159" s="9"/>
      <c r="C159" s="9" t="s">
        <v>1724</v>
      </c>
      <c r="D159" s="9" t="s">
        <v>2502</v>
      </c>
      <c r="E159" s="9"/>
      <c r="F159" s="611"/>
      <c r="G159" s="515" t="s">
        <v>1730</v>
      </c>
      <c r="H159" s="9">
        <v>1</v>
      </c>
      <c r="I159" s="528">
        <v>1000</v>
      </c>
      <c r="J159" s="139" t="s">
        <v>21</v>
      </c>
      <c r="K159" s="98" t="s">
        <v>1534</v>
      </c>
      <c r="L159" s="98" t="s">
        <v>2669</v>
      </c>
      <c r="M159" s="6"/>
      <c r="N159" s="101" t="s">
        <v>51</v>
      </c>
      <c r="O159" s="377" t="s">
        <v>1364</v>
      </c>
      <c r="P159" s="79">
        <v>15</v>
      </c>
      <c r="Q159" s="145" t="s">
        <v>135</v>
      </c>
      <c r="R159" s="145" t="s">
        <v>3146</v>
      </c>
    </row>
    <row r="160" spans="1:19" ht="24" x14ac:dyDescent="0.2">
      <c r="A160" s="165" t="s">
        <v>133</v>
      </c>
      <c r="B160" s="173">
        <v>1</v>
      </c>
      <c r="C160" s="142" t="s">
        <v>27</v>
      </c>
      <c r="D160" s="142" t="s">
        <v>27</v>
      </c>
      <c r="E160" s="101" t="s">
        <v>134</v>
      </c>
      <c r="F160" s="611"/>
      <c r="G160" s="515" t="s">
        <v>27</v>
      </c>
      <c r="H160" s="101">
        <v>1</v>
      </c>
      <c r="I160" s="537" t="s">
        <v>27</v>
      </c>
      <c r="J160" s="94"/>
      <c r="K160" s="140" t="s">
        <v>22</v>
      </c>
      <c r="L160" s="466" t="s">
        <v>2670</v>
      </c>
      <c r="M160" s="9"/>
      <c r="N160" s="101" t="s">
        <v>24</v>
      </c>
      <c r="O160" s="101" t="s">
        <v>2984</v>
      </c>
      <c r="P160" s="4">
        <v>1</v>
      </c>
      <c r="Q160" s="100" t="s">
        <v>135</v>
      </c>
      <c r="R160" s="145" t="s">
        <v>136</v>
      </c>
      <c r="S160" s="360"/>
    </row>
    <row r="161" spans="1:19" x14ac:dyDescent="0.2">
      <c r="A161" s="9"/>
      <c r="B161" s="9"/>
      <c r="C161" s="9" t="s">
        <v>1724</v>
      </c>
      <c r="D161" s="9" t="s">
        <v>2503</v>
      </c>
      <c r="E161" s="9"/>
      <c r="F161" s="610"/>
      <c r="G161" s="515" t="s">
        <v>1730</v>
      </c>
      <c r="H161" s="9">
        <v>1</v>
      </c>
      <c r="I161" s="528">
        <v>1000</v>
      </c>
      <c r="J161" s="139"/>
      <c r="K161" s="98" t="s">
        <v>1534</v>
      </c>
      <c r="L161" s="98" t="s">
        <v>2671</v>
      </c>
      <c r="M161" s="6"/>
      <c r="N161" s="101" t="s">
        <v>51</v>
      </c>
      <c r="O161" s="377" t="s">
        <v>1364</v>
      </c>
      <c r="P161" s="79">
        <v>15</v>
      </c>
      <c r="Q161" s="145"/>
      <c r="R161" s="145"/>
    </row>
    <row r="162" spans="1:19" ht="24" x14ac:dyDescent="0.2">
      <c r="A162" s="165" t="s">
        <v>137</v>
      </c>
      <c r="B162" s="173">
        <v>1</v>
      </c>
      <c r="C162" s="142" t="s">
        <v>27</v>
      </c>
      <c r="D162" s="142" t="s">
        <v>27</v>
      </c>
      <c r="E162" s="101" t="s">
        <v>138</v>
      </c>
      <c r="F162" s="101" t="s">
        <v>138</v>
      </c>
      <c r="G162" s="515" t="s">
        <v>27</v>
      </c>
      <c r="H162" s="101">
        <v>1</v>
      </c>
      <c r="I162" s="537" t="s">
        <v>27</v>
      </c>
      <c r="J162" s="94" t="s">
        <v>21</v>
      </c>
      <c r="K162" s="140" t="s">
        <v>22</v>
      </c>
      <c r="L162" s="466" t="s">
        <v>2672</v>
      </c>
      <c r="M162" s="9"/>
      <c r="N162" s="101" t="s">
        <v>24</v>
      </c>
      <c r="O162" s="101" t="s">
        <v>2984</v>
      </c>
      <c r="P162" s="4">
        <v>1</v>
      </c>
      <c r="Q162" s="100" t="s">
        <v>139</v>
      </c>
      <c r="R162" s="145" t="s">
        <v>140</v>
      </c>
      <c r="S162" s="360"/>
    </row>
    <row r="163" spans="1:19" ht="24" x14ac:dyDescent="0.2">
      <c r="A163" s="9"/>
      <c r="B163" s="9"/>
      <c r="C163" s="9" t="s">
        <v>1723</v>
      </c>
      <c r="D163" s="9" t="s">
        <v>2454</v>
      </c>
      <c r="E163" s="9"/>
      <c r="F163" s="609" t="s">
        <v>1727</v>
      </c>
      <c r="G163" s="515" t="s">
        <v>1727</v>
      </c>
      <c r="H163" s="9">
        <v>1</v>
      </c>
      <c r="I163" s="528">
        <v>200</v>
      </c>
      <c r="J163" s="139" t="s">
        <v>21</v>
      </c>
      <c r="K163" s="140" t="s">
        <v>22</v>
      </c>
      <c r="L163" s="98" t="s">
        <v>2673</v>
      </c>
      <c r="M163" s="6"/>
      <c r="N163" s="101" t="s">
        <v>51</v>
      </c>
      <c r="O163" s="377" t="s">
        <v>1364</v>
      </c>
      <c r="P163" s="79">
        <v>10</v>
      </c>
      <c r="Q163" s="145" t="s">
        <v>143</v>
      </c>
      <c r="R163" s="145" t="s">
        <v>3050</v>
      </c>
    </row>
    <row r="164" spans="1:19" x14ac:dyDescent="0.2">
      <c r="A164" s="9"/>
      <c r="B164" s="9"/>
      <c r="C164" s="9" t="s">
        <v>1724</v>
      </c>
      <c r="D164" s="9" t="s">
        <v>2497</v>
      </c>
      <c r="E164" s="9"/>
      <c r="F164" s="611"/>
      <c r="G164" s="515" t="s">
        <v>1727</v>
      </c>
      <c r="H164" s="9">
        <v>1</v>
      </c>
      <c r="I164" s="528">
        <v>1000</v>
      </c>
      <c r="J164" s="139"/>
      <c r="K164" s="98" t="s">
        <v>1534</v>
      </c>
      <c r="L164" s="98" t="s">
        <v>2674</v>
      </c>
      <c r="M164" s="6"/>
      <c r="N164" s="101" t="s">
        <v>51</v>
      </c>
      <c r="O164" s="377" t="s">
        <v>1364</v>
      </c>
      <c r="P164" s="79">
        <v>15</v>
      </c>
      <c r="Q164" s="145"/>
      <c r="R164" s="145"/>
    </row>
    <row r="165" spans="1:19" ht="24" x14ac:dyDescent="0.2">
      <c r="A165" s="165" t="s">
        <v>141</v>
      </c>
      <c r="B165" s="173">
        <v>1</v>
      </c>
      <c r="C165" s="142" t="s">
        <v>27</v>
      </c>
      <c r="D165" s="142" t="s">
        <v>27</v>
      </c>
      <c r="E165" s="101" t="s">
        <v>142</v>
      </c>
      <c r="F165" s="610"/>
      <c r="G165" s="515" t="s">
        <v>27</v>
      </c>
      <c r="H165" s="101">
        <v>1</v>
      </c>
      <c r="I165" s="537" t="s">
        <v>27</v>
      </c>
      <c r="J165" s="94" t="s">
        <v>21</v>
      </c>
      <c r="K165" s="140" t="s">
        <v>22</v>
      </c>
      <c r="L165" s="466" t="s">
        <v>2673</v>
      </c>
      <c r="M165" s="9"/>
      <c r="N165" s="101" t="s">
        <v>24</v>
      </c>
      <c r="O165" s="101" t="s">
        <v>2984</v>
      </c>
      <c r="P165" s="4">
        <v>1</v>
      </c>
      <c r="Q165" s="100" t="s">
        <v>143</v>
      </c>
      <c r="R165" s="145" t="s">
        <v>144</v>
      </c>
      <c r="S165" s="360"/>
    </row>
    <row r="166" spans="1:19" ht="24" x14ac:dyDescent="0.2">
      <c r="A166" s="165" t="s">
        <v>145</v>
      </c>
      <c r="B166" s="173">
        <v>1</v>
      </c>
      <c r="C166" s="142" t="s">
        <v>27</v>
      </c>
      <c r="D166" s="142" t="s">
        <v>27</v>
      </c>
      <c r="E166" s="101" t="s">
        <v>146</v>
      </c>
      <c r="F166" s="101" t="s">
        <v>146</v>
      </c>
      <c r="G166" s="515" t="s">
        <v>27</v>
      </c>
      <c r="H166" s="101">
        <v>1</v>
      </c>
      <c r="I166" s="537" t="s">
        <v>27</v>
      </c>
      <c r="J166" s="94" t="s">
        <v>21</v>
      </c>
      <c r="K166" s="140" t="s">
        <v>22</v>
      </c>
      <c r="L166" s="466" t="s">
        <v>2675</v>
      </c>
      <c r="M166" s="9"/>
      <c r="N166" s="187" t="s">
        <v>24</v>
      </c>
      <c r="O166" s="187" t="s">
        <v>2984</v>
      </c>
      <c r="P166" s="195">
        <v>1</v>
      </c>
      <c r="Q166" s="194" t="s">
        <v>147</v>
      </c>
      <c r="R166" s="326" t="s">
        <v>148</v>
      </c>
      <c r="S166" s="360"/>
    </row>
    <row r="167" spans="1:19" ht="24" x14ac:dyDescent="0.2">
      <c r="A167" s="9"/>
      <c r="B167" s="9"/>
      <c r="C167" s="9" t="s">
        <v>1724</v>
      </c>
      <c r="D167" s="9" t="s">
        <v>2498</v>
      </c>
      <c r="E167" s="9"/>
      <c r="F167" s="9" t="s">
        <v>1728</v>
      </c>
      <c r="G167" s="515" t="s">
        <v>1728</v>
      </c>
      <c r="H167" s="9">
        <v>1</v>
      </c>
      <c r="I167" s="528">
        <v>1000</v>
      </c>
      <c r="J167" s="139"/>
      <c r="K167" s="98" t="s">
        <v>1534</v>
      </c>
      <c r="L167" s="98" t="s">
        <v>2676</v>
      </c>
      <c r="M167" s="6"/>
      <c r="N167" s="101" t="s">
        <v>51</v>
      </c>
      <c r="O167" s="377" t="s">
        <v>1364</v>
      </c>
      <c r="P167" s="79">
        <v>15</v>
      </c>
      <c r="Q167" s="145"/>
      <c r="R167" s="145"/>
    </row>
    <row r="168" spans="1:19" x14ac:dyDescent="0.2">
      <c r="A168" s="417"/>
      <c r="B168" s="397"/>
      <c r="C168" s="158"/>
      <c r="D168" s="158"/>
      <c r="E168" s="404"/>
      <c r="F168" s="86"/>
      <c r="G168" s="497" t="s">
        <v>1734</v>
      </c>
      <c r="H168" s="86"/>
      <c r="I168" s="527" t="s">
        <v>27</v>
      </c>
      <c r="J168" s="86"/>
      <c r="K168" s="304" t="s">
        <v>27</v>
      </c>
      <c r="L168" s="304"/>
      <c r="M168" s="300"/>
      <c r="N168" s="252"/>
      <c r="O168" s="252"/>
      <c r="P168" s="569" t="s">
        <v>27</v>
      </c>
      <c r="Q168" s="253"/>
      <c r="R168" s="253"/>
    </row>
    <row r="169" spans="1:19" ht="24" x14ac:dyDescent="0.2">
      <c r="A169" s="9"/>
      <c r="B169" s="139"/>
      <c r="C169" s="9" t="s">
        <v>1780</v>
      </c>
      <c r="D169" s="9" t="s">
        <v>1770</v>
      </c>
      <c r="E169" s="9"/>
      <c r="F169" s="609" t="s">
        <v>1768</v>
      </c>
      <c r="G169" s="515" t="s">
        <v>2683</v>
      </c>
      <c r="H169" s="9">
        <v>1</v>
      </c>
      <c r="I169" s="528">
        <v>100</v>
      </c>
      <c r="J169" s="139" t="s">
        <v>21</v>
      </c>
      <c r="K169" s="140" t="s">
        <v>257</v>
      </c>
      <c r="L169" s="7" t="s">
        <v>1768</v>
      </c>
      <c r="M169" s="6"/>
      <c r="N169" s="101" t="s">
        <v>51</v>
      </c>
      <c r="O169" s="377" t="s">
        <v>1364</v>
      </c>
      <c r="P169" s="79">
        <v>15</v>
      </c>
      <c r="Q169" s="393"/>
      <c r="R169" s="393"/>
    </row>
    <row r="170" spans="1:19" ht="24" x14ac:dyDescent="0.2">
      <c r="A170" s="9"/>
      <c r="B170" s="139"/>
      <c r="C170" s="9" t="s">
        <v>1779</v>
      </c>
      <c r="D170" s="9" t="s">
        <v>1769</v>
      </c>
      <c r="E170" s="9"/>
      <c r="F170" s="610"/>
      <c r="G170" s="515" t="s">
        <v>2684</v>
      </c>
      <c r="H170" s="9">
        <v>1</v>
      </c>
      <c r="I170" s="528">
        <v>1</v>
      </c>
      <c r="J170" s="139"/>
      <c r="K170" s="98" t="s">
        <v>50</v>
      </c>
      <c r="L170" s="7" t="s">
        <v>2351</v>
      </c>
      <c r="M170" s="6"/>
      <c r="N170" s="101" t="s">
        <v>51</v>
      </c>
      <c r="O170" s="377" t="s">
        <v>1364</v>
      </c>
      <c r="P170" s="79">
        <v>15</v>
      </c>
      <c r="Q170" s="393"/>
      <c r="R170" s="393"/>
    </row>
    <row r="171" spans="1:19" ht="24" x14ac:dyDescent="0.2">
      <c r="A171" s="9"/>
      <c r="B171" s="9"/>
      <c r="C171" s="9" t="s">
        <v>1779</v>
      </c>
      <c r="D171" s="9" t="s">
        <v>1745</v>
      </c>
      <c r="E171" s="9"/>
      <c r="F171" s="609" t="s">
        <v>1737</v>
      </c>
      <c r="G171" s="515" t="s">
        <v>1737</v>
      </c>
      <c r="H171" s="9">
        <v>1</v>
      </c>
      <c r="I171" s="528">
        <v>1</v>
      </c>
      <c r="J171" s="139" t="s">
        <v>21</v>
      </c>
      <c r="K171" s="98" t="s">
        <v>50</v>
      </c>
      <c r="L171" s="7" t="s">
        <v>2354</v>
      </c>
      <c r="M171" s="6"/>
      <c r="N171" s="101" t="s">
        <v>51</v>
      </c>
      <c r="O171" s="377" t="s">
        <v>1364</v>
      </c>
      <c r="P171" s="79">
        <v>15</v>
      </c>
      <c r="Q171" s="145"/>
      <c r="R171" s="145"/>
    </row>
    <row r="172" spans="1:19" ht="24" x14ac:dyDescent="0.2">
      <c r="A172" s="9"/>
      <c r="B172" s="9"/>
      <c r="C172" s="9" t="s">
        <v>1780</v>
      </c>
      <c r="D172" s="9" t="s">
        <v>1746</v>
      </c>
      <c r="E172" s="9"/>
      <c r="F172" s="610"/>
      <c r="G172" s="515" t="s">
        <v>1738</v>
      </c>
      <c r="H172" s="9">
        <v>1</v>
      </c>
      <c r="I172" s="528">
        <v>100</v>
      </c>
      <c r="J172" s="139"/>
      <c r="K172" s="140" t="s">
        <v>257</v>
      </c>
      <c r="L172" s="7" t="s">
        <v>1738</v>
      </c>
      <c r="M172" s="6"/>
      <c r="N172" s="101" t="s">
        <v>51</v>
      </c>
      <c r="O172" s="377" t="s">
        <v>1364</v>
      </c>
      <c r="P172" s="79">
        <v>15</v>
      </c>
      <c r="Q172" s="145"/>
      <c r="R172" s="145"/>
    </row>
    <row r="173" spans="1:19" ht="24" x14ac:dyDescent="0.2">
      <c r="A173" s="9"/>
      <c r="B173" s="9"/>
      <c r="C173" s="9" t="s">
        <v>1780</v>
      </c>
      <c r="D173" s="9" t="s">
        <v>1748</v>
      </c>
      <c r="E173" s="9"/>
      <c r="F173" s="609" t="s">
        <v>1739</v>
      </c>
      <c r="G173" s="515" t="s">
        <v>1739</v>
      </c>
      <c r="H173" s="9">
        <v>1</v>
      </c>
      <c r="I173" s="528">
        <v>100</v>
      </c>
      <c r="J173" s="139" t="s">
        <v>21</v>
      </c>
      <c r="K173" s="140" t="s">
        <v>257</v>
      </c>
      <c r="L173" s="7" t="s">
        <v>1739</v>
      </c>
      <c r="M173" s="6"/>
      <c r="N173" s="101" t="s">
        <v>51</v>
      </c>
      <c r="O173" s="377" t="s">
        <v>1364</v>
      </c>
      <c r="P173" s="79">
        <v>15</v>
      </c>
      <c r="Q173" s="145"/>
      <c r="R173" s="145"/>
    </row>
    <row r="174" spans="1:19" ht="24" x14ac:dyDescent="0.2">
      <c r="A174" s="9"/>
      <c r="B174" s="9"/>
      <c r="C174" s="9" t="s">
        <v>1779</v>
      </c>
      <c r="D174" s="9" t="s">
        <v>1747</v>
      </c>
      <c r="E174" s="9"/>
      <c r="F174" s="610"/>
      <c r="G174" s="515" t="s">
        <v>2685</v>
      </c>
      <c r="H174" s="9">
        <v>1</v>
      </c>
      <c r="I174" s="528">
        <v>1</v>
      </c>
      <c r="J174" s="139"/>
      <c r="K174" s="98" t="s">
        <v>50</v>
      </c>
      <c r="L174" s="7" t="s">
        <v>2355</v>
      </c>
      <c r="M174" s="6"/>
      <c r="N174" s="101" t="s">
        <v>51</v>
      </c>
      <c r="O174" s="377" t="s">
        <v>1364</v>
      </c>
      <c r="P174" s="79">
        <v>15</v>
      </c>
      <c r="Q174" s="145"/>
      <c r="R174" s="145"/>
    </row>
    <row r="175" spans="1:19" ht="24" x14ac:dyDescent="0.2">
      <c r="A175" s="9"/>
      <c r="B175" s="9"/>
      <c r="C175" s="9" t="s">
        <v>1780</v>
      </c>
      <c r="D175" s="9" t="s">
        <v>1750</v>
      </c>
      <c r="E175" s="9"/>
      <c r="F175" s="609" t="s">
        <v>1740</v>
      </c>
      <c r="G175" s="515" t="s">
        <v>1740</v>
      </c>
      <c r="H175" s="9">
        <v>1</v>
      </c>
      <c r="I175" s="528">
        <v>100</v>
      </c>
      <c r="J175" s="139" t="s">
        <v>21</v>
      </c>
      <c r="K175" s="140" t="s">
        <v>257</v>
      </c>
      <c r="L175" s="7" t="s">
        <v>1740</v>
      </c>
      <c r="M175" s="6"/>
      <c r="N175" s="101" t="s">
        <v>51</v>
      </c>
      <c r="O175" s="377" t="s">
        <v>1364</v>
      </c>
      <c r="P175" s="79">
        <v>15</v>
      </c>
      <c r="Q175" s="145"/>
      <c r="R175" s="145"/>
    </row>
    <row r="176" spans="1:19" ht="24" x14ac:dyDescent="0.2">
      <c r="A176" s="9"/>
      <c r="B176" s="9"/>
      <c r="C176" s="9" t="s">
        <v>1779</v>
      </c>
      <c r="D176" s="9" t="s">
        <v>1749</v>
      </c>
      <c r="E176" s="9"/>
      <c r="F176" s="610"/>
      <c r="G176" s="515" t="s">
        <v>2686</v>
      </c>
      <c r="H176" s="9">
        <v>1</v>
      </c>
      <c r="I176" s="528">
        <v>1</v>
      </c>
      <c r="J176" s="139"/>
      <c r="K176" s="98" t="s">
        <v>50</v>
      </c>
      <c r="L176" s="7" t="s">
        <v>2356</v>
      </c>
      <c r="M176" s="6"/>
      <c r="N176" s="101" t="s">
        <v>51</v>
      </c>
      <c r="O176" s="377" t="s">
        <v>1364</v>
      </c>
      <c r="P176" s="79">
        <v>15</v>
      </c>
      <c r="Q176" s="145"/>
      <c r="R176" s="145"/>
    </row>
    <row r="177" spans="1:19" ht="24" x14ac:dyDescent="0.2">
      <c r="A177" s="9"/>
      <c r="B177" s="9"/>
      <c r="C177" s="9" t="s">
        <v>1780</v>
      </c>
      <c r="D177" s="9" t="s">
        <v>1742</v>
      </c>
      <c r="E177" s="9"/>
      <c r="F177" s="609" t="s">
        <v>1735</v>
      </c>
      <c r="G177" s="515" t="s">
        <v>1735</v>
      </c>
      <c r="H177" s="9">
        <v>1</v>
      </c>
      <c r="I177" s="528">
        <v>100</v>
      </c>
      <c r="J177" s="139" t="s">
        <v>21</v>
      </c>
      <c r="K177" s="140" t="s">
        <v>257</v>
      </c>
      <c r="L177" s="7" t="s">
        <v>1735</v>
      </c>
      <c r="M177" s="6"/>
      <c r="N177" s="101" t="s">
        <v>51</v>
      </c>
      <c r="O177" s="377" t="s">
        <v>1364</v>
      </c>
      <c r="P177" s="79">
        <v>15</v>
      </c>
      <c r="Q177" s="145"/>
      <c r="R177" s="145"/>
    </row>
    <row r="178" spans="1:19" ht="24" x14ac:dyDescent="0.2">
      <c r="A178" s="9"/>
      <c r="B178" s="9"/>
      <c r="C178" s="9" t="s">
        <v>1779</v>
      </c>
      <c r="D178" s="9" t="s">
        <v>1741</v>
      </c>
      <c r="E178" s="9"/>
      <c r="F178" s="610"/>
      <c r="G178" s="515" t="s">
        <v>2687</v>
      </c>
      <c r="H178" s="9">
        <v>1</v>
      </c>
      <c r="I178" s="528">
        <v>1</v>
      </c>
      <c r="J178" s="139"/>
      <c r="K178" s="98" t="s">
        <v>50</v>
      </c>
      <c r="L178" s="7" t="s">
        <v>2352</v>
      </c>
      <c r="M178" s="6"/>
      <c r="N178" s="101" t="s">
        <v>51</v>
      </c>
      <c r="O178" s="377" t="s">
        <v>1364</v>
      </c>
      <c r="P178" s="79">
        <v>15</v>
      </c>
      <c r="Q178" s="145"/>
      <c r="R178" s="145"/>
    </row>
    <row r="179" spans="1:19" ht="24" x14ac:dyDescent="0.2">
      <c r="A179" s="9"/>
      <c r="B179" s="9"/>
      <c r="C179" s="9" t="s">
        <v>1780</v>
      </c>
      <c r="D179" s="9" t="s">
        <v>1744</v>
      </c>
      <c r="E179" s="9"/>
      <c r="F179" s="609" t="s">
        <v>1736</v>
      </c>
      <c r="G179" s="515" t="s">
        <v>1736</v>
      </c>
      <c r="H179" s="9">
        <v>1</v>
      </c>
      <c r="I179" s="528">
        <v>100</v>
      </c>
      <c r="J179" s="139" t="s">
        <v>21</v>
      </c>
      <c r="K179" s="140" t="s">
        <v>257</v>
      </c>
      <c r="L179" s="7" t="s">
        <v>1736</v>
      </c>
      <c r="M179" s="6"/>
      <c r="N179" s="101" t="s">
        <v>51</v>
      </c>
      <c r="O179" s="377" t="s">
        <v>1364</v>
      </c>
      <c r="P179" s="79">
        <v>15</v>
      </c>
      <c r="Q179" s="145"/>
      <c r="R179" s="145"/>
    </row>
    <row r="180" spans="1:19" ht="24" x14ac:dyDescent="0.2">
      <c r="A180" s="9"/>
      <c r="B180" s="9"/>
      <c r="C180" s="9" t="s">
        <v>1779</v>
      </c>
      <c r="D180" s="9" t="s">
        <v>1743</v>
      </c>
      <c r="E180" s="9"/>
      <c r="F180" s="610"/>
      <c r="G180" s="515" t="s">
        <v>2688</v>
      </c>
      <c r="H180" s="9">
        <v>1</v>
      </c>
      <c r="I180" s="528">
        <v>1</v>
      </c>
      <c r="J180" s="139"/>
      <c r="K180" s="98" t="s">
        <v>50</v>
      </c>
      <c r="L180" s="7" t="s">
        <v>2353</v>
      </c>
      <c r="M180" s="6"/>
      <c r="N180" s="101" t="s">
        <v>51</v>
      </c>
      <c r="O180" s="377" t="s">
        <v>1364</v>
      </c>
      <c r="P180" s="79">
        <v>15</v>
      </c>
      <c r="Q180" s="145"/>
      <c r="R180" s="145"/>
    </row>
    <row r="181" spans="1:19" x14ac:dyDescent="0.2">
      <c r="A181" s="417"/>
      <c r="B181" s="397"/>
      <c r="C181" s="158"/>
      <c r="D181" s="158"/>
      <c r="E181" s="299"/>
      <c r="F181" s="86"/>
      <c r="G181" s="497" t="s">
        <v>1751</v>
      </c>
      <c r="H181" s="86"/>
      <c r="I181" s="527" t="s">
        <v>27</v>
      </c>
      <c r="J181" s="86"/>
      <c r="K181" s="304" t="s">
        <v>27</v>
      </c>
      <c r="L181" s="304"/>
      <c r="M181" s="300"/>
      <c r="N181" s="252"/>
      <c r="O181" s="252"/>
      <c r="P181" s="569" t="s">
        <v>27</v>
      </c>
      <c r="Q181" s="253"/>
      <c r="R181" s="253"/>
    </row>
    <row r="182" spans="1:19" ht="24" x14ac:dyDescent="0.2">
      <c r="A182" s="9"/>
      <c r="B182" s="9"/>
      <c r="C182" s="9" t="s">
        <v>1779</v>
      </c>
      <c r="D182" s="9" t="s">
        <v>1762</v>
      </c>
      <c r="E182" s="9"/>
      <c r="F182" s="623" t="s">
        <v>1754</v>
      </c>
      <c r="G182" s="7" t="s">
        <v>1754</v>
      </c>
      <c r="H182" s="9">
        <v>1</v>
      </c>
      <c r="I182" s="528">
        <v>100</v>
      </c>
      <c r="J182" s="139" t="s">
        <v>21</v>
      </c>
      <c r="K182" s="98" t="s">
        <v>50</v>
      </c>
      <c r="L182" s="7" t="s">
        <v>2359</v>
      </c>
      <c r="M182" s="6"/>
      <c r="N182" s="101" t="s">
        <v>51</v>
      </c>
      <c r="O182" s="377" t="s">
        <v>1364</v>
      </c>
      <c r="P182" s="79">
        <v>15</v>
      </c>
      <c r="Q182" s="145" t="s">
        <v>152</v>
      </c>
      <c r="R182" s="145" t="s">
        <v>150</v>
      </c>
    </row>
    <row r="183" spans="1:19" ht="24" x14ac:dyDescent="0.2">
      <c r="A183" s="165" t="s">
        <v>149</v>
      </c>
      <c r="B183" s="173">
        <v>1</v>
      </c>
      <c r="C183" s="142"/>
      <c r="D183" s="142"/>
      <c r="E183" s="101" t="s">
        <v>150</v>
      </c>
      <c r="F183" s="623"/>
      <c r="G183" s="7" t="s">
        <v>27</v>
      </c>
      <c r="H183" s="101">
        <v>1</v>
      </c>
      <c r="I183" s="537" t="s">
        <v>27</v>
      </c>
      <c r="J183" s="94"/>
      <c r="K183" s="140" t="s">
        <v>22</v>
      </c>
      <c r="L183" s="466" t="s">
        <v>151</v>
      </c>
      <c r="M183" s="9"/>
      <c r="N183" s="233" t="s">
        <v>24</v>
      </c>
      <c r="O183" s="233" t="s">
        <v>2984</v>
      </c>
      <c r="P183" s="107">
        <v>1</v>
      </c>
      <c r="Q183" s="286" t="s">
        <v>152</v>
      </c>
      <c r="R183" s="283" t="s">
        <v>150</v>
      </c>
      <c r="S183" s="360"/>
    </row>
    <row r="184" spans="1:19" ht="24" x14ac:dyDescent="0.2">
      <c r="A184" s="165" t="s">
        <v>153</v>
      </c>
      <c r="B184" s="173">
        <v>1</v>
      </c>
      <c r="C184" s="142" t="s">
        <v>27</v>
      </c>
      <c r="D184" s="142" t="s">
        <v>27</v>
      </c>
      <c r="E184" s="101" t="s">
        <v>154</v>
      </c>
      <c r="F184" s="623" t="s">
        <v>1755</v>
      </c>
      <c r="G184" s="7" t="s">
        <v>27</v>
      </c>
      <c r="H184" s="101">
        <v>1</v>
      </c>
      <c r="I184" s="537" t="s">
        <v>27</v>
      </c>
      <c r="J184" s="94" t="s">
        <v>21</v>
      </c>
      <c r="K184" s="140" t="s">
        <v>22</v>
      </c>
      <c r="L184" s="466" t="s">
        <v>155</v>
      </c>
      <c r="M184" s="9"/>
      <c r="N184" s="101" t="s">
        <v>24</v>
      </c>
      <c r="O184" s="101" t="s">
        <v>2984</v>
      </c>
      <c r="P184" s="4">
        <v>1</v>
      </c>
      <c r="Q184" s="100" t="s">
        <v>156</v>
      </c>
      <c r="R184" s="145" t="s">
        <v>157</v>
      </c>
      <c r="S184" s="360"/>
    </row>
    <row r="185" spans="1:19" ht="24" x14ac:dyDescent="0.2">
      <c r="A185" s="9"/>
      <c r="B185" s="9"/>
      <c r="C185" s="9" t="s">
        <v>1779</v>
      </c>
      <c r="D185" s="9" t="s">
        <v>1763</v>
      </c>
      <c r="E185" s="9"/>
      <c r="F185" s="623"/>
      <c r="G185" s="7" t="s">
        <v>1755</v>
      </c>
      <c r="H185" s="9">
        <v>1</v>
      </c>
      <c r="I185" s="528">
        <v>100</v>
      </c>
      <c r="J185" s="139"/>
      <c r="K185" s="98" t="s">
        <v>50</v>
      </c>
      <c r="L185" s="7" t="s">
        <v>2360</v>
      </c>
      <c r="M185" s="6"/>
      <c r="N185" s="101" t="s">
        <v>51</v>
      </c>
      <c r="O185" s="377" t="s">
        <v>1364</v>
      </c>
      <c r="P185" s="79">
        <v>15</v>
      </c>
      <c r="Q185" s="145"/>
      <c r="R185" s="145"/>
    </row>
    <row r="186" spans="1:19" ht="24" customHeight="1" x14ac:dyDescent="0.2">
      <c r="A186" s="9"/>
      <c r="B186" s="9"/>
      <c r="C186" s="9" t="s">
        <v>1780</v>
      </c>
      <c r="D186" s="9" t="s">
        <v>1765</v>
      </c>
      <c r="E186" s="9"/>
      <c r="F186" s="623" t="s">
        <v>1756</v>
      </c>
      <c r="G186" s="7" t="s">
        <v>1756</v>
      </c>
      <c r="H186" s="9">
        <v>1</v>
      </c>
      <c r="I186" s="528">
        <v>100</v>
      </c>
      <c r="J186" s="139" t="s">
        <v>21</v>
      </c>
      <c r="K186" s="140" t="s">
        <v>257</v>
      </c>
      <c r="L186" s="7" t="s">
        <v>1756</v>
      </c>
      <c r="M186" s="6"/>
      <c r="N186" s="101" t="s">
        <v>51</v>
      </c>
      <c r="O186" s="377" t="s">
        <v>1364</v>
      </c>
      <c r="P186" s="79">
        <v>15</v>
      </c>
      <c r="Q186" s="145" t="s">
        <v>161</v>
      </c>
      <c r="R186" s="145" t="s">
        <v>162</v>
      </c>
    </row>
    <row r="187" spans="1:19" ht="24" x14ac:dyDescent="0.2">
      <c r="A187" s="9"/>
      <c r="B187" s="9"/>
      <c r="C187" s="9" t="s">
        <v>1779</v>
      </c>
      <c r="D187" s="9" t="s">
        <v>1764</v>
      </c>
      <c r="E187" s="9"/>
      <c r="F187" s="623"/>
      <c r="G187" s="7" t="s">
        <v>2689</v>
      </c>
      <c r="H187" s="9">
        <v>1</v>
      </c>
      <c r="I187" s="528">
        <v>100</v>
      </c>
      <c r="J187" s="139"/>
      <c r="K187" s="98" t="s">
        <v>50</v>
      </c>
      <c r="L187" s="7" t="s">
        <v>2361</v>
      </c>
      <c r="M187" s="6"/>
      <c r="N187" s="101" t="s">
        <v>51</v>
      </c>
      <c r="O187" s="377" t="s">
        <v>1364</v>
      </c>
      <c r="P187" s="79">
        <v>15</v>
      </c>
      <c r="Q187" s="145"/>
      <c r="R187" s="145"/>
    </row>
    <row r="188" spans="1:19" ht="24" x14ac:dyDescent="0.2">
      <c r="A188" s="165" t="s">
        <v>158</v>
      </c>
      <c r="B188" s="173">
        <v>1</v>
      </c>
      <c r="C188" s="142"/>
      <c r="D188" s="142"/>
      <c r="E188" s="101" t="s">
        <v>159</v>
      </c>
      <c r="F188" s="623"/>
      <c r="G188" s="7" t="s">
        <v>27</v>
      </c>
      <c r="H188" s="101">
        <v>1</v>
      </c>
      <c r="I188" s="537" t="s">
        <v>27</v>
      </c>
      <c r="J188" s="94"/>
      <c r="K188" s="140" t="s">
        <v>22</v>
      </c>
      <c r="L188" s="466" t="s">
        <v>160</v>
      </c>
      <c r="M188" s="9"/>
      <c r="N188" s="101" t="s">
        <v>24</v>
      </c>
      <c r="O188" s="101" t="s">
        <v>2984</v>
      </c>
      <c r="P188" s="4">
        <v>1</v>
      </c>
      <c r="Q188" s="100" t="s">
        <v>161</v>
      </c>
      <c r="R188" s="145" t="s">
        <v>162</v>
      </c>
      <c r="S188" s="360"/>
    </row>
    <row r="189" spans="1:19" ht="24" customHeight="1" x14ac:dyDescent="0.2">
      <c r="A189" s="9"/>
      <c r="B189" s="9"/>
      <c r="C189" s="9" t="s">
        <v>1780</v>
      </c>
      <c r="D189" s="9" t="s">
        <v>1767</v>
      </c>
      <c r="E189" s="9"/>
      <c r="F189" s="623" t="s">
        <v>1757</v>
      </c>
      <c r="G189" s="7" t="s">
        <v>1757</v>
      </c>
      <c r="H189" s="9">
        <v>1</v>
      </c>
      <c r="I189" s="528">
        <v>100</v>
      </c>
      <c r="J189" s="139" t="s">
        <v>21</v>
      </c>
      <c r="K189" s="140" t="s">
        <v>257</v>
      </c>
      <c r="L189" s="7" t="s">
        <v>1757</v>
      </c>
      <c r="M189" s="6"/>
      <c r="N189" s="101" t="s">
        <v>51</v>
      </c>
      <c r="O189" s="377" t="s">
        <v>1364</v>
      </c>
      <c r="P189" s="79">
        <v>15</v>
      </c>
      <c r="Q189" s="145" t="s">
        <v>166</v>
      </c>
      <c r="R189" s="145" t="s">
        <v>167</v>
      </c>
    </row>
    <row r="190" spans="1:19" ht="24" x14ac:dyDescent="0.2">
      <c r="A190" s="9"/>
      <c r="B190" s="9"/>
      <c r="C190" s="9" t="s">
        <v>1779</v>
      </c>
      <c r="D190" s="9" t="s">
        <v>1766</v>
      </c>
      <c r="E190" s="9"/>
      <c r="F190" s="623"/>
      <c r="G190" s="7" t="s">
        <v>2690</v>
      </c>
      <c r="H190" s="9">
        <v>1</v>
      </c>
      <c r="I190" s="528">
        <v>100</v>
      </c>
      <c r="J190" s="139"/>
      <c r="K190" s="98" t="s">
        <v>50</v>
      </c>
      <c r="L190" s="7" t="s">
        <v>2362</v>
      </c>
      <c r="M190" s="6"/>
      <c r="N190" s="101" t="s">
        <v>51</v>
      </c>
      <c r="O190" s="377" t="s">
        <v>1364</v>
      </c>
      <c r="P190" s="79">
        <v>15</v>
      </c>
      <c r="Q190" s="145"/>
      <c r="R190" s="145"/>
    </row>
    <row r="191" spans="1:19" ht="24" x14ac:dyDescent="0.2">
      <c r="A191" s="165" t="s">
        <v>163</v>
      </c>
      <c r="B191" s="173">
        <v>1</v>
      </c>
      <c r="C191" s="142" t="s">
        <v>27</v>
      </c>
      <c r="D191" s="142" t="s">
        <v>27</v>
      </c>
      <c r="E191" s="101" t="s">
        <v>164</v>
      </c>
      <c r="F191" s="623"/>
      <c r="G191" s="7" t="s">
        <v>27</v>
      </c>
      <c r="H191" s="101">
        <v>1</v>
      </c>
      <c r="I191" s="537" t="s">
        <v>27</v>
      </c>
      <c r="J191" s="94"/>
      <c r="K191" s="140" t="s">
        <v>22</v>
      </c>
      <c r="L191" s="466" t="s">
        <v>165</v>
      </c>
      <c r="M191" s="9"/>
      <c r="N191" s="101" t="s">
        <v>24</v>
      </c>
      <c r="O191" s="101" t="s">
        <v>2984</v>
      </c>
      <c r="P191" s="4">
        <v>1</v>
      </c>
      <c r="Q191" s="100" t="s">
        <v>166</v>
      </c>
      <c r="R191" s="145" t="s">
        <v>167</v>
      </c>
      <c r="S191" s="360"/>
    </row>
    <row r="192" spans="1:19" ht="24" customHeight="1" x14ac:dyDescent="0.2">
      <c r="A192" s="9"/>
      <c r="B192" s="9"/>
      <c r="C192" s="9" t="s">
        <v>1780</v>
      </c>
      <c r="D192" s="9" t="s">
        <v>1759</v>
      </c>
      <c r="E192" s="9"/>
      <c r="F192" s="623" t="s">
        <v>1752</v>
      </c>
      <c r="G192" s="7" t="s">
        <v>1752</v>
      </c>
      <c r="H192" s="9">
        <v>1</v>
      </c>
      <c r="I192" s="528">
        <v>100</v>
      </c>
      <c r="J192" s="139" t="s">
        <v>21</v>
      </c>
      <c r="K192" s="140" t="s">
        <v>257</v>
      </c>
      <c r="L192" s="7" t="s">
        <v>1752</v>
      </c>
      <c r="M192" s="6"/>
      <c r="N192" s="101" t="s">
        <v>51</v>
      </c>
      <c r="O192" s="377" t="s">
        <v>1364</v>
      </c>
      <c r="P192" s="79">
        <v>15</v>
      </c>
      <c r="Q192" s="145" t="s">
        <v>171</v>
      </c>
      <c r="R192" s="145" t="s">
        <v>172</v>
      </c>
    </row>
    <row r="193" spans="1:19" ht="24" x14ac:dyDescent="0.2">
      <c r="A193" s="9"/>
      <c r="B193" s="9"/>
      <c r="C193" s="9" t="s">
        <v>1779</v>
      </c>
      <c r="D193" s="9" t="s">
        <v>1758</v>
      </c>
      <c r="E193" s="9"/>
      <c r="F193" s="623"/>
      <c r="G193" s="7" t="s">
        <v>2691</v>
      </c>
      <c r="H193" s="9">
        <v>1</v>
      </c>
      <c r="I193" s="528">
        <v>100</v>
      </c>
      <c r="J193" s="139"/>
      <c r="K193" s="98" t="s">
        <v>50</v>
      </c>
      <c r="L193" s="7" t="s">
        <v>2357</v>
      </c>
      <c r="M193" s="6"/>
      <c r="N193" s="101" t="s">
        <v>51</v>
      </c>
      <c r="O193" s="377" t="s">
        <v>1364</v>
      </c>
      <c r="P193" s="79">
        <v>15</v>
      </c>
      <c r="Q193" s="145"/>
      <c r="R193" s="145"/>
    </row>
    <row r="194" spans="1:19" ht="24" x14ac:dyDescent="0.2">
      <c r="A194" s="165" t="s">
        <v>168</v>
      </c>
      <c r="B194" s="173">
        <v>1</v>
      </c>
      <c r="C194" s="142" t="s">
        <v>27</v>
      </c>
      <c r="D194" s="142" t="s">
        <v>27</v>
      </c>
      <c r="E194" s="101" t="s">
        <v>169</v>
      </c>
      <c r="F194" s="623"/>
      <c r="G194" s="7" t="s">
        <v>27</v>
      </c>
      <c r="H194" s="101">
        <v>1</v>
      </c>
      <c r="I194" s="537" t="s">
        <v>27</v>
      </c>
      <c r="J194" s="94"/>
      <c r="K194" s="140" t="s">
        <v>22</v>
      </c>
      <c r="L194" s="466" t="s">
        <v>170</v>
      </c>
      <c r="M194" s="9"/>
      <c r="N194" s="101" t="s">
        <v>24</v>
      </c>
      <c r="O194" s="101" t="s">
        <v>2984</v>
      </c>
      <c r="P194" s="4">
        <v>1</v>
      </c>
      <c r="Q194" s="100" t="s">
        <v>171</v>
      </c>
      <c r="R194" s="145" t="s">
        <v>172</v>
      </c>
      <c r="S194" s="360"/>
    </row>
    <row r="195" spans="1:19" ht="24" customHeight="1" x14ac:dyDescent="0.2">
      <c r="A195" s="9"/>
      <c r="B195" s="9"/>
      <c r="C195" s="9" t="s">
        <v>1780</v>
      </c>
      <c r="D195" s="9" t="s">
        <v>1761</v>
      </c>
      <c r="E195" s="9"/>
      <c r="F195" s="623" t="s">
        <v>1753</v>
      </c>
      <c r="G195" s="7" t="s">
        <v>1753</v>
      </c>
      <c r="H195" s="9">
        <v>1</v>
      </c>
      <c r="I195" s="528">
        <v>100</v>
      </c>
      <c r="J195" s="139" t="s">
        <v>21</v>
      </c>
      <c r="K195" s="140" t="s">
        <v>257</v>
      </c>
      <c r="L195" s="7" t="s">
        <v>1753</v>
      </c>
      <c r="M195" s="6"/>
      <c r="N195" s="101" t="s">
        <v>51</v>
      </c>
      <c r="O195" s="377" t="s">
        <v>1364</v>
      </c>
      <c r="P195" s="79">
        <v>15</v>
      </c>
      <c r="Q195" s="145" t="s">
        <v>176</v>
      </c>
      <c r="R195" s="145" t="s">
        <v>177</v>
      </c>
    </row>
    <row r="196" spans="1:19" ht="24" x14ac:dyDescent="0.2">
      <c r="A196" s="9"/>
      <c r="B196" s="9"/>
      <c r="C196" s="9" t="s">
        <v>1779</v>
      </c>
      <c r="D196" s="9" t="s">
        <v>1760</v>
      </c>
      <c r="E196" s="9"/>
      <c r="F196" s="623"/>
      <c r="G196" s="7" t="s">
        <v>2692</v>
      </c>
      <c r="H196" s="9">
        <v>1</v>
      </c>
      <c r="I196" s="528">
        <v>100</v>
      </c>
      <c r="J196" s="139"/>
      <c r="K196" s="98" t="s">
        <v>50</v>
      </c>
      <c r="L196" s="7" t="s">
        <v>2358</v>
      </c>
      <c r="M196" s="6"/>
      <c r="N196" s="101" t="s">
        <v>51</v>
      </c>
      <c r="O196" s="377" t="s">
        <v>1364</v>
      </c>
      <c r="P196" s="79">
        <v>15</v>
      </c>
      <c r="Q196" s="145"/>
      <c r="R196" s="145"/>
    </row>
    <row r="197" spans="1:19" ht="24" x14ac:dyDescent="0.2">
      <c r="A197" s="165" t="s">
        <v>173</v>
      </c>
      <c r="B197" s="173">
        <v>1</v>
      </c>
      <c r="C197" s="142" t="s">
        <v>27</v>
      </c>
      <c r="D197" s="142" t="s">
        <v>27</v>
      </c>
      <c r="E197" s="101" t="s">
        <v>174</v>
      </c>
      <c r="F197" s="623"/>
      <c r="G197" s="7" t="s">
        <v>27</v>
      </c>
      <c r="H197" s="101">
        <v>1</v>
      </c>
      <c r="I197" s="537" t="s">
        <v>27</v>
      </c>
      <c r="J197" s="94"/>
      <c r="K197" s="140" t="s">
        <v>22</v>
      </c>
      <c r="L197" s="466" t="s">
        <v>175</v>
      </c>
      <c r="M197" s="9"/>
      <c r="N197" s="187" t="s">
        <v>24</v>
      </c>
      <c r="O197" s="187" t="s">
        <v>2984</v>
      </c>
      <c r="P197" s="195">
        <v>1</v>
      </c>
      <c r="Q197" s="194" t="s">
        <v>176</v>
      </c>
      <c r="R197" s="326" t="s">
        <v>177</v>
      </c>
      <c r="S197" s="360"/>
    </row>
    <row r="198" spans="1:19" x14ac:dyDescent="0.2">
      <c r="A198" s="417"/>
      <c r="B198" s="397"/>
      <c r="C198" s="158"/>
      <c r="D198" s="158"/>
      <c r="E198" s="404"/>
      <c r="F198" s="86"/>
      <c r="G198" s="497" t="s">
        <v>1734</v>
      </c>
      <c r="H198" s="86"/>
      <c r="I198" s="527" t="s">
        <v>27</v>
      </c>
      <c r="J198" s="86"/>
      <c r="K198" s="304" t="s">
        <v>27</v>
      </c>
      <c r="L198" s="304"/>
      <c r="M198" s="300"/>
      <c r="N198" s="252"/>
      <c r="O198" s="252"/>
      <c r="P198" s="569" t="s">
        <v>27</v>
      </c>
      <c r="Q198" s="253"/>
      <c r="R198" s="253"/>
    </row>
    <row r="199" spans="1:19" x14ac:dyDescent="0.2">
      <c r="A199" s="9"/>
      <c r="B199" s="9"/>
      <c r="C199" s="9" t="s">
        <v>1780</v>
      </c>
      <c r="D199" s="9" t="s">
        <v>1777</v>
      </c>
      <c r="E199" s="9"/>
      <c r="F199" s="609" t="s">
        <v>1773</v>
      </c>
      <c r="G199" s="515" t="s">
        <v>2693</v>
      </c>
      <c r="H199" s="9">
        <v>1</v>
      </c>
      <c r="I199" s="528">
        <v>100</v>
      </c>
      <c r="J199" s="139" t="s">
        <v>21</v>
      </c>
      <c r="K199" s="140" t="s">
        <v>257</v>
      </c>
      <c r="L199" s="98" t="s">
        <v>1773</v>
      </c>
      <c r="M199" s="6"/>
      <c r="N199" s="101" t="s">
        <v>51</v>
      </c>
      <c r="O199" s="377" t="s">
        <v>1364</v>
      </c>
      <c r="P199" s="79">
        <v>15</v>
      </c>
      <c r="Q199" s="145"/>
      <c r="R199" s="145"/>
    </row>
    <row r="200" spans="1:19" ht="24" x14ac:dyDescent="0.2">
      <c r="A200" s="9"/>
      <c r="B200" s="9"/>
      <c r="C200" s="9" t="s">
        <v>1779</v>
      </c>
      <c r="D200" s="9" t="s">
        <v>1777</v>
      </c>
      <c r="E200" s="9"/>
      <c r="F200" s="610"/>
      <c r="G200" s="515" t="s">
        <v>2693</v>
      </c>
      <c r="H200" s="9">
        <v>1</v>
      </c>
      <c r="I200" s="528">
        <v>100</v>
      </c>
      <c r="J200" s="139"/>
      <c r="K200" s="98" t="s">
        <v>50</v>
      </c>
      <c r="L200" s="7" t="s">
        <v>2365</v>
      </c>
      <c r="M200" s="6"/>
      <c r="N200" s="101" t="s">
        <v>51</v>
      </c>
      <c r="O200" s="377" t="s">
        <v>1364</v>
      </c>
      <c r="P200" s="79">
        <v>15</v>
      </c>
      <c r="Q200" s="145"/>
      <c r="R200" s="145"/>
    </row>
    <row r="201" spans="1:19" x14ac:dyDescent="0.2">
      <c r="A201" s="9"/>
      <c r="B201" s="9"/>
      <c r="C201" s="9" t="s">
        <v>1780</v>
      </c>
      <c r="D201" s="9" t="s">
        <v>1778</v>
      </c>
      <c r="E201" s="9"/>
      <c r="F201" s="609" t="s">
        <v>1774</v>
      </c>
      <c r="G201" s="515" t="s">
        <v>2694</v>
      </c>
      <c r="H201" s="9">
        <v>1</v>
      </c>
      <c r="I201" s="528">
        <v>100</v>
      </c>
      <c r="J201" s="139" t="s">
        <v>21</v>
      </c>
      <c r="K201" s="140" t="s">
        <v>257</v>
      </c>
      <c r="L201" s="98" t="s">
        <v>1774</v>
      </c>
      <c r="M201" s="6"/>
      <c r="N201" s="101" t="s">
        <v>51</v>
      </c>
      <c r="O201" s="377" t="s">
        <v>1364</v>
      </c>
      <c r="P201" s="79">
        <v>15</v>
      </c>
      <c r="Q201" s="145"/>
      <c r="R201" s="145"/>
    </row>
    <row r="202" spans="1:19" ht="24" x14ac:dyDescent="0.2">
      <c r="A202" s="9"/>
      <c r="B202" s="9"/>
      <c r="C202" s="9" t="s">
        <v>1779</v>
      </c>
      <c r="D202" s="9" t="s">
        <v>1778</v>
      </c>
      <c r="E202" s="9"/>
      <c r="F202" s="610"/>
      <c r="G202" s="515" t="s">
        <v>2694</v>
      </c>
      <c r="H202" s="9">
        <v>1</v>
      </c>
      <c r="I202" s="528">
        <v>100</v>
      </c>
      <c r="J202" s="139"/>
      <c r="K202" s="98" t="s">
        <v>50</v>
      </c>
      <c r="L202" s="7" t="s">
        <v>2366</v>
      </c>
      <c r="M202" s="6"/>
      <c r="N202" s="101" t="s">
        <v>51</v>
      </c>
      <c r="O202" s="377" t="s">
        <v>1364</v>
      </c>
      <c r="P202" s="79">
        <v>15</v>
      </c>
      <c r="Q202" s="145"/>
      <c r="R202" s="145"/>
    </row>
    <row r="203" spans="1:19" x14ac:dyDescent="0.2">
      <c r="A203" s="9"/>
      <c r="B203" s="9"/>
      <c r="C203" s="9" t="s">
        <v>1780</v>
      </c>
      <c r="D203" s="9" t="s">
        <v>1775</v>
      </c>
      <c r="E203" s="9"/>
      <c r="F203" s="609" t="s">
        <v>1771</v>
      </c>
      <c r="G203" s="515" t="s">
        <v>2695</v>
      </c>
      <c r="H203" s="9">
        <v>1</v>
      </c>
      <c r="I203" s="528">
        <v>100</v>
      </c>
      <c r="J203" s="139" t="s">
        <v>21</v>
      </c>
      <c r="K203" s="140" t="s">
        <v>257</v>
      </c>
      <c r="L203" s="98" t="s">
        <v>1771</v>
      </c>
      <c r="M203" s="6"/>
      <c r="N203" s="101" t="s">
        <v>51</v>
      </c>
      <c r="O203" s="377" t="s">
        <v>1364</v>
      </c>
      <c r="P203" s="79">
        <v>15</v>
      </c>
      <c r="Q203" s="145"/>
      <c r="R203" s="145"/>
    </row>
    <row r="204" spans="1:19" ht="24" x14ac:dyDescent="0.2">
      <c r="A204" s="9"/>
      <c r="B204" s="9"/>
      <c r="C204" s="9" t="s">
        <v>1779</v>
      </c>
      <c r="D204" s="9" t="s">
        <v>1775</v>
      </c>
      <c r="E204" s="9"/>
      <c r="F204" s="610"/>
      <c r="G204" s="515" t="s">
        <v>2695</v>
      </c>
      <c r="H204" s="9">
        <v>1</v>
      </c>
      <c r="I204" s="528">
        <v>100</v>
      </c>
      <c r="J204" s="139"/>
      <c r="K204" s="98" t="s">
        <v>50</v>
      </c>
      <c r="L204" s="7" t="s">
        <v>2363</v>
      </c>
      <c r="M204" s="6"/>
      <c r="N204" s="101" t="s">
        <v>51</v>
      </c>
      <c r="O204" s="377" t="s">
        <v>1364</v>
      </c>
      <c r="P204" s="79">
        <v>15</v>
      </c>
      <c r="Q204" s="145"/>
      <c r="R204" s="145"/>
    </row>
    <row r="205" spans="1:19" x14ac:dyDescent="0.2">
      <c r="A205" s="9"/>
      <c r="B205" s="9"/>
      <c r="C205" s="9" t="s">
        <v>1780</v>
      </c>
      <c r="D205" s="9" t="s">
        <v>1776</v>
      </c>
      <c r="E205" s="9"/>
      <c r="F205" s="609" t="s">
        <v>1772</v>
      </c>
      <c r="G205" s="515" t="s">
        <v>2696</v>
      </c>
      <c r="H205" s="9">
        <v>1</v>
      </c>
      <c r="I205" s="528">
        <v>100</v>
      </c>
      <c r="J205" s="139" t="s">
        <v>21</v>
      </c>
      <c r="K205" s="140" t="s">
        <v>257</v>
      </c>
      <c r="L205" s="98" t="s">
        <v>1772</v>
      </c>
      <c r="M205" s="6"/>
      <c r="N205" s="101" t="s">
        <v>51</v>
      </c>
      <c r="O205" s="377" t="s">
        <v>1364</v>
      </c>
      <c r="P205" s="79">
        <v>15</v>
      </c>
      <c r="Q205" s="145"/>
      <c r="R205" s="145"/>
    </row>
    <row r="206" spans="1:19" ht="24" x14ac:dyDescent="0.2">
      <c r="A206" s="9"/>
      <c r="B206" s="9"/>
      <c r="C206" s="9" t="s">
        <v>1779</v>
      </c>
      <c r="D206" s="9" t="s">
        <v>1776</v>
      </c>
      <c r="E206" s="9"/>
      <c r="F206" s="610"/>
      <c r="G206" s="515" t="s">
        <v>2696</v>
      </c>
      <c r="H206" s="9">
        <v>1</v>
      </c>
      <c r="I206" s="528">
        <v>100</v>
      </c>
      <c r="J206" s="139"/>
      <c r="K206" s="98" t="s">
        <v>50</v>
      </c>
      <c r="L206" s="7" t="s">
        <v>2364</v>
      </c>
      <c r="M206" s="6"/>
      <c r="N206" s="101" t="s">
        <v>51</v>
      </c>
      <c r="O206" s="377" t="s">
        <v>1364</v>
      </c>
      <c r="P206" s="79">
        <v>15</v>
      </c>
      <c r="Q206" s="145"/>
      <c r="R206" s="145"/>
    </row>
    <row r="207" spans="1:19" x14ac:dyDescent="0.2">
      <c r="A207" s="421"/>
      <c r="B207" s="402"/>
      <c r="C207" s="403"/>
      <c r="D207" s="403"/>
      <c r="E207" s="404"/>
      <c r="F207" s="86"/>
      <c r="G207" s="497" t="s">
        <v>178</v>
      </c>
      <c r="H207" s="86"/>
      <c r="I207" s="527" t="s">
        <v>27</v>
      </c>
      <c r="J207" s="86"/>
      <c r="K207" s="304" t="s">
        <v>27</v>
      </c>
      <c r="L207" s="304"/>
      <c r="M207" s="86"/>
      <c r="N207" s="252"/>
      <c r="O207" s="252"/>
      <c r="P207" s="569" t="s">
        <v>27</v>
      </c>
      <c r="Q207" s="253"/>
      <c r="R207" s="253"/>
    </row>
    <row r="208" spans="1:19" ht="24" x14ac:dyDescent="0.2">
      <c r="A208" s="9"/>
      <c r="B208" s="9"/>
      <c r="C208" s="9" t="s">
        <v>1779</v>
      </c>
      <c r="D208" s="9" t="s">
        <v>2350</v>
      </c>
      <c r="E208" s="9"/>
      <c r="F208" s="623" t="s">
        <v>1853</v>
      </c>
      <c r="G208" s="7" t="s">
        <v>1853</v>
      </c>
      <c r="H208" s="9">
        <v>1</v>
      </c>
      <c r="I208" s="528">
        <v>1</v>
      </c>
      <c r="J208" s="139" t="s">
        <v>21</v>
      </c>
      <c r="K208" s="98" t="s">
        <v>50</v>
      </c>
      <c r="L208" s="7" t="s">
        <v>2368</v>
      </c>
      <c r="M208" s="6"/>
      <c r="N208" s="101" t="s">
        <v>51</v>
      </c>
      <c r="O208" s="377" t="s">
        <v>1364</v>
      </c>
      <c r="P208" s="79">
        <v>15</v>
      </c>
      <c r="Q208" s="145" t="s">
        <v>3041</v>
      </c>
      <c r="R208" s="145" t="s">
        <v>3042</v>
      </c>
    </row>
    <row r="209" spans="1:19" x14ac:dyDescent="0.2">
      <c r="A209" s="9"/>
      <c r="B209" s="9"/>
      <c r="C209" s="9" t="s">
        <v>1780</v>
      </c>
      <c r="D209" s="9" t="s">
        <v>2475</v>
      </c>
      <c r="E209" s="9"/>
      <c r="F209" s="623"/>
      <c r="G209" s="7" t="s">
        <v>1854</v>
      </c>
      <c r="H209" s="9">
        <v>1</v>
      </c>
      <c r="I209" s="528">
        <v>1</v>
      </c>
      <c r="J209" s="139"/>
      <c r="K209" s="98" t="s">
        <v>257</v>
      </c>
      <c r="L209" s="155" t="s">
        <v>1854</v>
      </c>
      <c r="M209" s="6"/>
      <c r="N209" s="187" t="s">
        <v>51</v>
      </c>
      <c r="O209" s="588" t="s">
        <v>1364</v>
      </c>
      <c r="P209" s="589">
        <v>15</v>
      </c>
      <c r="Q209" s="326"/>
      <c r="R209" s="326"/>
    </row>
    <row r="210" spans="1:19" ht="24" x14ac:dyDescent="0.2">
      <c r="A210" s="9"/>
      <c r="B210" s="9"/>
      <c r="C210" s="9" t="s">
        <v>1780</v>
      </c>
      <c r="D210" s="9" t="s">
        <v>2473</v>
      </c>
      <c r="E210" s="9"/>
      <c r="F210" s="623" t="s">
        <v>1851</v>
      </c>
      <c r="G210" s="7" t="s">
        <v>1851</v>
      </c>
      <c r="H210" s="9">
        <v>1</v>
      </c>
      <c r="I210" s="528">
        <v>1</v>
      </c>
      <c r="J210" s="139" t="s">
        <v>21</v>
      </c>
      <c r="K210" s="270" t="s">
        <v>257</v>
      </c>
      <c r="L210" s="98" t="s">
        <v>1851</v>
      </c>
      <c r="M210" s="593"/>
      <c r="N210" s="101" t="s">
        <v>51</v>
      </c>
      <c r="O210" s="377" t="s">
        <v>1364</v>
      </c>
      <c r="P210" s="79">
        <v>15</v>
      </c>
      <c r="Q210" s="145" t="s">
        <v>181</v>
      </c>
      <c r="R210" s="145" t="s">
        <v>182</v>
      </c>
    </row>
    <row r="211" spans="1:19" ht="24" x14ac:dyDescent="0.2">
      <c r="A211" s="305">
        <v>47</v>
      </c>
      <c r="B211" s="415">
        <v>1</v>
      </c>
      <c r="C211" s="323"/>
      <c r="D211" s="323"/>
      <c r="E211" s="444" t="s">
        <v>179</v>
      </c>
      <c r="F211" s="623"/>
      <c r="G211" s="7" t="s">
        <v>27</v>
      </c>
      <c r="H211" s="444">
        <v>1</v>
      </c>
      <c r="I211" s="529" t="s">
        <v>27</v>
      </c>
      <c r="J211" s="94"/>
      <c r="K211" s="140" t="s">
        <v>22</v>
      </c>
      <c r="L211" s="467" t="s">
        <v>180</v>
      </c>
      <c r="M211" s="384"/>
      <c r="N211" s="235" t="s">
        <v>24</v>
      </c>
      <c r="O211" s="235" t="s">
        <v>2984</v>
      </c>
      <c r="P211" s="287">
        <v>1</v>
      </c>
      <c r="Q211" s="285" t="s">
        <v>181</v>
      </c>
      <c r="R211" s="327" t="s">
        <v>182</v>
      </c>
      <c r="S211" s="360"/>
    </row>
    <row r="212" spans="1:19" ht="24" x14ac:dyDescent="0.2">
      <c r="A212" s="9"/>
      <c r="B212" s="9"/>
      <c r="C212" s="9" t="s">
        <v>1779</v>
      </c>
      <c r="D212" s="9" t="s">
        <v>2349</v>
      </c>
      <c r="E212" s="9"/>
      <c r="F212" s="623"/>
      <c r="G212" s="7" t="s">
        <v>2697</v>
      </c>
      <c r="H212" s="9">
        <v>1</v>
      </c>
      <c r="I212" s="528">
        <v>1</v>
      </c>
      <c r="J212" s="139"/>
      <c r="K212" s="98" t="s">
        <v>50</v>
      </c>
      <c r="L212" s="515" t="s">
        <v>2367</v>
      </c>
      <c r="M212" s="6"/>
      <c r="N212" s="187" t="s">
        <v>51</v>
      </c>
      <c r="O212" s="588" t="s">
        <v>1364</v>
      </c>
      <c r="P212" s="589">
        <v>15</v>
      </c>
      <c r="Q212" s="326"/>
      <c r="R212" s="326"/>
    </row>
    <row r="213" spans="1:19" ht="24" x14ac:dyDescent="0.2">
      <c r="A213" s="9"/>
      <c r="B213" s="9"/>
      <c r="C213" s="9" t="s">
        <v>1780</v>
      </c>
      <c r="D213" s="9" t="s">
        <v>2474</v>
      </c>
      <c r="E213" s="9"/>
      <c r="F213" s="9" t="s">
        <v>1852</v>
      </c>
      <c r="G213" s="7" t="s">
        <v>1852</v>
      </c>
      <c r="H213" s="9">
        <v>1</v>
      </c>
      <c r="I213" s="528">
        <v>1</v>
      </c>
      <c r="J213" s="139" t="s">
        <v>21</v>
      </c>
      <c r="K213" s="270" t="s">
        <v>257</v>
      </c>
      <c r="L213" s="98" t="s">
        <v>1852</v>
      </c>
      <c r="M213" s="593"/>
      <c r="N213" s="101" t="s">
        <v>51</v>
      </c>
      <c r="O213" s="377" t="s">
        <v>1364</v>
      </c>
      <c r="P213" s="79">
        <v>15</v>
      </c>
      <c r="Q213" s="145" t="s">
        <v>3107</v>
      </c>
      <c r="R213" s="145" t="s">
        <v>3106</v>
      </c>
    </row>
    <row r="214" spans="1:19" x14ac:dyDescent="0.2">
      <c r="A214" s="421"/>
      <c r="B214" s="402"/>
      <c r="C214" s="403"/>
      <c r="D214" s="403"/>
      <c r="E214" s="404"/>
      <c r="F214" s="86"/>
      <c r="G214" s="497" t="s">
        <v>1856</v>
      </c>
      <c r="H214" s="86"/>
      <c r="I214" s="527" t="s">
        <v>27</v>
      </c>
      <c r="J214" s="86"/>
      <c r="K214" s="304" t="s">
        <v>27</v>
      </c>
      <c r="L214" s="304"/>
      <c r="M214" s="86"/>
      <c r="N214" s="252"/>
      <c r="O214" s="252"/>
      <c r="P214" s="569" t="s">
        <v>27</v>
      </c>
      <c r="Q214" s="253"/>
      <c r="R214" s="253"/>
    </row>
    <row r="215" spans="1:19" ht="24" x14ac:dyDescent="0.2">
      <c r="A215" s="9"/>
      <c r="B215" s="9"/>
      <c r="C215" s="9" t="s">
        <v>1779</v>
      </c>
      <c r="D215" s="9" t="s">
        <v>1875</v>
      </c>
      <c r="E215" s="9"/>
      <c r="F215" s="623" t="s">
        <v>1871</v>
      </c>
      <c r="G215" s="7" t="s">
        <v>1871</v>
      </c>
      <c r="H215" s="9">
        <v>1</v>
      </c>
      <c r="I215" s="528">
        <v>200</v>
      </c>
      <c r="J215" s="139" t="s">
        <v>21</v>
      </c>
      <c r="K215" s="98" t="s">
        <v>50</v>
      </c>
      <c r="L215" s="7" t="s">
        <v>2374</v>
      </c>
      <c r="M215" s="6"/>
      <c r="N215" s="101" t="s">
        <v>51</v>
      </c>
      <c r="O215" s="377" t="s">
        <v>1364</v>
      </c>
      <c r="P215" s="79">
        <v>15</v>
      </c>
      <c r="Q215" s="145"/>
      <c r="R215" s="145"/>
    </row>
    <row r="216" spans="1:19" ht="24" x14ac:dyDescent="0.2">
      <c r="A216" s="9"/>
      <c r="B216" s="9"/>
      <c r="C216" s="9" t="s">
        <v>1780</v>
      </c>
      <c r="D216" s="9" t="s">
        <v>1865</v>
      </c>
      <c r="E216" s="9"/>
      <c r="F216" s="623"/>
      <c r="G216" s="7" t="s">
        <v>2698</v>
      </c>
      <c r="H216" s="9">
        <v>1</v>
      </c>
      <c r="I216" s="528">
        <v>200</v>
      </c>
      <c r="J216" s="139"/>
      <c r="K216" s="98" t="s">
        <v>257</v>
      </c>
      <c r="L216" s="7" t="s">
        <v>1872</v>
      </c>
      <c r="M216" s="6"/>
      <c r="N216" s="101" t="s">
        <v>51</v>
      </c>
      <c r="O216" s="377" t="s">
        <v>1364</v>
      </c>
      <c r="P216" s="79">
        <v>15</v>
      </c>
      <c r="Q216" s="145"/>
      <c r="R216" s="145"/>
    </row>
    <row r="217" spans="1:19" ht="24" x14ac:dyDescent="0.2">
      <c r="A217" s="398" t="s">
        <v>183</v>
      </c>
      <c r="B217" s="415">
        <v>1</v>
      </c>
      <c r="C217" s="323"/>
      <c r="D217" s="323"/>
      <c r="E217" s="101" t="s">
        <v>184</v>
      </c>
      <c r="F217" s="623"/>
      <c r="G217" s="7" t="s">
        <v>27</v>
      </c>
      <c r="H217" s="101">
        <v>1</v>
      </c>
      <c r="I217" s="537" t="s">
        <v>27</v>
      </c>
      <c r="J217" s="94"/>
      <c r="K217" s="140" t="s">
        <v>22</v>
      </c>
      <c r="L217" s="466" t="s">
        <v>185</v>
      </c>
      <c r="M217" s="384"/>
      <c r="N217" s="233" t="s">
        <v>24</v>
      </c>
      <c r="O217" s="233" t="s">
        <v>2984</v>
      </c>
      <c r="P217" s="107">
        <v>1</v>
      </c>
      <c r="Q217" s="286" t="s">
        <v>186</v>
      </c>
      <c r="R217" s="283" t="s">
        <v>184</v>
      </c>
      <c r="S217" s="360"/>
    </row>
    <row r="218" spans="1:19" ht="24" x14ac:dyDescent="0.2">
      <c r="A218" s="9"/>
      <c r="B218" s="9"/>
      <c r="C218" s="9" t="s">
        <v>1779</v>
      </c>
      <c r="D218" s="9" t="s">
        <v>1873</v>
      </c>
      <c r="E218" s="9"/>
      <c r="F218" s="623" t="s">
        <v>1867</v>
      </c>
      <c r="G218" s="7" t="s">
        <v>1867</v>
      </c>
      <c r="H218" s="9">
        <v>1</v>
      </c>
      <c r="I218" s="528">
        <v>200</v>
      </c>
      <c r="J218" s="139" t="s">
        <v>21</v>
      </c>
      <c r="K218" s="98" t="s">
        <v>50</v>
      </c>
      <c r="L218" s="7" t="s">
        <v>2372</v>
      </c>
      <c r="M218" s="6"/>
      <c r="N218" s="101" t="s">
        <v>51</v>
      </c>
      <c r="O218" s="377" t="s">
        <v>1364</v>
      </c>
      <c r="P218" s="79">
        <v>15</v>
      </c>
      <c r="Q218" s="145"/>
      <c r="R218" s="145"/>
    </row>
    <row r="219" spans="1:19" ht="24" x14ac:dyDescent="0.2">
      <c r="A219" s="9"/>
      <c r="B219" s="9"/>
      <c r="C219" s="9" t="s">
        <v>1780</v>
      </c>
      <c r="D219" s="9" t="s">
        <v>1861</v>
      </c>
      <c r="E219" s="9"/>
      <c r="F219" s="623"/>
      <c r="G219" s="7" t="s">
        <v>1857</v>
      </c>
      <c r="H219" s="9">
        <v>1</v>
      </c>
      <c r="I219" s="528">
        <v>200</v>
      </c>
      <c r="J219" s="139"/>
      <c r="K219" s="98" t="s">
        <v>257</v>
      </c>
      <c r="L219" s="7" t="s">
        <v>1868</v>
      </c>
      <c r="M219" s="6"/>
      <c r="N219" s="101" t="s">
        <v>51</v>
      </c>
      <c r="O219" s="377" t="s">
        <v>1364</v>
      </c>
      <c r="P219" s="79">
        <v>15</v>
      </c>
      <c r="Q219" s="145"/>
      <c r="R219" s="145"/>
    </row>
    <row r="220" spans="1:19" ht="24" x14ac:dyDescent="0.2">
      <c r="A220" s="165" t="s">
        <v>187</v>
      </c>
      <c r="B220" s="173">
        <v>1</v>
      </c>
      <c r="C220" s="142" t="s">
        <v>27</v>
      </c>
      <c r="D220" s="142" t="s">
        <v>27</v>
      </c>
      <c r="E220" s="101" t="s">
        <v>188</v>
      </c>
      <c r="F220" s="623"/>
      <c r="G220" s="7" t="s">
        <v>27</v>
      </c>
      <c r="H220" s="101">
        <v>1</v>
      </c>
      <c r="I220" s="537" t="s">
        <v>27</v>
      </c>
      <c r="J220" s="94"/>
      <c r="K220" s="140" t="s">
        <v>22</v>
      </c>
      <c r="L220" s="466" t="s">
        <v>189</v>
      </c>
      <c r="M220" s="9"/>
      <c r="N220" s="101" t="s">
        <v>24</v>
      </c>
      <c r="O220" s="101" t="s">
        <v>2984</v>
      </c>
      <c r="P220" s="4">
        <v>1</v>
      </c>
      <c r="Q220" s="100" t="s">
        <v>190</v>
      </c>
      <c r="R220" s="145" t="s">
        <v>191</v>
      </c>
      <c r="S220" s="360"/>
    </row>
    <row r="221" spans="1:19" ht="24" x14ac:dyDescent="0.2">
      <c r="A221" s="9"/>
      <c r="B221" s="9"/>
      <c r="C221" s="9" t="s">
        <v>1779</v>
      </c>
      <c r="D221" s="9" t="s">
        <v>1874</v>
      </c>
      <c r="E221" s="9"/>
      <c r="F221" s="623" t="s">
        <v>1869</v>
      </c>
      <c r="G221" s="7" t="s">
        <v>1869</v>
      </c>
      <c r="H221" s="9">
        <v>1</v>
      </c>
      <c r="I221" s="528">
        <v>200</v>
      </c>
      <c r="J221" s="139" t="s">
        <v>21</v>
      </c>
      <c r="K221" s="98" t="s">
        <v>50</v>
      </c>
      <c r="L221" s="7" t="s">
        <v>2373</v>
      </c>
      <c r="M221" s="6"/>
      <c r="N221" s="101" t="s">
        <v>51</v>
      </c>
      <c r="O221" s="377" t="s">
        <v>1364</v>
      </c>
      <c r="P221" s="79">
        <v>15</v>
      </c>
      <c r="Q221" s="145"/>
      <c r="R221" s="145"/>
    </row>
    <row r="222" spans="1:19" ht="24" x14ac:dyDescent="0.2">
      <c r="A222" s="165" t="s">
        <v>192</v>
      </c>
      <c r="B222" s="173">
        <v>1</v>
      </c>
      <c r="C222" s="142" t="s">
        <v>27</v>
      </c>
      <c r="D222" s="142" t="s">
        <v>27</v>
      </c>
      <c r="E222" s="101" t="s">
        <v>193</v>
      </c>
      <c r="F222" s="623"/>
      <c r="G222" s="7" t="s">
        <v>27</v>
      </c>
      <c r="H222" s="101">
        <v>1</v>
      </c>
      <c r="I222" s="537" t="s">
        <v>27</v>
      </c>
      <c r="J222" s="94"/>
      <c r="K222" s="140" t="s">
        <v>22</v>
      </c>
      <c r="L222" s="466" t="s">
        <v>194</v>
      </c>
      <c r="M222" s="93"/>
      <c r="N222" s="187" t="s">
        <v>24</v>
      </c>
      <c r="O222" s="187" t="s">
        <v>2984</v>
      </c>
      <c r="P222" s="195">
        <v>1</v>
      </c>
      <c r="Q222" s="194" t="s">
        <v>195</v>
      </c>
      <c r="R222" s="326" t="s">
        <v>196</v>
      </c>
      <c r="S222" s="360"/>
    </row>
    <row r="223" spans="1:19" ht="24" x14ac:dyDescent="0.2">
      <c r="A223" s="9"/>
      <c r="B223" s="9"/>
      <c r="C223" s="9" t="s">
        <v>1780</v>
      </c>
      <c r="D223" s="9" t="s">
        <v>1863</v>
      </c>
      <c r="E223" s="9"/>
      <c r="F223" s="623"/>
      <c r="G223" s="7" t="s">
        <v>2699</v>
      </c>
      <c r="H223" s="9">
        <v>1</v>
      </c>
      <c r="I223" s="528">
        <v>200</v>
      </c>
      <c r="J223" s="139"/>
      <c r="K223" s="98" t="s">
        <v>257</v>
      </c>
      <c r="L223" s="7" t="s">
        <v>1870</v>
      </c>
      <c r="M223" s="6"/>
      <c r="N223" s="101" t="s">
        <v>51</v>
      </c>
      <c r="O223" s="377" t="s">
        <v>1364</v>
      </c>
      <c r="P223" s="79">
        <v>15</v>
      </c>
      <c r="Q223" s="145"/>
      <c r="R223" s="145"/>
    </row>
    <row r="224" spans="1:19" x14ac:dyDescent="0.2">
      <c r="A224" s="417"/>
      <c r="B224" s="397"/>
      <c r="C224" s="158"/>
      <c r="D224" s="158"/>
      <c r="E224" s="299"/>
      <c r="F224" s="86"/>
      <c r="G224" s="497" t="s">
        <v>1855</v>
      </c>
      <c r="H224" s="86"/>
      <c r="I224" s="527" t="s">
        <v>27</v>
      </c>
      <c r="J224" s="86"/>
      <c r="K224" s="304" t="s">
        <v>27</v>
      </c>
      <c r="L224" s="304"/>
      <c r="M224" s="300"/>
      <c r="N224" s="252"/>
      <c r="O224" s="252"/>
      <c r="P224" s="569" t="s">
        <v>27</v>
      </c>
      <c r="Q224" s="253"/>
      <c r="R224" s="253"/>
    </row>
    <row r="225" spans="1:19" ht="24" customHeight="1" x14ac:dyDescent="0.2">
      <c r="A225" s="9"/>
      <c r="B225" s="9"/>
      <c r="C225" s="9" t="s">
        <v>1780</v>
      </c>
      <c r="D225" s="9" t="s">
        <v>1866</v>
      </c>
      <c r="E225" s="9"/>
      <c r="F225" s="609" t="s">
        <v>1860</v>
      </c>
      <c r="G225" s="515" t="str">
        <f>VLOOKUP(D225,'[1]1. munkalap'!$D$2:$E$659,2,0)</f>
        <v xml:space="preserve">Mullpólya vágott nem steril,egyesével csomagolt_6cm x 5m </v>
      </c>
      <c r="H225" s="9">
        <v>1</v>
      </c>
      <c r="I225" s="528">
        <v>200</v>
      </c>
      <c r="J225" s="139" t="s">
        <v>21</v>
      </c>
      <c r="K225" s="270" t="s">
        <v>257</v>
      </c>
      <c r="L225" s="98" t="s">
        <v>1860</v>
      </c>
      <c r="M225" s="593"/>
      <c r="N225" s="101" t="s">
        <v>51</v>
      </c>
      <c r="O225" s="377" t="s">
        <v>1364</v>
      </c>
      <c r="P225" s="79">
        <v>15</v>
      </c>
      <c r="Q225" s="145"/>
      <c r="R225" s="145"/>
    </row>
    <row r="226" spans="1:19" ht="24" x14ac:dyDescent="0.2">
      <c r="A226" s="9"/>
      <c r="B226" s="9"/>
      <c r="C226" s="9" t="s">
        <v>1779</v>
      </c>
      <c r="D226" s="9" t="s">
        <v>1865</v>
      </c>
      <c r="E226" s="9"/>
      <c r="F226" s="610"/>
      <c r="G226" s="515" t="str">
        <f>VLOOKUP(D226,'[1]1. munkalap'!$D$2:$E$659,2,0)</f>
        <v>Mullpólya vágott nem steril,egyesével csomagolt_6cm x 5m</v>
      </c>
      <c r="H226" s="9">
        <v>1</v>
      </c>
      <c r="I226" s="528">
        <v>200</v>
      </c>
      <c r="J226" s="139"/>
      <c r="K226" s="98" t="s">
        <v>50</v>
      </c>
      <c r="L226" s="110" t="s">
        <v>2371</v>
      </c>
      <c r="M226" s="6"/>
      <c r="N226" s="233" t="s">
        <v>51</v>
      </c>
      <c r="O226" s="591" t="s">
        <v>1364</v>
      </c>
      <c r="P226" s="521">
        <v>15</v>
      </c>
      <c r="Q226" s="283"/>
      <c r="R226" s="283"/>
    </row>
    <row r="227" spans="1:19" ht="24" x14ac:dyDescent="0.2">
      <c r="A227" s="9"/>
      <c r="B227" s="9"/>
      <c r="C227" s="9" t="s">
        <v>1779</v>
      </c>
      <c r="D227" s="9" t="s">
        <v>1861</v>
      </c>
      <c r="E227" s="9"/>
      <c r="F227" s="609" t="s">
        <v>1857</v>
      </c>
      <c r="G227" s="515" t="str">
        <f>VLOOKUP(D227,'[1]1. munkalap'!$D$2:$E$659,2,0)</f>
        <v>Mullpólya vágott nem steril, egyesével csomagolt_10cm x 5m</v>
      </c>
      <c r="H227" s="9">
        <v>1</v>
      </c>
      <c r="I227" s="528">
        <v>200</v>
      </c>
      <c r="J227" s="139" t="s">
        <v>21</v>
      </c>
      <c r="K227" s="98" t="s">
        <v>50</v>
      </c>
      <c r="L227" s="7" t="s">
        <v>2369</v>
      </c>
      <c r="M227" s="6"/>
      <c r="N227" s="101" t="s">
        <v>51</v>
      </c>
      <c r="O227" s="377" t="s">
        <v>1364</v>
      </c>
      <c r="P227" s="79">
        <v>15</v>
      </c>
      <c r="Q227" s="145"/>
      <c r="R227" s="145"/>
    </row>
    <row r="228" spans="1:19" ht="24" x14ac:dyDescent="0.2">
      <c r="A228" s="9"/>
      <c r="B228" s="9"/>
      <c r="C228" s="9" t="s">
        <v>1780</v>
      </c>
      <c r="D228" s="9" t="s">
        <v>1862</v>
      </c>
      <c r="E228" s="9"/>
      <c r="F228" s="610"/>
      <c r="G228" s="515" t="str">
        <f>VLOOKUP(D228,'[1]1. munkalap'!$D$2:$E$659,2,0)</f>
        <v xml:space="preserve">Mullpólya vágott nem steril, egyesével csomagolt_10cm x 5m </v>
      </c>
      <c r="H228" s="9">
        <v>1</v>
      </c>
      <c r="I228" s="528">
        <v>200</v>
      </c>
      <c r="J228" s="139"/>
      <c r="K228" s="98" t="s">
        <v>257</v>
      </c>
      <c r="L228" s="155" t="s">
        <v>1858</v>
      </c>
      <c r="M228" s="6"/>
      <c r="N228" s="187" t="s">
        <v>51</v>
      </c>
      <c r="O228" s="588" t="s">
        <v>1364</v>
      </c>
      <c r="P228" s="589">
        <v>15</v>
      </c>
      <c r="Q228" s="326"/>
      <c r="R228" s="326"/>
    </row>
    <row r="229" spans="1:19" ht="24" x14ac:dyDescent="0.2">
      <c r="A229" s="9"/>
      <c r="B229" s="9"/>
      <c r="C229" s="9" t="s">
        <v>1780</v>
      </c>
      <c r="D229" s="9" t="s">
        <v>1864</v>
      </c>
      <c r="E229" s="9"/>
      <c r="F229" s="609" t="s">
        <v>1859</v>
      </c>
      <c r="G229" s="515" t="str">
        <f>VLOOKUP(D229,'[1]1. munkalap'!$D$2:$E$659,2,0)</f>
        <v xml:space="preserve">Mullpólya vágott nem steril, egyesével csomagolt_15cm x 5m </v>
      </c>
      <c r="H229" s="9">
        <v>1</v>
      </c>
      <c r="I229" s="528">
        <v>200</v>
      </c>
      <c r="J229" s="139" t="s">
        <v>21</v>
      </c>
      <c r="K229" s="270" t="s">
        <v>257</v>
      </c>
      <c r="L229" s="98" t="s">
        <v>1859</v>
      </c>
      <c r="M229" s="593"/>
      <c r="N229" s="101" t="s">
        <v>51</v>
      </c>
      <c r="O229" s="377" t="s">
        <v>1364</v>
      </c>
      <c r="P229" s="79">
        <v>15</v>
      </c>
      <c r="Q229" s="145"/>
      <c r="R229" s="145"/>
    </row>
    <row r="230" spans="1:19" ht="24" x14ac:dyDescent="0.2">
      <c r="A230" s="9"/>
      <c r="B230" s="9"/>
      <c r="C230" s="9" t="s">
        <v>1779</v>
      </c>
      <c r="D230" s="9" t="s">
        <v>1863</v>
      </c>
      <c r="E230" s="9"/>
      <c r="F230" s="610"/>
      <c r="G230" s="515" t="str">
        <f>VLOOKUP(D230,'[1]1. munkalap'!$D$2:$E$659,2,0)</f>
        <v>Mullpólya vágott nem steril, egyesével csomagolt_15cm x 5m</v>
      </c>
      <c r="H230" s="9">
        <v>1</v>
      </c>
      <c r="I230" s="528">
        <v>200</v>
      </c>
      <c r="J230" s="139"/>
      <c r="K230" s="98" t="s">
        <v>50</v>
      </c>
      <c r="L230" s="110" t="s">
        <v>2370</v>
      </c>
      <c r="M230" s="6"/>
      <c r="N230" s="233" t="s">
        <v>51</v>
      </c>
      <c r="O230" s="591" t="s">
        <v>1364</v>
      </c>
      <c r="P230" s="521">
        <v>15</v>
      </c>
      <c r="Q230" s="283"/>
      <c r="R230" s="283"/>
    </row>
    <row r="231" spans="1:19" x14ac:dyDescent="0.2">
      <c r="A231" s="196"/>
      <c r="B231" s="198"/>
      <c r="C231" s="1"/>
      <c r="D231" s="1"/>
      <c r="E231" s="299"/>
      <c r="F231" s="86"/>
      <c r="G231" s="497" t="s">
        <v>197</v>
      </c>
      <c r="H231" s="86"/>
      <c r="I231" s="527" t="s">
        <v>27</v>
      </c>
      <c r="J231" s="86"/>
      <c r="K231" s="304" t="s">
        <v>27</v>
      </c>
      <c r="L231" s="304"/>
      <c r="M231" s="157"/>
      <c r="N231" s="252"/>
      <c r="O231" s="252"/>
      <c r="P231" s="569" t="s">
        <v>27</v>
      </c>
      <c r="Q231" s="253"/>
      <c r="R231" s="253"/>
    </row>
    <row r="232" spans="1:19" ht="24" x14ac:dyDescent="0.2">
      <c r="A232" s="166"/>
      <c r="B232" s="370"/>
      <c r="C232" s="9" t="s">
        <v>1779</v>
      </c>
      <c r="D232" s="139" t="s">
        <v>1361</v>
      </c>
      <c r="E232" s="9" t="s">
        <v>198</v>
      </c>
      <c r="F232" s="623" t="s">
        <v>1370</v>
      </c>
      <c r="G232" s="7" t="s">
        <v>2700</v>
      </c>
      <c r="H232" s="9">
        <v>1</v>
      </c>
      <c r="I232" s="528">
        <v>1</v>
      </c>
      <c r="J232" s="139" t="s">
        <v>21</v>
      </c>
      <c r="K232" s="98" t="s">
        <v>50</v>
      </c>
      <c r="L232" s="7" t="s">
        <v>2375</v>
      </c>
      <c r="M232" s="371"/>
      <c r="N232" s="191" t="s">
        <v>51</v>
      </c>
      <c r="O232" s="372" t="s">
        <v>1364</v>
      </c>
      <c r="P232" s="287">
        <v>15</v>
      </c>
      <c r="Q232" s="285" t="s">
        <v>199</v>
      </c>
      <c r="R232" s="327" t="s">
        <v>1378</v>
      </c>
    </row>
    <row r="233" spans="1:19" ht="24" x14ac:dyDescent="0.2">
      <c r="A233" s="160">
        <v>44</v>
      </c>
      <c r="B233" s="173">
        <v>1</v>
      </c>
      <c r="C233" s="142" t="s">
        <v>27</v>
      </c>
      <c r="D233" s="142" t="s">
        <v>27</v>
      </c>
      <c r="E233" s="9" t="s">
        <v>198</v>
      </c>
      <c r="F233" s="623"/>
      <c r="G233" s="7" t="s">
        <v>27</v>
      </c>
      <c r="H233" s="9">
        <v>1</v>
      </c>
      <c r="I233" s="528" t="s">
        <v>27</v>
      </c>
      <c r="J233" s="94"/>
      <c r="K233" s="140" t="s">
        <v>22</v>
      </c>
      <c r="L233" s="466" t="s">
        <v>1378</v>
      </c>
      <c r="M233" s="6"/>
      <c r="N233" s="235" t="s">
        <v>24</v>
      </c>
      <c r="O233" s="235" t="s">
        <v>2984</v>
      </c>
      <c r="P233" s="287">
        <v>1</v>
      </c>
      <c r="Q233" s="285" t="s">
        <v>199</v>
      </c>
      <c r="R233" s="327" t="s">
        <v>1378</v>
      </c>
      <c r="S233" s="360"/>
    </row>
    <row r="234" spans="1:19" ht="24" x14ac:dyDescent="0.2">
      <c r="A234" s="160"/>
      <c r="B234" s="173"/>
      <c r="C234" s="9" t="s">
        <v>1780</v>
      </c>
      <c r="D234" s="142" t="s">
        <v>1367</v>
      </c>
      <c r="E234" s="9" t="s">
        <v>198</v>
      </c>
      <c r="F234" s="623"/>
      <c r="G234" s="7" t="s">
        <v>2701</v>
      </c>
      <c r="H234" s="9">
        <v>1</v>
      </c>
      <c r="I234" s="528">
        <v>1</v>
      </c>
      <c r="J234" s="94"/>
      <c r="K234" s="140" t="s">
        <v>257</v>
      </c>
      <c r="L234" s="466" t="s">
        <v>1378</v>
      </c>
      <c r="M234" s="369"/>
      <c r="N234" s="191" t="s">
        <v>51</v>
      </c>
      <c r="O234" s="372" t="s">
        <v>1364</v>
      </c>
      <c r="P234" s="287">
        <v>15</v>
      </c>
      <c r="Q234" s="285" t="s">
        <v>199</v>
      </c>
      <c r="R234" s="327" t="s">
        <v>1378</v>
      </c>
      <c r="S234" s="360"/>
    </row>
    <row r="235" spans="1:19" ht="24" x14ac:dyDescent="0.2">
      <c r="A235" s="160"/>
      <c r="B235" s="173"/>
      <c r="C235" s="9" t="s">
        <v>1779</v>
      </c>
      <c r="D235" s="142" t="s">
        <v>1366</v>
      </c>
      <c r="E235" s="9" t="s">
        <v>1362</v>
      </c>
      <c r="F235" s="623" t="s">
        <v>1371</v>
      </c>
      <c r="G235" s="7" t="s">
        <v>2702</v>
      </c>
      <c r="H235" s="9">
        <v>1</v>
      </c>
      <c r="I235" s="528">
        <v>1</v>
      </c>
      <c r="J235" s="94" t="s">
        <v>21</v>
      </c>
      <c r="K235" s="98" t="s">
        <v>50</v>
      </c>
      <c r="L235" s="7" t="s">
        <v>2376</v>
      </c>
      <c r="M235" s="369"/>
      <c r="N235" s="191" t="s">
        <v>51</v>
      </c>
      <c r="O235" s="372" t="s">
        <v>1364</v>
      </c>
      <c r="P235" s="50">
        <v>15</v>
      </c>
      <c r="Q235" s="122" t="s">
        <v>27</v>
      </c>
      <c r="R235" s="328" t="s">
        <v>27</v>
      </c>
      <c r="S235" s="360"/>
    </row>
    <row r="236" spans="1:19" ht="24" x14ac:dyDescent="0.2">
      <c r="A236" s="160"/>
      <c r="B236" s="173"/>
      <c r="C236" s="9" t="s">
        <v>1780</v>
      </c>
      <c r="D236" s="142" t="s">
        <v>1368</v>
      </c>
      <c r="E236" s="9" t="s">
        <v>1362</v>
      </c>
      <c r="F236" s="623"/>
      <c r="G236" s="7" t="s">
        <v>2703</v>
      </c>
      <c r="H236" s="9">
        <v>1</v>
      </c>
      <c r="I236" s="528">
        <v>1</v>
      </c>
      <c r="J236" s="94"/>
      <c r="K236" s="140" t="s">
        <v>257</v>
      </c>
      <c r="L236" s="468" t="s">
        <v>1377</v>
      </c>
      <c r="M236" s="369"/>
      <c r="N236" s="191" t="s">
        <v>51</v>
      </c>
      <c r="O236" s="372" t="s">
        <v>1364</v>
      </c>
      <c r="P236" s="50">
        <v>15</v>
      </c>
      <c r="Q236" s="122" t="s">
        <v>27</v>
      </c>
      <c r="R236" s="328" t="s">
        <v>27</v>
      </c>
      <c r="S236" s="360"/>
    </row>
    <row r="237" spans="1:19" ht="24" x14ac:dyDescent="0.2">
      <c r="A237" s="160"/>
      <c r="B237" s="173"/>
      <c r="C237" s="9" t="s">
        <v>1780</v>
      </c>
      <c r="D237" s="142" t="s">
        <v>1369</v>
      </c>
      <c r="E237" s="9" t="s">
        <v>1363</v>
      </c>
      <c r="F237" s="9" t="s">
        <v>1372</v>
      </c>
      <c r="G237" s="7" t="s">
        <v>2704</v>
      </c>
      <c r="H237" s="9">
        <v>1</v>
      </c>
      <c r="I237" s="528">
        <v>1</v>
      </c>
      <c r="J237" s="94" t="s">
        <v>21</v>
      </c>
      <c r="K237" s="594" t="s">
        <v>257</v>
      </c>
      <c r="L237" s="466" t="s">
        <v>1376</v>
      </c>
      <c r="M237" s="369"/>
      <c r="N237" s="101" t="s">
        <v>51</v>
      </c>
      <c r="O237" s="377" t="s">
        <v>1364</v>
      </c>
      <c r="P237" s="4">
        <v>15</v>
      </c>
      <c r="Q237" s="100" t="s">
        <v>1365</v>
      </c>
      <c r="R237" s="145" t="s">
        <v>1376</v>
      </c>
      <c r="S237" s="360"/>
    </row>
    <row r="238" spans="1:19" x14ac:dyDescent="0.2">
      <c r="A238" s="196"/>
      <c r="B238" s="198"/>
      <c r="C238" s="1"/>
      <c r="D238" s="1"/>
      <c r="E238" s="404"/>
      <c r="F238" s="86"/>
      <c r="G238" s="497" t="s">
        <v>1360</v>
      </c>
      <c r="H238" s="86"/>
      <c r="I238" s="527" t="s">
        <v>27</v>
      </c>
      <c r="J238" s="86"/>
      <c r="K238" s="304" t="s">
        <v>27</v>
      </c>
      <c r="L238" s="304"/>
      <c r="M238" s="157"/>
      <c r="N238" s="252"/>
      <c r="O238" s="252"/>
      <c r="P238" s="569" t="s">
        <v>27</v>
      </c>
      <c r="Q238" s="253"/>
      <c r="R238" s="253"/>
    </row>
    <row r="239" spans="1:19" ht="15" customHeight="1" x14ac:dyDescent="0.2">
      <c r="A239" s="160"/>
      <c r="B239" s="173"/>
      <c r="C239" s="9" t="s">
        <v>1780</v>
      </c>
      <c r="D239" s="142" t="s">
        <v>1384</v>
      </c>
      <c r="E239" s="9"/>
      <c r="F239" s="609" t="s">
        <v>1373</v>
      </c>
      <c r="G239" s="515" t="s">
        <v>2705</v>
      </c>
      <c r="H239" s="9">
        <v>1</v>
      </c>
      <c r="I239" s="528">
        <v>1</v>
      </c>
      <c r="J239" s="94" t="s">
        <v>21</v>
      </c>
      <c r="K239" s="594" t="s">
        <v>257</v>
      </c>
      <c r="L239" s="466" t="s">
        <v>1379</v>
      </c>
      <c r="M239" s="369"/>
      <c r="N239" s="101" t="s">
        <v>51</v>
      </c>
      <c r="O239" s="377" t="s">
        <v>1364</v>
      </c>
      <c r="P239" s="4">
        <v>15</v>
      </c>
      <c r="Q239" s="100" t="s">
        <v>1383</v>
      </c>
      <c r="R239" s="145" t="s">
        <v>1379</v>
      </c>
      <c r="S239" s="360"/>
    </row>
    <row r="240" spans="1:19" ht="24" x14ac:dyDescent="0.2">
      <c r="A240" s="160"/>
      <c r="B240" s="173"/>
      <c r="C240" s="9" t="s">
        <v>1779</v>
      </c>
      <c r="D240" s="142" t="s">
        <v>1384</v>
      </c>
      <c r="E240" s="9"/>
      <c r="F240" s="610"/>
      <c r="G240" s="515" t="s">
        <v>2705</v>
      </c>
      <c r="H240" s="9">
        <v>1</v>
      </c>
      <c r="I240" s="528">
        <v>1</v>
      </c>
      <c r="J240" s="94"/>
      <c r="K240" s="98" t="s">
        <v>50</v>
      </c>
      <c r="L240" s="516" t="s">
        <v>2377</v>
      </c>
      <c r="M240" s="369"/>
      <c r="N240" s="191" t="s">
        <v>51</v>
      </c>
      <c r="O240" s="372" t="s">
        <v>1364</v>
      </c>
      <c r="P240" s="50">
        <v>15</v>
      </c>
      <c r="Q240" s="122" t="s">
        <v>1383</v>
      </c>
      <c r="R240" s="328" t="s">
        <v>1379</v>
      </c>
      <c r="S240" s="360"/>
    </row>
    <row r="241" spans="1:19" ht="24" x14ac:dyDescent="0.2">
      <c r="A241" s="160"/>
      <c r="B241" s="173"/>
      <c r="C241" s="9" t="s">
        <v>1780</v>
      </c>
      <c r="D241" s="142" t="s">
        <v>1368</v>
      </c>
      <c r="E241" s="9"/>
      <c r="F241" s="9" t="s">
        <v>1374</v>
      </c>
      <c r="G241" s="515" t="s">
        <v>2703</v>
      </c>
      <c r="H241" s="9">
        <v>1</v>
      </c>
      <c r="I241" s="528">
        <v>1</v>
      </c>
      <c r="J241" s="94" t="s">
        <v>21</v>
      </c>
      <c r="K241" s="594" t="s">
        <v>257</v>
      </c>
      <c r="L241" s="466" t="s">
        <v>1381</v>
      </c>
      <c r="M241" s="369"/>
      <c r="N241" s="101" t="s">
        <v>51</v>
      </c>
      <c r="O241" s="377" t="s">
        <v>1364</v>
      </c>
      <c r="P241" s="4">
        <v>15</v>
      </c>
      <c r="Q241" s="100" t="s">
        <v>27</v>
      </c>
      <c r="R241" s="145" t="s">
        <v>27</v>
      </c>
      <c r="S241" s="360"/>
    </row>
    <row r="242" spans="1:19" ht="24" x14ac:dyDescent="0.2">
      <c r="A242" s="160"/>
      <c r="B242" s="173"/>
      <c r="C242" s="9" t="s">
        <v>1779</v>
      </c>
      <c r="D242" s="142" t="s">
        <v>1385</v>
      </c>
      <c r="E242" s="9"/>
      <c r="F242" s="609" t="s">
        <v>1375</v>
      </c>
      <c r="G242" s="515" t="s">
        <v>2706</v>
      </c>
      <c r="H242" s="9">
        <v>1</v>
      </c>
      <c r="I242" s="528">
        <v>1</v>
      </c>
      <c r="J242" s="94" t="s">
        <v>21</v>
      </c>
      <c r="K242" s="98" t="s">
        <v>50</v>
      </c>
      <c r="L242" s="110" t="s">
        <v>2378</v>
      </c>
      <c r="M242" s="369"/>
      <c r="N242" s="191" t="s">
        <v>51</v>
      </c>
      <c r="O242" s="372" t="s">
        <v>1364</v>
      </c>
      <c r="P242" s="50">
        <v>15</v>
      </c>
      <c r="Q242" s="122" t="s">
        <v>27</v>
      </c>
      <c r="R242" s="328" t="s">
        <v>27</v>
      </c>
      <c r="S242" s="360"/>
    </row>
    <row r="243" spans="1:19" x14ac:dyDescent="0.2">
      <c r="A243" s="160"/>
      <c r="B243" s="173"/>
      <c r="C243" s="9" t="s">
        <v>1780</v>
      </c>
      <c r="D243" s="142" t="s">
        <v>1386</v>
      </c>
      <c r="E243" s="9"/>
      <c r="F243" s="611"/>
      <c r="G243" s="515" t="s">
        <v>2706</v>
      </c>
      <c r="H243" s="9">
        <v>1</v>
      </c>
      <c r="I243" s="528">
        <v>1</v>
      </c>
      <c r="J243" s="94"/>
      <c r="K243" s="140" t="s">
        <v>257</v>
      </c>
      <c r="L243" s="466" t="s">
        <v>1380</v>
      </c>
      <c r="M243" s="369"/>
      <c r="N243" s="191" t="s">
        <v>51</v>
      </c>
      <c r="O243" s="372" t="s">
        <v>1364</v>
      </c>
      <c r="P243" s="50">
        <v>15</v>
      </c>
      <c r="Q243" s="122" t="s">
        <v>1382</v>
      </c>
      <c r="R243" s="328" t="s">
        <v>1380</v>
      </c>
      <c r="S243" s="360"/>
    </row>
    <row r="244" spans="1:19" ht="24" x14ac:dyDescent="0.2">
      <c r="A244" s="160"/>
      <c r="B244" s="173"/>
      <c r="C244" s="9" t="s">
        <v>1779</v>
      </c>
      <c r="D244" s="142" t="s">
        <v>1386</v>
      </c>
      <c r="E244" s="9"/>
      <c r="F244" s="610"/>
      <c r="G244" s="515" t="s">
        <v>2706</v>
      </c>
      <c r="H244" s="9">
        <v>1</v>
      </c>
      <c r="I244" s="528">
        <v>1</v>
      </c>
      <c r="J244" s="94"/>
      <c r="K244" s="98" t="s">
        <v>50</v>
      </c>
      <c r="L244" s="466" t="s">
        <v>1380</v>
      </c>
      <c r="M244" s="369"/>
      <c r="N244" s="191" t="s">
        <v>51</v>
      </c>
      <c r="O244" s="372" t="s">
        <v>1364</v>
      </c>
      <c r="P244" s="50">
        <v>15</v>
      </c>
      <c r="Q244" s="122" t="s">
        <v>1382</v>
      </c>
      <c r="R244" s="328" t="s">
        <v>1380</v>
      </c>
      <c r="S244" s="360"/>
    </row>
    <row r="245" spans="1:19" x14ac:dyDescent="0.2">
      <c r="A245" s="196"/>
      <c r="B245" s="198"/>
      <c r="C245" s="1"/>
      <c r="D245" s="1"/>
      <c r="E245" s="1"/>
      <c r="F245" s="1"/>
      <c r="G245" s="1" t="s">
        <v>200</v>
      </c>
      <c r="H245" s="1"/>
      <c r="I245" s="538" t="s">
        <v>27</v>
      </c>
      <c r="J245" s="1"/>
      <c r="K245" s="430" t="s">
        <v>27</v>
      </c>
      <c r="L245" s="430"/>
      <c r="M245" s="157"/>
      <c r="N245" s="252"/>
      <c r="O245" s="252"/>
      <c r="P245" s="569" t="s">
        <v>27</v>
      </c>
      <c r="Q245" s="253"/>
      <c r="R245" s="253"/>
    </row>
    <row r="246" spans="1:19" ht="24" x14ac:dyDescent="0.2">
      <c r="A246" s="166"/>
      <c r="B246" s="370"/>
      <c r="C246" s="9" t="s">
        <v>1779</v>
      </c>
      <c r="D246" s="9" t="s">
        <v>1387</v>
      </c>
      <c r="E246" s="139"/>
      <c r="F246" s="629" t="s">
        <v>201</v>
      </c>
      <c r="G246" s="359" t="s">
        <v>2707</v>
      </c>
      <c r="H246" s="139">
        <v>1</v>
      </c>
      <c r="I246" s="539">
        <v>1</v>
      </c>
      <c r="J246" s="139" t="s">
        <v>21</v>
      </c>
      <c r="K246" s="98" t="s">
        <v>50</v>
      </c>
      <c r="L246" s="7" t="s">
        <v>2379</v>
      </c>
      <c r="M246" s="371"/>
      <c r="N246" s="191" t="s">
        <v>51</v>
      </c>
      <c r="O246" s="372" t="s">
        <v>1364</v>
      </c>
      <c r="P246" s="287">
        <v>15</v>
      </c>
      <c r="Q246" s="285" t="s">
        <v>203</v>
      </c>
      <c r="R246" s="327" t="s">
        <v>201</v>
      </c>
    </row>
    <row r="247" spans="1:19" x14ac:dyDescent="0.2">
      <c r="A247" s="166"/>
      <c r="B247" s="370"/>
      <c r="C247" s="9" t="s">
        <v>1780</v>
      </c>
      <c r="D247" s="9" t="s">
        <v>1388</v>
      </c>
      <c r="E247" s="139"/>
      <c r="F247" s="629"/>
      <c r="G247" s="359" t="s">
        <v>2708</v>
      </c>
      <c r="H247" s="139">
        <v>1</v>
      </c>
      <c r="I247" s="539">
        <v>1</v>
      </c>
      <c r="J247" s="139"/>
      <c r="K247" s="140" t="s">
        <v>257</v>
      </c>
      <c r="L247" s="466" t="s">
        <v>202</v>
      </c>
      <c r="M247" s="371"/>
      <c r="N247" s="191" t="s">
        <v>51</v>
      </c>
      <c r="O247" s="372" t="s">
        <v>1364</v>
      </c>
      <c r="P247" s="287">
        <v>15</v>
      </c>
      <c r="Q247" s="285" t="s">
        <v>203</v>
      </c>
      <c r="R247" s="327" t="s">
        <v>201</v>
      </c>
    </row>
    <row r="248" spans="1:19" ht="24" x14ac:dyDescent="0.2">
      <c r="A248" s="160">
        <v>45</v>
      </c>
      <c r="B248" s="173">
        <v>1</v>
      </c>
      <c r="C248" s="142"/>
      <c r="D248" s="142" t="s">
        <v>27</v>
      </c>
      <c r="E248" s="444" t="s">
        <v>201</v>
      </c>
      <c r="F248" s="629"/>
      <c r="G248" s="359" t="s">
        <v>27</v>
      </c>
      <c r="H248" s="444">
        <v>1</v>
      </c>
      <c r="I248" s="529" t="s">
        <v>27</v>
      </c>
      <c r="J248" s="94"/>
      <c r="K248" s="140" t="s">
        <v>22</v>
      </c>
      <c r="L248" s="466" t="s">
        <v>202</v>
      </c>
      <c r="M248" s="6"/>
      <c r="N248" s="235" t="s">
        <v>24</v>
      </c>
      <c r="O248" s="235" t="s">
        <v>2984</v>
      </c>
      <c r="P248" s="287">
        <v>1</v>
      </c>
      <c r="Q248" s="285" t="s">
        <v>203</v>
      </c>
      <c r="R248" s="327" t="s">
        <v>201</v>
      </c>
      <c r="S248" s="360"/>
    </row>
    <row r="249" spans="1:19" x14ac:dyDescent="0.2">
      <c r="A249" s="196"/>
      <c r="B249" s="198"/>
      <c r="C249" s="1"/>
      <c r="D249" s="1"/>
      <c r="E249" s="1"/>
      <c r="F249" s="1"/>
      <c r="G249" s="1" t="s">
        <v>204</v>
      </c>
      <c r="H249" s="1"/>
      <c r="I249" s="538" t="s">
        <v>27</v>
      </c>
      <c r="J249" s="1"/>
      <c r="K249" s="430" t="s">
        <v>27</v>
      </c>
      <c r="L249" s="430"/>
      <c r="M249" s="157"/>
      <c r="N249" s="252"/>
      <c r="O249" s="252"/>
      <c r="P249" s="569" t="s">
        <v>27</v>
      </c>
      <c r="Q249" s="253"/>
      <c r="R249" s="253"/>
    </row>
    <row r="250" spans="1:19" ht="24" x14ac:dyDescent="0.2">
      <c r="A250" s="166"/>
      <c r="B250" s="370"/>
      <c r="C250" s="9" t="s">
        <v>1779</v>
      </c>
      <c r="D250" s="139" t="s">
        <v>1390</v>
      </c>
      <c r="E250" s="139"/>
      <c r="F250" s="623" t="s">
        <v>205</v>
      </c>
      <c r="G250" s="7" t="s">
        <v>2709</v>
      </c>
      <c r="H250" s="139">
        <v>1</v>
      </c>
      <c r="I250" s="539">
        <v>1</v>
      </c>
      <c r="J250" s="139" t="s">
        <v>21</v>
      </c>
      <c r="K250" s="98" t="s">
        <v>50</v>
      </c>
      <c r="L250" s="7" t="s">
        <v>2380</v>
      </c>
      <c r="M250" s="371"/>
      <c r="N250" s="101" t="s">
        <v>51</v>
      </c>
      <c r="O250" s="372" t="s">
        <v>1364</v>
      </c>
      <c r="P250" s="107">
        <v>15</v>
      </c>
      <c r="Q250" s="286" t="s">
        <v>207</v>
      </c>
      <c r="R250" s="283" t="s">
        <v>208</v>
      </c>
    </row>
    <row r="251" spans="1:19" x14ac:dyDescent="0.2">
      <c r="A251" s="166"/>
      <c r="B251" s="370"/>
      <c r="C251" s="9" t="s">
        <v>1780</v>
      </c>
      <c r="D251" s="9" t="s">
        <v>1390</v>
      </c>
      <c r="E251" s="9" t="s">
        <v>205</v>
      </c>
      <c r="F251" s="623"/>
      <c r="G251" s="7" t="s">
        <v>2709</v>
      </c>
      <c r="H251" s="9">
        <v>1</v>
      </c>
      <c r="I251" s="528">
        <v>1</v>
      </c>
      <c r="J251" s="139"/>
      <c r="K251" s="140" t="s">
        <v>257</v>
      </c>
      <c r="L251" s="98" t="s">
        <v>1389</v>
      </c>
      <c r="M251" s="371"/>
      <c r="N251" s="101" t="s">
        <v>51</v>
      </c>
      <c r="O251" s="372" t="s">
        <v>1364</v>
      </c>
      <c r="P251" s="107">
        <v>15</v>
      </c>
      <c r="Q251" s="286" t="s">
        <v>207</v>
      </c>
      <c r="R251" s="283" t="s">
        <v>208</v>
      </c>
    </row>
    <row r="252" spans="1:19" ht="24" x14ac:dyDescent="0.2">
      <c r="A252" s="160">
        <v>46</v>
      </c>
      <c r="B252" s="173">
        <v>1</v>
      </c>
      <c r="C252" s="142" t="s">
        <v>27</v>
      </c>
      <c r="D252" s="142" t="s">
        <v>1391</v>
      </c>
      <c r="E252" s="9" t="s">
        <v>205</v>
      </c>
      <c r="F252" s="623"/>
      <c r="G252" s="7" t="s">
        <v>2710</v>
      </c>
      <c r="H252" s="9">
        <v>1</v>
      </c>
      <c r="I252" s="528">
        <v>1</v>
      </c>
      <c r="J252" s="94"/>
      <c r="K252" s="140" t="s">
        <v>22</v>
      </c>
      <c r="L252" s="466" t="s">
        <v>206</v>
      </c>
      <c r="M252" s="166"/>
      <c r="N252" s="101" t="s">
        <v>24</v>
      </c>
      <c r="O252" s="381" t="s">
        <v>2984</v>
      </c>
      <c r="P252" s="107">
        <v>15</v>
      </c>
      <c r="Q252" s="286" t="s">
        <v>207</v>
      </c>
      <c r="R252" s="283" t="s">
        <v>208</v>
      </c>
      <c r="S252" s="360"/>
    </row>
    <row r="253" spans="1:19" ht="24" x14ac:dyDescent="0.2">
      <c r="A253" s="193">
        <v>46</v>
      </c>
      <c r="B253" s="173">
        <v>2</v>
      </c>
      <c r="C253" s="142"/>
      <c r="D253" s="142"/>
      <c r="E253" s="9" t="s">
        <v>205</v>
      </c>
      <c r="F253" s="623"/>
      <c r="G253" s="7" t="s">
        <v>27</v>
      </c>
      <c r="H253" s="9">
        <v>1</v>
      </c>
      <c r="I253" s="528" t="s">
        <v>27</v>
      </c>
      <c r="J253" s="94"/>
      <c r="K253" s="140" t="s">
        <v>105</v>
      </c>
      <c r="L253" s="466" t="s">
        <v>209</v>
      </c>
      <c r="M253" s="9"/>
      <c r="N253" s="187" t="s">
        <v>24</v>
      </c>
      <c r="O253" s="187" t="s">
        <v>2984</v>
      </c>
      <c r="P253" s="195">
        <v>1</v>
      </c>
      <c r="Q253" s="194" t="s">
        <v>207</v>
      </c>
      <c r="R253" s="326" t="s">
        <v>208</v>
      </c>
      <c r="S253" s="360"/>
    </row>
    <row r="254" spans="1:19" x14ac:dyDescent="0.2">
      <c r="A254" s="417"/>
      <c r="B254" s="397"/>
      <c r="C254" s="158"/>
      <c r="D254" s="158"/>
      <c r="E254" s="1"/>
      <c r="F254" s="1"/>
      <c r="G254" s="1" t="s">
        <v>1826</v>
      </c>
      <c r="H254" s="1"/>
      <c r="I254" s="538" t="s">
        <v>27</v>
      </c>
      <c r="J254" s="1"/>
      <c r="K254" s="430" t="s">
        <v>27</v>
      </c>
      <c r="L254" s="595"/>
      <c r="M254" s="300"/>
      <c r="N254" s="252"/>
      <c r="O254" s="252"/>
      <c r="P254" s="569" t="s">
        <v>27</v>
      </c>
      <c r="Q254" s="253"/>
      <c r="R254" s="253"/>
    </row>
    <row r="255" spans="1:19" ht="24" x14ac:dyDescent="0.2">
      <c r="A255" s="9"/>
      <c r="B255" s="9"/>
      <c r="C255" s="9" t="s">
        <v>1849</v>
      </c>
      <c r="D255" s="142" t="s">
        <v>1838</v>
      </c>
      <c r="E255" s="9"/>
      <c r="F255" s="623" t="s">
        <v>1828</v>
      </c>
      <c r="G255" s="7" t="s">
        <v>2711</v>
      </c>
      <c r="H255" s="9">
        <v>1</v>
      </c>
      <c r="I255" s="528">
        <v>100</v>
      </c>
      <c r="J255" s="139" t="s">
        <v>21</v>
      </c>
      <c r="K255" s="594" t="s">
        <v>257</v>
      </c>
      <c r="L255" s="98" t="s">
        <v>1828</v>
      </c>
      <c r="M255" s="593"/>
      <c r="N255" s="101" t="s">
        <v>51</v>
      </c>
      <c r="O255" s="377" t="s">
        <v>1364</v>
      </c>
      <c r="P255" s="79">
        <v>15</v>
      </c>
      <c r="Q255" s="145"/>
      <c r="R255" s="145"/>
    </row>
    <row r="256" spans="1:19" ht="24" x14ac:dyDescent="0.2">
      <c r="A256" s="9"/>
      <c r="B256" s="9"/>
      <c r="C256" s="9" t="s">
        <v>1848</v>
      </c>
      <c r="D256" s="142" t="s">
        <v>1838</v>
      </c>
      <c r="E256" s="9"/>
      <c r="F256" s="623"/>
      <c r="G256" s="7" t="s">
        <v>2711</v>
      </c>
      <c r="H256" s="9">
        <v>1</v>
      </c>
      <c r="I256" s="528">
        <v>100</v>
      </c>
      <c r="J256" s="139"/>
      <c r="K256" s="98" t="s">
        <v>50</v>
      </c>
      <c r="L256" s="516" t="s">
        <v>2402</v>
      </c>
      <c r="M256" s="6"/>
      <c r="N256" s="235" t="s">
        <v>51</v>
      </c>
      <c r="O256" s="600" t="s">
        <v>1364</v>
      </c>
      <c r="P256" s="601">
        <v>15</v>
      </c>
      <c r="Q256" s="327"/>
      <c r="R256" s="327"/>
    </row>
    <row r="257" spans="1:18" ht="24" x14ac:dyDescent="0.2">
      <c r="A257" s="9"/>
      <c r="B257" s="9"/>
      <c r="C257" s="9" t="s">
        <v>1849</v>
      </c>
      <c r="D257" s="142" t="s">
        <v>1839</v>
      </c>
      <c r="E257" s="9"/>
      <c r="F257" s="609" t="s">
        <v>1830</v>
      </c>
      <c r="G257" s="7" t="s">
        <v>1829</v>
      </c>
      <c r="H257" s="9">
        <v>1</v>
      </c>
      <c r="I257" s="528">
        <v>100</v>
      </c>
      <c r="J257" s="139" t="s">
        <v>21</v>
      </c>
      <c r="K257" s="594" t="s">
        <v>257</v>
      </c>
      <c r="L257" s="98" t="s">
        <v>1830</v>
      </c>
      <c r="M257" s="593"/>
      <c r="N257" s="101" t="s">
        <v>51</v>
      </c>
      <c r="O257" s="377" t="s">
        <v>1364</v>
      </c>
      <c r="P257" s="79">
        <v>15</v>
      </c>
      <c r="Q257" s="145"/>
      <c r="R257" s="145"/>
    </row>
    <row r="258" spans="1:18" ht="24" x14ac:dyDescent="0.2">
      <c r="A258" s="9"/>
      <c r="B258" s="9"/>
      <c r="C258" s="9" t="s">
        <v>1848</v>
      </c>
      <c r="D258" s="142" t="s">
        <v>1839</v>
      </c>
      <c r="E258" s="9"/>
      <c r="F258" s="611"/>
      <c r="G258" s="7" t="s">
        <v>1829</v>
      </c>
      <c r="H258" s="9">
        <v>1</v>
      </c>
      <c r="I258" s="528">
        <v>100</v>
      </c>
      <c r="J258" s="139"/>
      <c r="K258" s="98" t="s">
        <v>50</v>
      </c>
      <c r="L258" s="110" t="s">
        <v>2403</v>
      </c>
      <c r="M258" s="6"/>
      <c r="N258" s="233" t="s">
        <v>51</v>
      </c>
      <c r="O258" s="591" t="s">
        <v>1364</v>
      </c>
      <c r="P258" s="521">
        <v>15</v>
      </c>
      <c r="Q258" s="283"/>
      <c r="R258" s="283"/>
    </row>
    <row r="259" spans="1:18" ht="24" x14ac:dyDescent="0.2">
      <c r="A259" s="9"/>
      <c r="B259" s="9"/>
      <c r="C259" s="9" t="s">
        <v>1850</v>
      </c>
      <c r="D259" s="142" t="s">
        <v>1840</v>
      </c>
      <c r="E259" s="9"/>
      <c r="F259" s="610"/>
      <c r="G259" s="7" t="s">
        <v>1829</v>
      </c>
      <c r="H259" s="9">
        <v>1</v>
      </c>
      <c r="I259" s="528">
        <v>1500</v>
      </c>
      <c r="J259" s="139"/>
      <c r="K259" s="98" t="s">
        <v>1534</v>
      </c>
      <c r="L259" s="155" t="s">
        <v>1829</v>
      </c>
      <c r="M259" s="6"/>
      <c r="N259" s="187" t="s">
        <v>51</v>
      </c>
      <c r="O259" s="588" t="s">
        <v>1364</v>
      </c>
      <c r="P259" s="589">
        <v>15</v>
      </c>
      <c r="Q259" s="326"/>
      <c r="R259" s="326"/>
    </row>
    <row r="260" spans="1:18" ht="24" x14ac:dyDescent="0.2">
      <c r="A260" s="9"/>
      <c r="B260" s="9"/>
      <c r="C260" s="9" t="s">
        <v>1849</v>
      </c>
      <c r="D260" s="142" t="s">
        <v>1841</v>
      </c>
      <c r="E260" s="9"/>
      <c r="F260" s="609" t="s">
        <v>1832</v>
      </c>
      <c r="G260" s="7" t="s">
        <v>1831</v>
      </c>
      <c r="H260" s="9">
        <v>1</v>
      </c>
      <c r="I260" s="528">
        <v>100</v>
      </c>
      <c r="J260" s="139" t="s">
        <v>21</v>
      </c>
      <c r="K260" s="594" t="s">
        <v>257</v>
      </c>
      <c r="L260" s="98" t="s">
        <v>1832</v>
      </c>
      <c r="M260" s="593"/>
      <c r="N260" s="101" t="s">
        <v>51</v>
      </c>
      <c r="O260" s="377" t="s">
        <v>1364</v>
      </c>
      <c r="P260" s="79">
        <v>15</v>
      </c>
      <c r="Q260" s="145"/>
      <c r="R260" s="145"/>
    </row>
    <row r="261" spans="1:18" ht="24" x14ac:dyDescent="0.2">
      <c r="A261" s="9"/>
      <c r="B261" s="9"/>
      <c r="C261" s="9" t="s">
        <v>1848</v>
      </c>
      <c r="D261" s="142" t="s">
        <v>1841</v>
      </c>
      <c r="E261" s="9"/>
      <c r="F261" s="611"/>
      <c r="G261" s="7" t="s">
        <v>1831</v>
      </c>
      <c r="H261" s="9">
        <v>1</v>
      </c>
      <c r="I261" s="528">
        <v>100</v>
      </c>
      <c r="J261" s="139"/>
      <c r="K261" s="98" t="s">
        <v>50</v>
      </c>
      <c r="L261" s="110" t="s">
        <v>2404</v>
      </c>
      <c r="M261" s="6"/>
      <c r="N261" s="233" t="s">
        <v>51</v>
      </c>
      <c r="O261" s="591" t="s">
        <v>1364</v>
      </c>
      <c r="P261" s="521">
        <v>15</v>
      </c>
      <c r="Q261" s="283"/>
      <c r="R261" s="283"/>
    </row>
    <row r="262" spans="1:18" ht="24" x14ac:dyDescent="0.2">
      <c r="A262" s="9"/>
      <c r="B262" s="9"/>
      <c r="C262" s="9" t="s">
        <v>1850</v>
      </c>
      <c r="D262" s="142" t="s">
        <v>1842</v>
      </c>
      <c r="E262" s="9"/>
      <c r="F262" s="610"/>
      <c r="G262" s="7" t="s">
        <v>1831</v>
      </c>
      <c r="H262" s="9">
        <v>1</v>
      </c>
      <c r="I262" s="528">
        <v>800</v>
      </c>
      <c r="J262" s="139"/>
      <c r="K262" s="98" t="s">
        <v>1534</v>
      </c>
      <c r="L262" s="98" t="s">
        <v>1831</v>
      </c>
      <c r="M262" s="6"/>
      <c r="N262" s="101" t="s">
        <v>51</v>
      </c>
      <c r="O262" s="377" t="s">
        <v>1364</v>
      </c>
      <c r="P262" s="79">
        <v>15</v>
      </c>
      <c r="Q262" s="145"/>
      <c r="R262" s="145"/>
    </row>
    <row r="263" spans="1:18" x14ac:dyDescent="0.2">
      <c r="A263" s="143"/>
      <c r="B263" s="143"/>
      <c r="C263" s="143"/>
      <c r="D263" s="142"/>
      <c r="E263" s="143"/>
      <c r="F263" s="143"/>
      <c r="G263" s="1" t="s">
        <v>1827</v>
      </c>
      <c r="H263" s="143"/>
      <c r="I263" s="540" t="s">
        <v>27</v>
      </c>
      <c r="J263" s="1"/>
      <c r="K263" s="419" t="s">
        <v>27</v>
      </c>
      <c r="L263" s="596"/>
      <c r="M263" s="143"/>
      <c r="N263" s="597"/>
      <c r="O263" s="597"/>
      <c r="P263" s="598" t="s">
        <v>27</v>
      </c>
      <c r="Q263" s="599"/>
      <c r="R263" s="599"/>
    </row>
    <row r="264" spans="1:18" ht="24" x14ac:dyDescent="0.2">
      <c r="A264" s="9"/>
      <c r="B264" s="9"/>
      <c r="C264" s="9" t="s">
        <v>1849</v>
      </c>
      <c r="D264" s="142" t="s">
        <v>1843</v>
      </c>
      <c r="E264" s="9"/>
      <c r="F264" s="609" t="s">
        <v>1833</v>
      </c>
      <c r="G264" s="515" t="s">
        <v>2712</v>
      </c>
      <c r="H264" s="9">
        <v>1</v>
      </c>
      <c r="I264" s="528">
        <v>100</v>
      </c>
      <c r="J264" s="139" t="s">
        <v>21</v>
      </c>
      <c r="K264" s="594" t="s">
        <v>257</v>
      </c>
      <c r="L264" s="98" t="s">
        <v>1833</v>
      </c>
      <c r="M264" s="593"/>
      <c r="N264" s="101" t="s">
        <v>51</v>
      </c>
      <c r="O264" s="377" t="s">
        <v>1364</v>
      </c>
      <c r="P264" s="79">
        <v>15</v>
      </c>
      <c r="Q264" s="145"/>
      <c r="R264" s="145"/>
    </row>
    <row r="265" spans="1:18" ht="24" x14ac:dyDescent="0.2">
      <c r="A265" s="9"/>
      <c r="B265" s="9"/>
      <c r="C265" s="9" t="s">
        <v>1848</v>
      </c>
      <c r="D265" s="142" t="s">
        <v>1843</v>
      </c>
      <c r="E265" s="9"/>
      <c r="F265" s="610"/>
      <c r="G265" s="515" t="s">
        <v>2712</v>
      </c>
      <c r="H265" s="9">
        <v>1</v>
      </c>
      <c r="I265" s="528">
        <v>100</v>
      </c>
      <c r="J265" s="139"/>
      <c r="K265" s="140" t="s">
        <v>50</v>
      </c>
      <c r="L265" s="110" t="s">
        <v>2405</v>
      </c>
      <c r="M265" s="6"/>
      <c r="N265" s="233" t="s">
        <v>51</v>
      </c>
      <c r="O265" s="591" t="s">
        <v>1364</v>
      </c>
      <c r="P265" s="521">
        <v>15</v>
      </c>
      <c r="Q265" s="283"/>
      <c r="R265" s="283"/>
    </row>
    <row r="266" spans="1:18" ht="24" x14ac:dyDescent="0.2">
      <c r="A266" s="9"/>
      <c r="B266" s="9"/>
      <c r="C266" s="9" t="s">
        <v>1850</v>
      </c>
      <c r="D266" s="142" t="s">
        <v>1844</v>
      </c>
      <c r="E266" s="9"/>
      <c r="F266" s="9" t="s">
        <v>1834</v>
      </c>
      <c r="G266" s="7" t="s">
        <v>1834</v>
      </c>
      <c r="H266" s="9">
        <v>1</v>
      </c>
      <c r="I266" s="528">
        <v>2400</v>
      </c>
      <c r="J266" s="139" t="s">
        <v>21</v>
      </c>
      <c r="K266" s="140" t="s">
        <v>1534</v>
      </c>
      <c r="L266" s="155" t="s">
        <v>1834</v>
      </c>
      <c r="M266" s="6"/>
      <c r="N266" s="187" t="s">
        <v>51</v>
      </c>
      <c r="O266" s="588" t="s">
        <v>1364</v>
      </c>
      <c r="P266" s="589">
        <v>15</v>
      </c>
      <c r="Q266" s="326"/>
      <c r="R266" s="326"/>
    </row>
    <row r="267" spans="1:18" ht="24" x14ac:dyDescent="0.2">
      <c r="A267" s="9"/>
      <c r="B267" s="9"/>
      <c r="C267" s="9" t="s">
        <v>1849</v>
      </c>
      <c r="D267" s="142" t="s">
        <v>1845</v>
      </c>
      <c r="E267" s="9"/>
      <c r="F267" s="623" t="s">
        <v>1836</v>
      </c>
      <c r="G267" s="7" t="s">
        <v>1835</v>
      </c>
      <c r="H267" s="9">
        <v>1</v>
      </c>
      <c r="I267" s="528">
        <v>100</v>
      </c>
      <c r="J267" s="139" t="s">
        <v>21</v>
      </c>
      <c r="K267" s="140" t="s">
        <v>257</v>
      </c>
      <c r="L267" s="98" t="s">
        <v>1836</v>
      </c>
      <c r="M267" s="593"/>
      <c r="N267" s="101" t="s">
        <v>51</v>
      </c>
      <c r="O267" s="377" t="s">
        <v>1364</v>
      </c>
      <c r="P267" s="79">
        <v>15</v>
      </c>
      <c r="Q267" s="145"/>
      <c r="R267" s="145"/>
    </row>
    <row r="268" spans="1:18" ht="24" x14ac:dyDescent="0.2">
      <c r="A268" s="9"/>
      <c r="B268" s="9"/>
      <c r="C268" s="9" t="s">
        <v>1848</v>
      </c>
      <c r="D268" s="142" t="s">
        <v>1845</v>
      </c>
      <c r="E268" s="166"/>
      <c r="F268" s="623"/>
      <c r="G268" s="7" t="s">
        <v>1835</v>
      </c>
      <c r="H268" s="9">
        <v>1</v>
      </c>
      <c r="I268" s="528">
        <v>100</v>
      </c>
      <c r="J268" s="139"/>
      <c r="K268" s="140" t="s">
        <v>50</v>
      </c>
      <c r="L268" s="110" t="s">
        <v>2406</v>
      </c>
      <c r="M268" s="6"/>
      <c r="N268" s="233" t="s">
        <v>51</v>
      </c>
      <c r="O268" s="591" t="s">
        <v>1364</v>
      </c>
      <c r="P268" s="521">
        <v>15</v>
      </c>
      <c r="Q268" s="283"/>
      <c r="R268" s="283"/>
    </row>
    <row r="269" spans="1:18" ht="24" x14ac:dyDescent="0.2">
      <c r="A269" s="9"/>
      <c r="B269" s="9"/>
      <c r="C269" s="9" t="s">
        <v>1850</v>
      </c>
      <c r="D269" s="142" t="s">
        <v>1846</v>
      </c>
      <c r="E269" s="9"/>
      <c r="F269" s="623"/>
      <c r="G269" s="7" t="s">
        <v>1835</v>
      </c>
      <c r="H269" s="9">
        <v>1</v>
      </c>
      <c r="I269" s="528">
        <v>2000</v>
      </c>
      <c r="J269" s="139"/>
      <c r="K269" s="140" t="s">
        <v>1534</v>
      </c>
      <c r="L269" s="155" t="s">
        <v>1835</v>
      </c>
      <c r="M269" s="6"/>
      <c r="N269" s="187" t="s">
        <v>51</v>
      </c>
      <c r="O269" s="588" t="s">
        <v>1364</v>
      </c>
      <c r="P269" s="589">
        <v>15</v>
      </c>
      <c r="Q269" s="326"/>
      <c r="R269" s="326"/>
    </row>
    <row r="270" spans="1:18" ht="24" x14ac:dyDescent="0.2">
      <c r="A270" s="9"/>
      <c r="B270" s="9"/>
      <c r="C270" s="9" t="s">
        <v>1849</v>
      </c>
      <c r="D270" s="142" t="s">
        <v>1847</v>
      </c>
      <c r="E270" s="9"/>
      <c r="F270" s="623" t="s">
        <v>1837</v>
      </c>
      <c r="G270" s="7" t="s">
        <v>2713</v>
      </c>
      <c r="H270" s="9">
        <v>1</v>
      </c>
      <c r="I270" s="528">
        <v>100</v>
      </c>
      <c r="J270" s="139" t="s">
        <v>21</v>
      </c>
      <c r="K270" s="140" t="s">
        <v>257</v>
      </c>
      <c r="L270" s="98" t="s">
        <v>1837</v>
      </c>
      <c r="M270" s="593"/>
      <c r="N270" s="101" t="s">
        <v>51</v>
      </c>
      <c r="O270" s="377" t="s">
        <v>1364</v>
      </c>
      <c r="P270" s="79">
        <v>15</v>
      </c>
      <c r="Q270" s="145"/>
      <c r="R270" s="145"/>
    </row>
    <row r="271" spans="1:18" ht="24" x14ac:dyDescent="0.2">
      <c r="A271" s="9"/>
      <c r="B271" s="9"/>
      <c r="C271" s="9" t="s">
        <v>1848</v>
      </c>
      <c r="D271" s="142" t="s">
        <v>1847</v>
      </c>
      <c r="E271" s="166"/>
      <c r="F271" s="623"/>
      <c r="G271" s="7" t="s">
        <v>2713</v>
      </c>
      <c r="H271" s="9">
        <v>1</v>
      </c>
      <c r="I271" s="528">
        <v>100</v>
      </c>
      <c r="J271" s="139"/>
      <c r="K271" s="140" t="s">
        <v>50</v>
      </c>
      <c r="L271" s="110" t="s">
        <v>2407</v>
      </c>
      <c r="M271" s="6"/>
      <c r="N271" s="233" t="s">
        <v>51</v>
      </c>
      <c r="O271" s="591" t="s">
        <v>1364</v>
      </c>
      <c r="P271" s="521">
        <v>15</v>
      </c>
      <c r="Q271" s="283"/>
      <c r="R271" s="283"/>
    </row>
    <row r="272" spans="1:18" x14ac:dyDescent="0.2">
      <c r="A272" s="96"/>
      <c r="B272" s="250"/>
      <c r="C272" s="250"/>
      <c r="D272" s="250"/>
      <c r="E272" s="250"/>
      <c r="F272" s="250"/>
      <c r="G272" s="250"/>
      <c r="H272" s="250"/>
      <c r="I272" s="531" t="s">
        <v>27</v>
      </c>
      <c r="J272" s="250"/>
      <c r="K272" s="350" t="s">
        <v>27</v>
      </c>
      <c r="L272" s="350"/>
      <c r="M272" s="250"/>
      <c r="N272" s="351"/>
      <c r="O272" s="351"/>
      <c r="P272" s="522" t="s">
        <v>27</v>
      </c>
      <c r="Q272" s="352"/>
      <c r="R272" s="352"/>
    </row>
    <row r="273" spans="1:19" ht="12.75" thickBot="1" x14ac:dyDescent="0.25">
      <c r="A273" s="170"/>
      <c r="B273" s="170"/>
      <c r="C273" s="170"/>
      <c r="D273" s="170"/>
      <c r="I273" s="541" t="s">
        <v>27</v>
      </c>
      <c r="J273" s="189"/>
      <c r="K273" s="188" t="s">
        <v>27</v>
      </c>
      <c r="L273" s="471"/>
      <c r="N273" s="191"/>
      <c r="O273" s="191"/>
      <c r="P273" s="50" t="s">
        <v>27</v>
      </c>
      <c r="R273" s="328"/>
    </row>
    <row r="274" spans="1:19" x14ac:dyDescent="0.2">
      <c r="A274" s="240" t="s">
        <v>210</v>
      </c>
      <c r="B274" s="183"/>
      <c r="C274" s="184"/>
      <c r="D274" s="184"/>
      <c r="E274" s="182"/>
      <c r="F274" s="279"/>
      <c r="G274" s="494" t="s">
        <v>211</v>
      </c>
      <c r="H274" s="279"/>
      <c r="I274" s="310" t="s">
        <v>27</v>
      </c>
      <c r="J274" s="279"/>
      <c r="K274" s="277" t="s">
        <v>27</v>
      </c>
      <c r="L274" s="277"/>
      <c r="M274" s="182"/>
      <c r="N274" s="279"/>
      <c r="O274" s="279"/>
      <c r="P274" s="567" t="s">
        <v>27</v>
      </c>
      <c r="Q274" s="277"/>
      <c r="R274" s="277"/>
    </row>
    <row r="275" spans="1:19" x14ac:dyDescent="0.2">
      <c r="A275" s="241"/>
      <c r="B275" s="257" t="s">
        <v>212</v>
      </c>
      <c r="C275" s="258"/>
      <c r="D275" s="259"/>
      <c r="E275" s="159"/>
      <c r="F275" s="86"/>
      <c r="G275" s="497" t="s">
        <v>212</v>
      </c>
      <c r="H275" s="86"/>
      <c r="I275" s="527" t="s">
        <v>27</v>
      </c>
      <c r="J275" s="86"/>
      <c r="K275" s="304" t="s">
        <v>27</v>
      </c>
      <c r="L275" s="304"/>
      <c r="M275" s="300"/>
      <c r="N275" s="252"/>
      <c r="O275" s="252"/>
      <c r="P275" s="569" t="s">
        <v>27</v>
      </c>
      <c r="Q275" s="253"/>
      <c r="R275" s="253"/>
    </row>
    <row r="276" spans="1:19" ht="24" x14ac:dyDescent="0.2">
      <c r="A276" s="378"/>
      <c r="B276" s="409"/>
      <c r="C276" s="7" t="s">
        <v>1879</v>
      </c>
      <c r="D276" s="411" t="s">
        <v>1648</v>
      </c>
      <c r="E276" s="9"/>
      <c r="F276" s="9" t="s">
        <v>1638</v>
      </c>
      <c r="G276" s="515" t="s">
        <v>1638</v>
      </c>
      <c r="H276" s="9">
        <v>1000</v>
      </c>
      <c r="I276" s="528">
        <v>1</v>
      </c>
      <c r="J276" s="139" t="s">
        <v>21</v>
      </c>
      <c r="K276" s="98" t="s">
        <v>1393</v>
      </c>
      <c r="L276" s="98" t="s">
        <v>2450</v>
      </c>
      <c r="M276" s="9"/>
      <c r="N276" s="101" t="s">
        <v>51</v>
      </c>
      <c r="O276" s="377" t="s">
        <v>1364</v>
      </c>
      <c r="P276" s="79">
        <v>15</v>
      </c>
      <c r="Q276" s="145"/>
      <c r="R276" s="145"/>
    </row>
    <row r="277" spans="1:19" ht="24" x14ac:dyDescent="0.2">
      <c r="A277" s="378"/>
      <c r="B277" s="409"/>
      <c r="C277" s="7" t="s">
        <v>1879</v>
      </c>
      <c r="D277" s="411" t="s">
        <v>1639</v>
      </c>
      <c r="E277" s="9"/>
      <c r="F277" s="609" t="s">
        <v>1630</v>
      </c>
      <c r="G277" s="515" t="s">
        <v>1630</v>
      </c>
      <c r="H277" s="9">
        <v>1000</v>
      </c>
      <c r="I277" s="528">
        <v>1</v>
      </c>
      <c r="J277" s="139" t="s">
        <v>21</v>
      </c>
      <c r="K277" s="98" t="s">
        <v>1393</v>
      </c>
      <c r="L277" s="98" t="s">
        <v>2445</v>
      </c>
      <c r="M277" s="9"/>
      <c r="N277" s="101" t="s">
        <v>51</v>
      </c>
      <c r="O277" s="377" t="s">
        <v>1364</v>
      </c>
      <c r="P277" s="79">
        <v>15</v>
      </c>
      <c r="Q277" s="145" t="s">
        <v>215</v>
      </c>
      <c r="R277" s="145" t="s">
        <v>3137</v>
      </c>
    </row>
    <row r="278" spans="1:19" ht="24" x14ac:dyDescent="0.2">
      <c r="A278" s="242">
        <v>48</v>
      </c>
      <c r="B278" s="173">
        <v>1</v>
      </c>
      <c r="C278" s="142"/>
      <c r="D278" s="142"/>
      <c r="E278" s="9" t="s">
        <v>213</v>
      </c>
      <c r="F278" s="610"/>
      <c r="G278" s="515" t="s">
        <v>27</v>
      </c>
      <c r="H278" s="9">
        <v>1000</v>
      </c>
      <c r="I278" s="528" t="s">
        <v>27</v>
      </c>
      <c r="J278" s="94"/>
      <c r="K278" s="140" t="s">
        <v>105</v>
      </c>
      <c r="L278" s="466" t="s">
        <v>214</v>
      </c>
      <c r="M278" s="384"/>
      <c r="N278" s="233" t="s">
        <v>24</v>
      </c>
      <c r="O278" s="233" t="s">
        <v>2984</v>
      </c>
      <c r="P278" s="107">
        <v>1</v>
      </c>
      <c r="Q278" s="286" t="s">
        <v>215</v>
      </c>
      <c r="R278" s="283" t="s">
        <v>3137</v>
      </c>
      <c r="S278" s="360"/>
    </row>
    <row r="279" spans="1:19" ht="24" x14ac:dyDescent="0.2">
      <c r="A279" s="378"/>
      <c r="B279" s="409"/>
      <c r="C279" s="7" t="s">
        <v>1879</v>
      </c>
      <c r="D279" s="411" t="s">
        <v>1640</v>
      </c>
      <c r="E279" s="9"/>
      <c r="F279" s="9" t="s">
        <v>1631</v>
      </c>
      <c r="G279" s="515" t="s">
        <v>1631</v>
      </c>
      <c r="H279" s="9">
        <v>1000</v>
      </c>
      <c r="I279" s="528">
        <v>1</v>
      </c>
      <c r="J279" s="139" t="s">
        <v>21</v>
      </c>
      <c r="K279" s="98" t="s">
        <v>1393</v>
      </c>
      <c r="L279" s="98" t="s">
        <v>2446</v>
      </c>
      <c r="M279" s="9"/>
      <c r="N279" s="101" t="s">
        <v>51</v>
      </c>
      <c r="O279" s="377" t="s">
        <v>1364</v>
      </c>
      <c r="P279" s="79">
        <v>15</v>
      </c>
      <c r="Q279" s="145"/>
      <c r="R279" s="145"/>
    </row>
    <row r="280" spans="1:19" ht="24" x14ac:dyDescent="0.2">
      <c r="A280" s="378"/>
      <c r="B280" s="409"/>
      <c r="C280" s="7" t="s">
        <v>1879</v>
      </c>
      <c r="D280" s="411" t="s">
        <v>1641</v>
      </c>
      <c r="E280" s="9"/>
      <c r="F280" s="609" t="s">
        <v>1632</v>
      </c>
      <c r="G280" s="515" t="s">
        <v>1632</v>
      </c>
      <c r="H280" s="9">
        <v>1000</v>
      </c>
      <c r="I280" s="528">
        <v>1</v>
      </c>
      <c r="J280" s="139" t="s">
        <v>21</v>
      </c>
      <c r="K280" s="98" t="s">
        <v>1393</v>
      </c>
      <c r="L280" s="98" t="s">
        <v>2447</v>
      </c>
      <c r="M280" s="9"/>
      <c r="N280" s="101" t="s">
        <v>51</v>
      </c>
      <c r="O280" s="377" t="s">
        <v>1364</v>
      </c>
      <c r="P280" s="79">
        <v>15</v>
      </c>
      <c r="Q280" s="145" t="s">
        <v>215</v>
      </c>
      <c r="R280" s="145" t="s">
        <v>3138</v>
      </c>
    </row>
    <row r="281" spans="1:19" ht="24" x14ac:dyDescent="0.2">
      <c r="A281" s="378"/>
      <c r="B281" s="409"/>
      <c r="C281" s="410"/>
      <c r="D281" s="411" t="s">
        <v>1642</v>
      </c>
      <c r="E281" s="9"/>
      <c r="F281" s="611"/>
      <c r="G281" s="515" t="s">
        <v>1632</v>
      </c>
      <c r="H281" s="9">
        <v>1000</v>
      </c>
      <c r="I281" s="528">
        <v>10</v>
      </c>
      <c r="J281" s="139"/>
      <c r="K281" s="140" t="s">
        <v>105</v>
      </c>
      <c r="L281" s="98" t="s">
        <v>1632</v>
      </c>
      <c r="M281" s="9"/>
      <c r="N281" s="101" t="s">
        <v>51</v>
      </c>
      <c r="O281" s="377" t="s">
        <v>1364</v>
      </c>
      <c r="P281" s="79">
        <v>7</v>
      </c>
      <c r="Q281" s="145" t="s">
        <v>215</v>
      </c>
      <c r="R281" s="145" t="s">
        <v>3138</v>
      </c>
    </row>
    <row r="282" spans="1:19" ht="24" x14ac:dyDescent="0.2">
      <c r="A282" s="242">
        <v>50</v>
      </c>
      <c r="B282" s="173">
        <v>1</v>
      </c>
      <c r="C282" s="142"/>
      <c r="D282" s="142"/>
      <c r="E282" s="101" t="s">
        <v>216</v>
      </c>
      <c r="F282" s="610"/>
      <c r="G282" s="515" t="s">
        <v>27</v>
      </c>
      <c r="H282" s="101">
        <v>1000</v>
      </c>
      <c r="I282" s="537" t="s">
        <v>27</v>
      </c>
      <c r="J282" s="94"/>
      <c r="K282" s="140" t="s">
        <v>105</v>
      </c>
      <c r="L282" s="466" t="s">
        <v>217</v>
      </c>
      <c r="M282" s="9"/>
      <c r="N282" s="101" t="s">
        <v>24</v>
      </c>
      <c r="O282" s="101" t="s">
        <v>2984</v>
      </c>
      <c r="P282" s="518">
        <v>1</v>
      </c>
      <c r="Q282" s="148" t="s">
        <v>218</v>
      </c>
      <c r="R282" s="99" t="s">
        <v>219</v>
      </c>
      <c r="S282" s="360"/>
    </row>
    <row r="283" spans="1:19" x14ac:dyDescent="0.2">
      <c r="A283" s="378"/>
      <c r="B283" s="409"/>
      <c r="C283" s="410"/>
      <c r="D283" s="411" t="s">
        <v>1643</v>
      </c>
      <c r="E283" s="9"/>
      <c r="F283" s="9" t="s">
        <v>1633</v>
      </c>
      <c r="G283" s="515" t="s">
        <v>1633</v>
      </c>
      <c r="H283" s="9">
        <v>300</v>
      </c>
      <c r="I283" s="528">
        <v>30</v>
      </c>
      <c r="J283" s="139" t="s">
        <v>21</v>
      </c>
      <c r="K283" s="140" t="s">
        <v>105</v>
      </c>
      <c r="L283" s="98" t="s">
        <v>1633</v>
      </c>
      <c r="M283" s="9"/>
      <c r="N283" s="101" t="s">
        <v>51</v>
      </c>
      <c r="O283" s="377" t="s">
        <v>1364</v>
      </c>
      <c r="P283" s="79">
        <v>7</v>
      </c>
      <c r="Q283" s="145"/>
      <c r="R283" s="145"/>
    </row>
    <row r="284" spans="1:19" ht="24" x14ac:dyDescent="0.2">
      <c r="A284" s="378"/>
      <c r="B284" s="409"/>
      <c r="C284" s="7" t="s">
        <v>1879</v>
      </c>
      <c r="D284" s="411" t="s">
        <v>1644</v>
      </c>
      <c r="E284" s="9"/>
      <c r="F284" s="609" t="s">
        <v>1634</v>
      </c>
      <c r="G284" s="515" t="s">
        <v>1634</v>
      </c>
      <c r="H284" s="9">
        <v>1000</v>
      </c>
      <c r="I284" s="528">
        <v>1</v>
      </c>
      <c r="J284" s="139" t="s">
        <v>21</v>
      </c>
      <c r="K284" s="98" t="s">
        <v>1393</v>
      </c>
      <c r="L284" s="98" t="s">
        <v>2444</v>
      </c>
      <c r="M284" s="9"/>
      <c r="N284" s="101" t="s">
        <v>51</v>
      </c>
      <c r="O284" s="377" t="s">
        <v>1364</v>
      </c>
      <c r="P284" s="79">
        <v>15</v>
      </c>
      <c r="Q284" s="100" t="s">
        <v>222</v>
      </c>
      <c r="R284" s="145" t="s">
        <v>3139</v>
      </c>
    </row>
    <row r="285" spans="1:19" ht="24" x14ac:dyDescent="0.2">
      <c r="A285" s="243">
        <v>51</v>
      </c>
      <c r="B285" s="206">
        <v>1</v>
      </c>
      <c r="C285" s="142"/>
      <c r="D285" s="142"/>
      <c r="E285" s="444" t="s">
        <v>220</v>
      </c>
      <c r="F285" s="610"/>
      <c r="G285" s="515" t="s">
        <v>27</v>
      </c>
      <c r="H285" s="444">
        <v>1000</v>
      </c>
      <c r="I285" s="529" t="s">
        <v>27</v>
      </c>
      <c r="J285" s="94"/>
      <c r="K285" s="98" t="s">
        <v>105</v>
      </c>
      <c r="L285" s="466" t="s">
        <v>221</v>
      </c>
      <c r="M285" s="9"/>
      <c r="N285" s="101" t="s">
        <v>24</v>
      </c>
      <c r="O285" s="101" t="s">
        <v>2984</v>
      </c>
      <c r="P285" s="4">
        <v>1</v>
      </c>
      <c r="Q285" s="100" t="s">
        <v>222</v>
      </c>
      <c r="R285" s="145" t="s">
        <v>3139</v>
      </c>
      <c r="S285" s="360"/>
    </row>
    <row r="286" spans="1:19" ht="24" x14ac:dyDescent="0.2">
      <c r="A286" s="378"/>
      <c r="B286" s="409"/>
      <c r="C286" s="7" t="s">
        <v>1879</v>
      </c>
      <c r="D286" s="411" t="s">
        <v>1645</v>
      </c>
      <c r="E286" s="9"/>
      <c r="F286" s="609" t="s">
        <v>2932</v>
      </c>
      <c r="G286" s="515" t="s">
        <v>1635</v>
      </c>
      <c r="H286" s="9">
        <v>1000</v>
      </c>
      <c r="I286" s="528">
        <v>1</v>
      </c>
      <c r="J286" s="139" t="s">
        <v>21</v>
      </c>
      <c r="K286" s="98" t="s">
        <v>1393</v>
      </c>
      <c r="L286" s="98" t="s">
        <v>2448</v>
      </c>
      <c r="M286" s="9"/>
      <c r="N286" s="101" t="s">
        <v>51</v>
      </c>
      <c r="O286" s="377" t="s">
        <v>1364</v>
      </c>
      <c r="P286" s="79">
        <v>15</v>
      </c>
      <c r="Q286" s="145" t="s">
        <v>3150</v>
      </c>
      <c r="R286" s="145" t="s">
        <v>3149</v>
      </c>
    </row>
    <row r="287" spans="1:19" ht="24" x14ac:dyDescent="0.2">
      <c r="A287" s="378"/>
      <c r="B287" s="409"/>
      <c r="C287" s="7" t="s">
        <v>1879</v>
      </c>
      <c r="D287" s="411" t="s">
        <v>1646</v>
      </c>
      <c r="E287" s="9"/>
      <c r="F287" s="611"/>
      <c r="G287" s="515" t="s">
        <v>1636</v>
      </c>
      <c r="H287" s="9">
        <v>500</v>
      </c>
      <c r="I287" s="528">
        <v>1</v>
      </c>
      <c r="J287" s="139"/>
      <c r="K287" s="98" t="s">
        <v>1393</v>
      </c>
      <c r="L287" s="98" t="s">
        <v>2449</v>
      </c>
      <c r="M287" s="9"/>
      <c r="N287" s="101" t="s">
        <v>51</v>
      </c>
      <c r="O287" s="377" t="s">
        <v>1364</v>
      </c>
      <c r="P287" s="79">
        <v>15</v>
      </c>
      <c r="Q287" s="145"/>
      <c r="R287" s="145"/>
    </row>
    <row r="288" spans="1:19" x14ac:dyDescent="0.2">
      <c r="A288" s="378"/>
      <c r="B288" s="409"/>
      <c r="C288" s="410"/>
      <c r="D288" s="411" t="s">
        <v>1647</v>
      </c>
      <c r="E288" s="9"/>
      <c r="F288" s="610"/>
      <c r="G288" s="515" t="s">
        <v>1637</v>
      </c>
      <c r="H288" s="9">
        <v>500</v>
      </c>
      <c r="I288" s="528">
        <v>20</v>
      </c>
      <c r="J288" s="139"/>
      <c r="K288" s="140" t="s">
        <v>105</v>
      </c>
      <c r="L288" s="98" t="s">
        <v>1637</v>
      </c>
      <c r="M288" s="9"/>
      <c r="N288" s="101" t="s">
        <v>51</v>
      </c>
      <c r="O288" s="377" t="s">
        <v>1364</v>
      </c>
      <c r="P288" s="79">
        <v>7</v>
      </c>
      <c r="Q288" s="145"/>
      <c r="R288" s="145"/>
    </row>
    <row r="289" spans="1:19" ht="24" x14ac:dyDescent="0.2">
      <c r="A289" s="396"/>
      <c r="B289" s="412" t="s">
        <v>223</v>
      </c>
      <c r="C289" s="413"/>
      <c r="D289" s="414"/>
      <c r="E289" s="299"/>
      <c r="F289" s="86"/>
      <c r="G289" s="497" t="s">
        <v>224</v>
      </c>
      <c r="H289" s="86"/>
      <c r="I289" s="527" t="s">
        <v>27</v>
      </c>
      <c r="J289" s="86"/>
      <c r="K289" s="304" t="s">
        <v>27</v>
      </c>
      <c r="L289" s="304"/>
      <c r="M289" s="300"/>
      <c r="N289" s="252"/>
      <c r="O289" s="252"/>
      <c r="P289" s="569" t="s">
        <v>27</v>
      </c>
      <c r="Q289" s="253"/>
      <c r="R289" s="253"/>
    </row>
    <row r="290" spans="1:19" ht="24" x14ac:dyDescent="0.2">
      <c r="A290" s="345">
        <v>55</v>
      </c>
      <c r="B290" s="322">
        <v>2</v>
      </c>
      <c r="C290" s="323"/>
      <c r="D290" s="323"/>
      <c r="E290" s="7" t="s">
        <v>225</v>
      </c>
      <c r="F290" s="623" t="s">
        <v>1876</v>
      </c>
      <c r="G290" s="7" t="s">
        <v>27</v>
      </c>
      <c r="H290" s="9">
        <v>500</v>
      </c>
      <c r="I290" s="528" t="s">
        <v>27</v>
      </c>
      <c r="J290" s="94" t="s">
        <v>21</v>
      </c>
      <c r="K290" s="140" t="s">
        <v>105</v>
      </c>
      <c r="L290" s="466" t="s">
        <v>228</v>
      </c>
      <c r="M290" s="384"/>
      <c r="N290" s="233" t="s">
        <v>24</v>
      </c>
      <c r="O290" s="233" t="s">
        <v>2984</v>
      </c>
      <c r="P290" s="523">
        <v>1</v>
      </c>
      <c r="Q290" s="302" t="s">
        <v>226</v>
      </c>
      <c r="R290" s="301" t="s">
        <v>227</v>
      </c>
      <c r="S290" s="360"/>
    </row>
    <row r="291" spans="1:19" ht="24" x14ac:dyDescent="0.2">
      <c r="A291" s="243">
        <v>55</v>
      </c>
      <c r="B291" s="206">
        <v>1</v>
      </c>
      <c r="C291" s="142"/>
      <c r="D291" s="142"/>
      <c r="E291" s="7"/>
      <c r="F291" s="623"/>
      <c r="G291" s="7" t="s">
        <v>27</v>
      </c>
      <c r="H291" s="9">
        <v>500</v>
      </c>
      <c r="I291" s="528" t="s">
        <v>27</v>
      </c>
      <c r="J291" s="94"/>
      <c r="K291" s="140" t="s">
        <v>50</v>
      </c>
      <c r="L291" s="466" t="s">
        <v>229</v>
      </c>
      <c r="M291" s="9"/>
      <c r="N291" s="101" t="s">
        <v>24</v>
      </c>
      <c r="O291" s="101" t="s">
        <v>2984</v>
      </c>
      <c r="P291" s="4">
        <v>1</v>
      </c>
      <c r="Q291" s="100" t="s">
        <v>226</v>
      </c>
      <c r="R291" s="98" t="s">
        <v>227</v>
      </c>
      <c r="S291" s="361"/>
    </row>
    <row r="292" spans="1:19" s="405" customFormat="1" ht="24" x14ac:dyDescent="0.2">
      <c r="A292" s="9"/>
      <c r="B292" s="7"/>
      <c r="C292" s="7" t="s">
        <v>1878</v>
      </c>
      <c r="D292" s="7" t="s">
        <v>1877</v>
      </c>
      <c r="E292" s="9"/>
      <c r="F292" s="623"/>
      <c r="G292" s="7" t="s">
        <v>1876</v>
      </c>
      <c r="H292" s="9">
        <v>500</v>
      </c>
      <c r="I292" s="528">
        <v>1</v>
      </c>
      <c r="J292" s="139"/>
      <c r="K292" s="98" t="s">
        <v>105</v>
      </c>
      <c r="L292" s="98" t="s">
        <v>1876</v>
      </c>
      <c r="M292" s="9"/>
      <c r="N292" s="101" t="s">
        <v>51</v>
      </c>
      <c r="O292" s="377" t="s">
        <v>1364</v>
      </c>
      <c r="P292" s="79">
        <v>7</v>
      </c>
      <c r="Q292" s="145"/>
      <c r="R292" s="145"/>
      <c r="S292" s="349"/>
    </row>
    <row r="293" spans="1:19" s="405" customFormat="1" ht="24" x14ac:dyDescent="0.2">
      <c r="A293" s="9"/>
      <c r="B293" s="7"/>
      <c r="C293" s="7" t="s">
        <v>1879</v>
      </c>
      <c r="D293" s="7" t="s">
        <v>1877</v>
      </c>
      <c r="E293" s="9"/>
      <c r="F293" s="623"/>
      <c r="G293" s="7" t="s">
        <v>1876</v>
      </c>
      <c r="H293" s="9">
        <v>500</v>
      </c>
      <c r="I293" s="528">
        <v>1</v>
      </c>
      <c r="J293" s="139"/>
      <c r="K293" s="98" t="s">
        <v>1393</v>
      </c>
      <c r="L293" s="98" t="s">
        <v>2451</v>
      </c>
      <c r="M293" s="9"/>
      <c r="N293" s="101" t="s">
        <v>51</v>
      </c>
      <c r="O293" s="377" t="s">
        <v>1364</v>
      </c>
      <c r="P293" s="79">
        <v>7</v>
      </c>
      <c r="Q293" s="145"/>
      <c r="R293" s="145"/>
      <c r="S293" s="349"/>
    </row>
    <row r="294" spans="1:19" ht="24" x14ac:dyDescent="0.2">
      <c r="A294" s="241"/>
      <c r="B294" s="412" t="s">
        <v>230</v>
      </c>
      <c r="C294" s="413"/>
      <c r="D294" s="414"/>
      <c r="E294" s="299"/>
      <c r="F294" s="86"/>
      <c r="G294" s="497" t="s">
        <v>231</v>
      </c>
      <c r="H294" s="86"/>
      <c r="I294" s="527" t="s">
        <v>27</v>
      </c>
      <c r="J294" s="86"/>
      <c r="K294" s="304" t="s">
        <v>27</v>
      </c>
      <c r="L294" s="304"/>
      <c r="M294" s="300"/>
      <c r="N294" s="252"/>
      <c r="O294" s="252"/>
      <c r="P294" s="569" t="s">
        <v>27</v>
      </c>
      <c r="Q294" s="253"/>
      <c r="R294" s="253"/>
    </row>
    <row r="295" spans="1:19" ht="24" x14ac:dyDescent="0.2">
      <c r="A295" s="378"/>
      <c r="B295" s="7"/>
      <c r="C295" s="7" t="s">
        <v>1879</v>
      </c>
      <c r="D295" s="7" t="s">
        <v>1650</v>
      </c>
      <c r="E295" s="9"/>
      <c r="F295" s="609" t="s">
        <v>2934</v>
      </c>
      <c r="G295" s="24" t="s">
        <v>1649</v>
      </c>
      <c r="H295" s="9">
        <v>200</v>
      </c>
      <c r="I295" s="528">
        <v>5</v>
      </c>
      <c r="J295" s="139" t="s">
        <v>21</v>
      </c>
      <c r="K295" s="98" t="s">
        <v>1393</v>
      </c>
      <c r="L295" s="98" t="s">
        <v>2933</v>
      </c>
      <c r="M295" s="9"/>
      <c r="N295" s="101" t="s">
        <v>51</v>
      </c>
      <c r="O295" s="377" t="s">
        <v>1364</v>
      </c>
      <c r="P295" s="79">
        <v>15</v>
      </c>
      <c r="Q295" s="100" t="s">
        <v>3095</v>
      </c>
      <c r="R295" s="98" t="s">
        <v>3096</v>
      </c>
    </row>
    <row r="296" spans="1:19" x14ac:dyDescent="0.2">
      <c r="A296" s="378"/>
      <c r="B296" s="7"/>
      <c r="C296" s="7"/>
      <c r="D296" s="7" t="s">
        <v>1651</v>
      </c>
      <c r="E296" s="9"/>
      <c r="F296" s="611"/>
      <c r="G296" s="24" t="s">
        <v>1649</v>
      </c>
      <c r="H296" s="9">
        <v>200</v>
      </c>
      <c r="I296" s="528">
        <v>1</v>
      </c>
      <c r="J296" s="139"/>
      <c r="K296" s="140" t="s">
        <v>105</v>
      </c>
      <c r="L296" s="98" t="s">
        <v>233</v>
      </c>
      <c r="M296" s="9"/>
      <c r="N296" s="101" t="s">
        <v>51</v>
      </c>
      <c r="O296" s="377" t="s">
        <v>1364</v>
      </c>
      <c r="P296" s="79">
        <v>7</v>
      </c>
      <c r="Q296" s="145"/>
      <c r="R296" s="145"/>
    </row>
    <row r="297" spans="1:19" x14ac:dyDescent="0.2">
      <c r="A297" s="243">
        <v>57</v>
      </c>
      <c r="B297" s="206">
        <v>1</v>
      </c>
      <c r="C297" s="142"/>
      <c r="D297" s="142"/>
      <c r="E297" s="7" t="s">
        <v>236</v>
      </c>
      <c r="F297" s="611"/>
      <c r="G297" s="24" t="s">
        <v>27</v>
      </c>
      <c r="H297" s="9">
        <v>500</v>
      </c>
      <c r="I297" s="528" t="s">
        <v>27</v>
      </c>
      <c r="J297" s="94"/>
      <c r="K297" s="140" t="s">
        <v>105</v>
      </c>
      <c r="L297" s="466" t="s">
        <v>237</v>
      </c>
      <c r="M297" s="93"/>
      <c r="N297" s="101" t="s">
        <v>24</v>
      </c>
      <c r="O297" s="101" t="s">
        <v>2984</v>
      </c>
      <c r="P297" s="4">
        <v>1</v>
      </c>
      <c r="Q297" s="100" t="s">
        <v>238</v>
      </c>
      <c r="R297" s="98" t="s">
        <v>239</v>
      </c>
    </row>
    <row r="298" spans="1:19" x14ac:dyDescent="0.2">
      <c r="A298" s="242">
        <v>56</v>
      </c>
      <c r="B298" s="415">
        <v>1</v>
      </c>
      <c r="C298" s="323"/>
      <c r="D298" s="323"/>
      <c r="E298" s="9" t="s">
        <v>232</v>
      </c>
      <c r="F298" s="611"/>
      <c r="G298" s="24" t="s">
        <v>27</v>
      </c>
      <c r="H298" s="9">
        <v>200</v>
      </c>
      <c r="I298" s="528" t="s">
        <v>27</v>
      </c>
      <c r="J298" s="94"/>
      <c r="K298" s="140" t="s">
        <v>105</v>
      </c>
      <c r="L298" s="466" t="s">
        <v>233</v>
      </c>
      <c r="M298" s="384"/>
      <c r="N298" s="233" t="s">
        <v>24</v>
      </c>
      <c r="O298" s="233" t="s">
        <v>2984</v>
      </c>
      <c r="P298" s="107">
        <v>1</v>
      </c>
      <c r="Q298" s="286" t="s">
        <v>234</v>
      </c>
      <c r="R298" s="156" t="s">
        <v>235</v>
      </c>
    </row>
    <row r="299" spans="1:19" ht="24" x14ac:dyDescent="0.2">
      <c r="A299" s="243">
        <v>57</v>
      </c>
      <c r="B299" s="206">
        <v>2</v>
      </c>
      <c r="C299" s="142"/>
      <c r="D299" s="142"/>
      <c r="E299" s="7"/>
      <c r="F299" s="610"/>
      <c r="G299" s="24" t="s">
        <v>27</v>
      </c>
      <c r="H299" s="9">
        <v>500</v>
      </c>
      <c r="I299" s="528" t="s">
        <v>27</v>
      </c>
      <c r="J299" s="94"/>
      <c r="K299" s="140" t="s">
        <v>22</v>
      </c>
      <c r="L299" s="466" t="s">
        <v>240</v>
      </c>
      <c r="M299" s="93"/>
      <c r="N299" s="187" t="s">
        <v>24</v>
      </c>
      <c r="O299" s="187" t="s">
        <v>2984</v>
      </c>
      <c r="P299" s="195">
        <v>1</v>
      </c>
      <c r="Q299" s="194" t="s">
        <v>238</v>
      </c>
      <c r="R299" s="155" t="s">
        <v>239</v>
      </c>
    </row>
    <row r="300" spans="1:19" ht="24" x14ac:dyDescent="0.2">
      <c r="A300" s="241"/>
      <c r="B300" s="257" t="s">
        <v>241</v>
      </c>
      <c r="C300" s="258"/>
      <c r="D300" s="259"/>
      <c r="E300" s="390"/>
      <c r="F300" s="86"/>
      <c r="G300" s="497" t="s">
        <v>242</v>
      </c>
      <c r="H300" s="86"/>
      <c r="I300" s="527" t="s">
        <v>27</v>
      </c>
      <c r="J300" s="86"/>
      <c r="K300" s="304" t="s">
        <v>27</v>
      </c>
      <c r="L300" s="304"/>
      <c r="M300" s="157"/>
      <c r="N300" s="252"/>
      <c r="O300" s="252"/>
      <c r="P300" s="569" t="s">
        <v>27</v>
      </c>
      <c r="Q300" s="253"/>
      <c r="R300" s="253"/>
    </row>
    <row r="301" spans="1:19" x14ac:dyDescent="0.2">
      <c r="A301" s="243">
        <v>58</v>
      </c>
      <c r="B301" s="206">
        <v>1</v>
      </c>
      <c r="C301" s="142"/>
      <c r="D301" s="142"/>
      <c r="E301" s="445" t="s">
        <v>243</v>
      </c>
      <c r="F301" s="447" t="s">
        <v>243</v>
      </c>
      <c r="G301" s="447" t="s">
        <v>27</v>
      </c>
      <c r="H301" s="491">
        <v>500</v>
      </c>
      <c r="I301" s="542" t="s">
        <v>27</v>
      </c>
      <c r="J301" s="94" t="s">
        <v>21</v>
      </c>
      <c r="K301" s="140" t="s">
        <v>105</v>
      </c>
      <c r="L301" s="466" t="s">
        <v>2976</v>
      </c>
      <c r="M301" s="9"/>
      <c r="N301" s="101" t="s">
        <v>24</v>
      </c>
      <c r="O301" s="101" t="s">
        <v>2984</v>
      </c>
      <c r="P301" s="4">
        <v>1</v>
      </c>
      <c r="Q301" s="100" t="s">
        <v>244</v>
      </c>
      <c r="R301" s="98" t="s">
        <v>245</v>
      </c>
      <c r="S301" s="360"/>
    </row>
    <row r="302" spans="1:19" x14ac:dyDescent="0.2">
      <c r="A302" s="396"/>
      <c r="B302" s="412" t="s">
        <v>246</v>
      </c>
      <c r="C302" s="413"/>
      <c r="D302" s="414"/>
      <c r="E302" s="299"/>
      <c r="F302" s="86"/>
      <c r="G302" s="497" t="s">
        <v>246</v>
      </c>
      <c r="H302" s="86"/>
      <c r="I302" s="527" t="s">
        <v>27</v>
      </c>
      <c r="J302" s="86"/>
      <c r="K302" s="304" t="s">
        <v>27</v>
      </c>
      <c r="L302" s="304"/>
      <c r="M302" s="300"/>
      <c r="N302" s="252"/>
      <c r="O302" s="252"/>
      <c r="P302" s="569" t="s">
        <v>27</v>
      </c>
      <c r="Q302" s="253"/>
      <c r="R302" s="253"/>
    </row>
    <row r="303" spans="1:19" ht="24" x14ac:dyDescent="0.2">
      <c r="A303" s="9"/>
      <c r="B303" s="7"/>
      <c r="C303" s="7" t="s">
        <v>1879</v>
      </c>
      <c r="D303" s="7" t="s">
        <v>1656</v>
      </c>
      <c r="E303" s="9"/>
      <c r="F303" s="623" t="s">
        <v>2935</v>
      </c>
      <c r="G303" s="7" t="s">
        <v>1653</v>
      </c>
      <c r="H303" s="9">
        <v>100</v>
      </c>
      <c r="I303" s="528">
        <v>50</v>
      </c>
      <c r="J303" s="139" t="s">
        <v>21</v>
      </c>
      <c r="K303" s="98" t="s">
        <v>1393</v>
      </c>
      <c r="L303" s="98" t="s">
        <v>2936</v>
      </c>
      <c r="M303" s="9"/>
      <c r="N303" s="101" t="s">
        <v>51</v>
      </c>
      <c r="O303" s="377" t="s">
        <v>1364</v>
      </c>
      <c r="P303" s="79">
        <v>15</v>
      </c>
      <c r="Q303" s="145"/>
      <c r="R303" s="145"/>
    </row>
    <row r="304" spans="1:19" ht="24" x14ac:dyDescent="0.2">
      <c r="A304" s="9"/>
      <c r="B304" s="7"/>
      <c r="C304" s="7" t="s">
        <v>1879</v>
      </c>
      <c r="D304" s="7" t="s">
        <v>1657</v>
      </c>
      <c r="E304" s="9"/>
      <c r="F304" s="623"/>
      <c r="G304" s="7" t="s">
        <v>1654</v>
      </c>
      <c r="H304" s="9">
        <v>500</v>
      </c>
      <c r="I304" s="528">
        <v>1</v>
      </c>
      <c r="J304" s="139"/>
      <c r="K304" s="98" t="s">
        <v>1393</v>
      </c>
      <c r="L304" s="98" t="s">
        <v>2937</v>
      </c>
      <c r="M304" s="9"/>
      <c r="N304" s="101" t="s">
        <v>51</v>
      </c>
      <c r="O304" s="377" t="s">
        <v>1364</v>
      </c>
      <c r="P304" s="79">
        <v>15</v>
      </c>
      <c r="Q304" s="145"/>
      <c r="R304" s="145"/>
    </row>
    <row r="305" spans="1:19" x14ac:dyDescent="0.2">
      <c r="A305" s="9"/>
      <c r="B305" s="7"/>
      <c r="C305" s="7"/>
      <c r="D305" s="7" t="s">
        <v>1658</v>
      </c>
      <c r="E305" s="9"/>
      <c r="F305" s="623"/>
      <c r="G305" s="7" t="s">
        <v>1654</v>
      </c>
      <c r="H305" s="9">
        <v>500</v>
      </c>
      <c r="I305" s="528">
        <v>1</v>
      </c>
      <c r="J305" s="139"/>
      <c r="K305" s="140" t="s">
        <v>105</v>
      </c>
      <c r="L305" s="98" t="s">
        <v>2939</v>
      </c>
      <c r="M305" s="9"/>
      <c r="N305" s="101" t="s">
        <v>51</v>
      </c>
      <c r="O305" s="377" t="s">
        <v>1364</v>
      </c>
      <c r="P305" s="79">
        <v>7</v>
      </c>
      <c r="Q305" s="145"/>
      <c r="R305" s="145"/>
    </row>
    <row r="306" spans="1:19" x14ac:dyDescent="0.2">
      <c r="A306" s="9"/>
      <c r="B306" s="7"/>
      <c r="C306" s="7"/>
      <c r="D306" s="7" t="s">
        <v>1655</v>
      </c>
      <c r="E306" s="9"/>
      <c r="F306" s="623"/>
      <c r="G306" s="7" t="s">
        <v>1652</v>
      </c>
      <c r="H306" s="9">
        <v>100</v>
      </c>
      <c r="I306" s="528">
        <v>1</v>
      </c>
      <c r="J306" s="139"/>
      <c r="K306" s="140" t="s">
        <v>105</v>
      </c>
      <c r="L306" s="98" t="s">
        <v>2938</v>
      </c>
      <c r="M306" s="9"/>
      <c r="N306" s="101" t="s">
        <v>51</v>
      </c>
      <c r="O306" s="377" t="s">
        <v>1364</v>
      </c>
      <c r="P306" s="79">
        <v>7</v>
      </c>
      <c r="Q306" s="145"/>
      <c r="R306" s="145"/>
    </row>
    <row r="307" spans="1:19" x14ac:dyDescent="0.2">
      <c r="I307" s="541" t="s">
        <v>27</v>
      </c>
      <c r="K307" s="202" t="s">
        <v>27</v>
      </c>
      <c r="P307" s="50" t="s">
        <v>27</v>
      </c>
    </row>
    <row r="308" spans="1:19" ht="12.75" thickBot="1" x14ac:dyDescent="0.25">
      <c r="A308" s="192"/>
      <c r="B308" s="192"/>
      <c r="C308" s="170"/>
      <c r="D308" s="170"/>
      <c r="I308" s="541" t="s">
        <v>27</v>
      </c>
      <c r="J308" s="189"/>
      <c r="K308" s="202" t="s">
        <v>27</v>
      </c>
      <c r="P308" s="50" t="s">
        <v>27</v>
      </c>
    </row>
    <row r="309" spans="1:19" x14ac:dyDescent="0.2">
      <c r="A309" s="306"/>
      <c r="B309" s="183"/>
      <c r="C309" s="184"/>
      <c r="D309" s="184"/>
      <c r="E309" s="483"/>
      <c r="F309" s="483"/>
      <c r="G309" s="498" t="s">
        <v>247</v>
      </c>
      <c r="H309" s="356"/>
      <c r="I309" s="543" t="s">
        <v>27</v>
      </c>
      <c r="J309" s="356"/>
      <c r="K309" s="355" t="s">
        <v>27</v>
      </c>
      <c r="L309" s="355"/>
      <c r="M309" s="356"/>
      <c r="N309" s="356"/>
      <c r="O309" s="356"/>
      <c r="P309" s="571" t="s">
        <v>27</v>
      </c>
      <c r="Q309" s="355"/>
      <c r="R309" s="355"/>
    </row>
    <row r="310" spans="1:19" ht="24" x14ac:dyDescent="0.2">
      <c r="A310" s="243">
        <v>53</v>
      </c>
      <c r="B310" s="206">
        <v>1</v>
      </c>
      <c r="C310" s="142"/>
      <c r="D310" s="160"/>
      <c r="E310" s="444" t="s">
        <v>248</v>
      </c>
      <c r="F310" s="607" t="s">
        <v>249</v>
      </c>
      <c r="G310" s="359" t="s">
        <v>27</v>
      </c>
      <c r="H310" s="444">
        <v>1</v>
      </c>
      <c r="I310" s="529" t="s">
        <v>27</v>
      </c>
      <c r="J310" s="94" t="s">
        <v>21</v>
      </c>
      <c r="K310" s="140" t="s">
        <v>22</v>
      </c>
      <c r="L310" s="466" t="s">
        <v>250</v>
      </c>
      <c r="M310" s="9"/>
      <c r="N310" s="101" t="s">
        <v>24</v>
      </c>
      <c r="O310" s="101" t="s">
        <v>2984</v>
      </c>
      <c r="P310" s="4">
        <v>1</v>
      </c>
      <c r="Q310" s="100" t="s">
        <v>251</v>
      </c>
      <c r="R310" s="145" t="s">
        <v>252</v>
      </c>
      <c r="S310" s="360"/>
    </row>
    <row r="311" spans="1:19" ht="24.75" thickBot="1" x14ac:dyDescent="0.25">
      <c r="A311" s="192">
        <v>53</v>
      </c>
      <c r="B311" s="192">
        <v>3</v>
      </c>
      <c r="C311" s="170"/>
      <c r="D311" s="170"/>
      <c r="E311" s="444"/>
      <c r="F311" s="608"/>
      <c r="G311" s="359" t="s">
        <v>27</v>
      </c>
      <c r="H311" s="444">
        <v>1</v>
      </c>
      <c r="I311" s="529" t="s">
        <v>27</v>
      </c>
      <c r="J311" s="94"/>
      <c r="K311" s="140" t="s">
        <v>105</v>
      </c>
      <c r="L311" s="466" t="s">
        <v>969</v>
      </c>
      <c r="M311" s="180"/>
      <c r="N311" s="201" t="s">
        <v>24</v>
      </c>
      <c r="O311" s="201" t="s">
        <v>2984</v>
      </c>
      <c r="P311" s="181">
        <v>1</v>
      </c>
      <c r="Q311" s="179" t="s">
        <v>1343</v>
      </c>
      <c r="R311" s="329" t="s">
        <v>1344</v>
      </c>
    </row>
    <row r="312" spans="1:19" ht="12.75" thickBot="1" x14ac:dyDescent="0.25">
      <c r="A312" s="192"/>
      <c r="B312" s="192"/>
      <c r="C312" s="170"/>
      <c r="D312" s="170"/>
      <c r="E312" s="354"/>
      <c r="F312" s="354"/>
      <c r="G312" s="354"/>
      <c r="H312" s="354"/>
      <c r="I312" s="536" t="s">
        <v>27</v>
      </c>
      <c r="J312" s="189"/>
      <c r="K312" s="188" t="s">
        <v>27</v>
      </c>
      <c r="L312" s="471"/>
      <c r="N312" s="191"/>
      <c r="O312" s="191"/>
      <c r="P312" s="50" t="s">
        <v>27</v>
      </c>
      <c r="R312" s="328"/>
    </row>
    <row r="313" spans="1:19" x14ac:dyDescent="0.2">
      <c r="A313" s="463" t="s">
        <v>253</v>
      </c>
      <c r="B313" s="364"/>
      <c r="C313" s="278"/>
      <c r="D313" s="278"/>
      <c r="E313" s="279"/>
      <c r="F313" s="279"/>
      <c r="G313" s="494" t="s">
        <v>254</v>
      </c>
      <c r="H313" s="279"/>
      <c r="I313" s="310" t="s">
        <v>27</v>
      </c>
      <c r="J313" s="279"/>
      <c r="K313" s="277" t="s">
        <v>27</v>
      </c>
      <c r="L313" s="277"/>
      <c r="M313" s="279"/>
      <c r="N313" s="279"/>
      <c r="O313" s="279"/>
      <c r="P313" s="567" t="s">
        <v>27</v>
      </c>
      <c r="Q313" s="277"/>
      <c r="R313" s="277"/>
    </row>
    <row r="314" spans="1:19" x14ac:dyDescent="0.2">
      <c r="A314" s="142"/>
      <c r="B314" s="7"/>
      <c r="C314" s="7"/>
      <c r="D314" s="142" t="s">
        <v>1396</v>
      </c>
      <c r="E314" s="9"/>
      <c r="F314" s="623" t="s">
        <v>255</v>
      </c>
      <c r="G314" s="7" t="s">
        <v>1392</v>
      </c>
      <c r="H314" s="9">
        <v>25</v>
      </c>
      <c r="I314" s="528">
        <v>1</v>
      </c>
      <c r="J314" s="139" t="s">
        <v>21</v>
      </c>
      <c r="K314" s="98" t="s">
        <v>256</v>
      </c>
      <c r="L314" s="466" t="s">
        <v>2985</v>
      </c>
      <c r="M314" s="9"/>
      <c r="N314" s="9" t="s">
        <v>51</v>
      </c>
      <c r="O314" s="377" t="s">
        <v>1364</v>
      </c>
      <c r="P314" s="9">
        <v>15</v>
      </c>
      <c r="Q314" s="98" t="s">
        <v>2996</v>
      </c>
      <c r="R314" s="98" t="s">
        <v>2997</v>
      </c>
    </row>
    <row r="315" spans="1:19" ht="24" x14ac:dyDescent="0.2">
      <c r="A315" s="142"/>
      <c r="B315" s="7"/>
      <c r="C315" s="142" t="s">
        <v>1626</v>
      </c>
      <c r="D315" s="142" t="s">
        <v>1397</v>
      </c>
      <c r="E315" s="9"/>
      <c r="F315" s="623"/>
      <c r="G315" s="7" t="s">
        <v>1392</v>
      </c>
      <c r="H315" s="9">
        <v>25</v>
      </c>
      <c r="I315" s="528">
        <v>1</v>
      </c>
      <c r="J315" s="139"/>
      <c r="K315" s="98" t="s">
        <v>1393</v>
      </c>
      <c r="L315" s="466" t="s">
        <v>2429</v>
      </c>
      <c r="M315" s="9"/>
      <c r="N315" s="9" t="s">
        <v>51</v>
      </c>
      <c r="O315" s="377" t="s">
        <v>1364</v>
      </c>
      <c r="P315" s="9">
        <v>15</v>
      </c>
      <c r="Q315" s="98" t="s">
        <v>1468</v>
      </c>
      <c r="R315" s="98" t="s">
        <v>1469</v>
      </c>
    </row>
    <row r="316" spans="1:19" ht="24" x14ac:dyDescent="0.2">
      <c r="A316" s="142"/>
      <c r="B316" s="7"/>
      <c r="C316" s="7" t="s">
        <v>1628</v>
      </c>
      <c r="D316" s="142" t="s">
        <v>1398</v>
      </c>
      <c r="E316" s="9"/>
      <c r="F316" s="609"/>
      <c r="G316" s="7" t="s">
        <v>1392</v>
      </c>
      <c r="H316" s="9">
        <v>25</v>
      </c>
      <c r="I316" s="528">
        <v>1</v>
      </c>
      <c r="J316" s="139"/>
      <c r="K316" s="140" t="s">
        <v>257</v>
      </c>
      <c r="L316" s="466" t="s">
        <v>1392</v>
      </c>
      <c r="M316" s="9"/>
      <c r="N316" s="9" t="s">
        <v>51</v>
      </c>
      <c r="O316" s="377" t="s">
        <v>1364</v>
      </c>
      <c r="P316" s="9">
        <v>15</v>
      </c>
      <c r="Q316" s="98" t="s">
        <v>1468</v>
      </c>
      <c r="R316" s="98" t="s">
        <v>1469</v>
      </c>
    </row>
    <row r="317" spans="1:19" ht="24" x14ac:dyDescent="0.2">
      <c r="A317" s="142"/>
      <c r="B317" s="7"/>
      <c r="C317" s="7" t="s">
        <v>1627</v>
      </c>
      <c r="D317" s="100" t="s">
        <v>1398</v>
      </c>
      <c r="E317" s="166"/>
      <c r="F317" s="623"/>
      <c r="G317" s="7" t="s">
        <v>1392</v>
      </c>
      <c r="H317" s="9">
        <v>25</v>
      </c>
      <c r="I317" s="528">
        <v>1</v>
      </c>
      <c r="J317" s="139"/>
      <c r="K317" s="140" t="s">
        <v>50</v>
      </c>
      <c r="L317" s="466" t="s">
        <v>2408</v>
      </c>
      <c r="M317" s="9"/>
      <c r="N317" s="9" t="s">
        <v>51</v>
      </c>
      <c r="O317" s="377" t="s">
        <v>1364</v>
      </c>
      <c r="P317" s="9">
        <v>15</v>
      </c>
      <c r="Q317" s="98" t="s">
        <v>1468</v>
      </c>
      <c r="R317" s="98" t="s">
        <v>1469</v>
      </c>
    </row>
    <row r="318" spans="1:19" ht="24" x14ac:dyDescent="0.2">
      <c r="A318" s="80">
        <v>59</v>
      </c>
      <c r="B318" s="80">
        <v>1</v>
      </c>
      <c r="C318" s="142"/>
      <c r="D318" s="142" t="s">
        <v>27</v>
      </c>
      <c r="E318" s="9" t="s">
        <v>255</v>
      </c>
      <c r="F318" s="610"/>
      <c r="G318" s="7" t="s">
        <v>27</v>
      </c>
      <c r="H318" s="9">
        <v>25</v>
      </c>
      <c r="I318" s="528" t="s">
        <v>27</v>
      </c>
      <c r="J318" s="94"/>
      <c r="K318" s="140" t="s">
        <v>105</v>
      </c>
      <c r="L318" s="466" t="s">
        <v>258</v>
      </c>
      <c r="M318" s="6"/>
      <c r="N318" s="101" t="s">
        <v>24</v>
      </c>
      <c r="O318" s="101" t="s">
        <v>2984</v>
      </c>
      <c r="P318" s="4">
        <v>1</v>
      </c>
      <c r="Q318" s="100" t="s">
        <v>259</v>
      </c>
      <c r="R318" s="98" t="s">
        <v>260</v>
      </c>
    </row>
    <row r="319" spans="1:19" x14ac:dyDescent="0.2">
      <c r="A319" s="80"/>
      <c r="B319" s="80"/>
      <c r="C319" s="142"/>
      <c r="D319" s="142" t="s">
        <v>1420</v>
      </c>
      <c r="E319" s="9"/>
      <c r="F319" s="609" t="s">
        <v>261</v>
      </c>
      <c r="G319" s="7" t="s">
        <v>1404</v>
      </c>
      <c r="H319" s="9">
        <v>25</v>
      </c>
      <c r="I319" s="528">
        <v>1</v>
      </c>
      <c r="J319" s="94" t="s">
        <v>21</v>
      </c>
      <c r="K319" s="98" t="s">
        <v>256</v>
      </c>
      <c r="L319" s="466" t="s">
        <v>2986</v>
      </c>
      <c r="M319" s="6"/>
      <c r="N319" s="9" t="s">
        <v>51</v>
      </c>
      <c r="O319" s="377" t="s">
        <v>1364</v>
      </c>
      <c r="P319" s="9">
        <v>15</v>
      </c>
      <c r="Q319" s="98" t="s">
        <v>2998</v>
      </c>
      <c r="R319" s="98" t="s">
        <v>2999</v>
      </c>
    </row>
    <row r="320" spans="1:19" ht="24" x14ac:dyDescent="0.2">
      <c r="A320" s="80"/>
      <c r="B320" s="80"/>
      <c r="C320" s="142" t="s">
        <v>1626</v>
      </c>
      <c r="D320" s="142" t="s">
        <v>1421</v>
      </c>
      <c r="E320" s="9"/>
      <c r="F320" s="611"/>
      <c r="G320" s="7" t="s">
        <v>1404</v>
      </c>
      <c r="H320" s="9">
        <v>25</v>
      </c>
      <c r="I320" s="528">
        <v>1</v>
      </c>
      <c r="J320" s="94"/>
      <c r="K320" s="98" t="s">
        <v>1393</v>
      </c>
      <c r="L320" s="466" t="s">
        <v>2430</v>
      </c>
      <c r="M320" s="6"/>
      <c r="N320" s="9" t="s">
        <v>51</v>
      </c>
      <c r="O320" s="377" t="s">
        <v>1364</v>
      </c>
      <c r="P320" s="9">
        <v>15</v>
      </c>
      <c r="Q320" s="98" t="s">
        <v>1470</v>
      </c>
      <c r="R320" s="98" t="s">
        <v>1471</v>
      </c>
    </row>
    <row r="321" spans="1:18" ht="24" x14ac:dyDescent="0.2">
      <c r="A321" s="80"/>
      <c r="B321" s="80"/>
      <c r="C321" s="7" t="s">
        <v>1628</v>
      </c>
      <c r="D321" s="142" t="s">
        <v>1422</v>
      </c>
      <c r="E321" s="9"/>
      <c r="F321" s="611"/>
      <c r="G321" s="7" t="s">
        <v>1404</v>
      </c>
      <c r="H321" s="9">
        <v>25</v>
      </c>
      <c r="I321" s="528">
        <v>1</v>
      </c>
      <c r="J321" s="94"/>
      <c r="K321" s="140" t="s">
        <v>257</v>
      </c>
      <c r="L321" s="466" t="s">
        <v>1405</v>
      </c>
      <c r="M321" s="6"/>
      <c r="N321" s="9" t="s">
        <v>51</v>
      </c>
      <c r="O321" s="377" t="s">
        <v>1364</v>
      </c>
      <c r="P321" s="9">
        <v>15</v>
      </c>
      <c r="Q321" s="98" t="s">
        <v>1470</v>
      </c>
      <c r="R321" s="98" t="s">
        <v>1471</v>
      </c>
    </row>
    <row r="322" spans="1:18" ht="24" x14ac:dyDescent="0.2">
      <c r="A322" s="80">
        <v>60</v>
      </c>
      <c r="B322" s="80">
        <v>1</v>
      </c>
      <c r="C322" s="142"/>
      <c r="D322" s="142" t="s">
        <v>27</v>
      </c>
      <c r="E322" s="9" t="s">
        <v>261</v>
      </c>
      <c r="F322" s="611"/>
      <c r="G322" s="7" t="s">
        <v>27</v>
      </c>
      <c r="H322" s="9">
        <v>25</v>
      </c>
      <c r="I322" s="528" t="s">
        <v>27</v>
      </c>
      <c r="J322" s="94"/>
      <c r="K322" s="140" t="s">
        <v>105</v>
      </c>
      <c r="L322" s="466" t="s">
        <v>262</v>
      </c>
      <c r="M322" s="6"/>
      <c r="N322" s="101" t="s">
        <v>24</v>
      </c>
      <c r="O322" s="101" t="s">
        <v>2984</v>
      </c>
      <c r="P322" s="4">
        <v>1</v>
      </c>
      <c r="Q322" s="100" t="s">
        <v>263</v>
      </c>
      <c r="R322" s="98" t="s">
        <v>264</v>
      </c>
    </row>
    <row r="323" spans="1:18" ht="24" x14ac:dyDescent="0.2">
      <c r="A323" s="80"/>
      <c r="B323" s="80"/>
      <c r="C323" s="7" t="s">
        <v>1627</v>
      </c>
      <c r="D323" s="100" t="s">
        <v>1422</v>
      </c>
      <c r="E323" s="166"/>
      <c r="F323" s="610"/>
      <c r="G323" s="7" t="s">
        <v>1404</v>
      </c>
      <c r="H323" s="9">
        <v>25</v>
      </c>
      <c r="I323" s="528">
        <v>1</v>
      </c>
      <c r="J323" s="94"/>
      <c r="K323" s="140" t="s">
        <v>50</v>
      </c>
      <c r="L323" s="466" t="s">
        <v>2409</v>
      </c>
      <c r="M323" s="6"/>
      <c r="N323" s="9" t="s">
        <v>51</v>
      </c>
      <c r="O323" s="377" t="s">
        <v>1364</v>
      </c>
      <c r="P323" s="9">
        <v>15</v>
      </c>
      <c r="Q323" s="98" t="s">
        <v>1470</v>
      </c>
      <c r="R323" s="98" t="s">
        <v>1471</v>
      </c>
    </row>
    <row r="324" spans="1:18" x14ac:dyDescent="0.2">
      <c r="A324" s="80"/>
      <c r="B324" s="80"/>
      <c r="C324" s="142"/>
      <c r="D324" s="142" t="s">
        <v>1423</v>
      </c>
      <c r="E324" s="9"/>
      <c r="F324" s="623" t="s">
        <v>265</v>
      </c>
      <c r="G324" s="7" t="s">
        <v>1406</v>
      </c>
      <c r="H324" s="9">
        <v>25</v>
      </c>
      <c r="I324" s="528">
        <v>1</v>
      </c>
      <c r="J324" s="94" t="s">
        <v>21</v>
      </c>
      <c r="K324" s="98" t="s">
        <v>256</v>
      </c>
      <c r="L324" s="466" t="s">
        <v>2987</v>
      </c>
      <c r="M324" s="6"/>
      <c r="N324" s="9" t="s">
        <v>51</v>
      </c>
      <c r="O324" s="377" t="s">
        <v>1364</v>
      </c>
      <c r="P324" s="4">
        <v>15</v>
      </c>
      <c r="Q324" s="98" t="s">
        <v>3000</v>
      </c>
      <c r="R324" s="98" t="s">
        <v>3001</v>
      </c>
    </row>
    <row r="325" spans="1:18" ht="24" x14ac:dyDescent="0.2">
      <c r="A325" s="80"/>
      <c r="B325" s="80"/>
      <c r="C325" s="142" t="s">
        <v>1626</v>
      </c>
      <c r="D325" s="142" t="s">
        <v>1424</v>
      </c>
      <c r="E325" s="9"/>
      <c r="F325" s="623"/>
      <c r="G325" s="7" t="s">
        <v>1406</v>
      </c>
      <c r="H325" s="9">
        <v>25</v>
      </c>
      <c r="I325" s="528">
        <v>1</v>
      </c>
      <c r="J325" s="94"/>
      <c r="K325" s="98" t="s">
        <v>1393</v>
      </c>
      <c r="L325" s="466" t="s">
        <v>2431</v>
      </c>
      <c r="M325" s="6"/>
      <c r="N325" s="9" t="s">
        <v>51</v>
      </c>
      <c r="O325" s="377" t="s">
        <v>1364</v>
      </c>
      <c r="P325" s="4">
        <v>15</v>
      </c>
      <c r="Q325" s="100" t="s">
        <v>1472</v>
      </c>
      <c r="R325" s="98" t="s">
        <v>1473</v>
      </c>
    </row>
    <row r="326" spans="1:18" ht="24" x14ac:dyDescent="0.2">
      <c r="A326" s="80"/>
      <c r="B326" s="80"/>
      <c r="C326" s="7" t="s">
        <v>1628</v>
      </c>
      <c r="D326" s="142" t="s">
        <v>1425</v>
      </c>
      <c r="E326" s="9"/>
      <c r="F326" s="623"/>
      <c r="G326" s="7" t="s">
        <v>1406</v>
      </c>
      <c r="H326" s="9">
        <v>25</v>
      </c>
      <c r="I326" s="528">
        <v>1</v>
      </c>
      <c r="J326" s="94"/>
      <c r="K326" s="140" t="s">
        <v>257</v>
      </c>
      <c r="L326" s="466" t="s">
        <v>1407</v>
      </c>
      <c r="M326" s="6"/>
      <c r="N326" s="9" t="s">
        <v>51</v>
      </c>
      <c r="O326" s="377" t="s">
        <v>1364</v>
      </c>
      <c r="P326" s="4">
        <v>15</v>
      </c>
      <c r="Q326" s="100" t="s">
        <v>1472</v>
      </c>
      <c r="R326" s="98" t="s">
        <v>1473</v>
      </c>
    </row>
    <row r="327" spans="1:18" ht="24" x14ac:dyDescent="0.2">
      <c r="A327" s="80">
        <v>61</v>
      </c>
      <c r="B327" s="80">
        <v>1</v>
      </c>
      <c r="C327" s="142"/>
      <c r="D327" s="142" t="s">
        <v>27</v>
      </c>
      <c r="E327" s="9" t="s">
        <v>265</v>
      </c>
      <c r="F327" s="609"/>
      <c r="G327" s="7" t="s">
        <v>27</v>
      </c>
      <c r="H327" s="9">
        <v>25</v>
      </c>
      <c r="I327" s="528" t="s">
        <v>27</v>
      </c>
      <c r="J327" s="94"/>
      <c r="K327" s="140" t="s">
        <v>105</v>
      </c>
      <c r="L327" s="466" t="s">
        <v>266</v>
      </c>
      <c r="M327" s="6"/>
      <c r="N327" s="101" t="s">
        <v>24</v>
      </c>
      <c r="O327" s="101" t="s">
        <v>2984</v>
      </c>
      <c r="P327" s="4">
        <v>1</v>
      </c>
      <c r="Q327" s="100" t="s">
        <v>267</v>
      </c>
      <c r="R327" s="98" t="s">
        <v>268</v>
      </c>
    </row>
    <row r="328" spans="1:18" ht="24" x14ac:dyDescent="0.2">
      <c r="A328" s="80"/>
      <c r="B328" s="80"/>
      <c r="C328" s="7" t="s">
        <v>1627</v>
      </c>
      <c r="D328" s="100" t="s">
        <v>1425</v>
      </c>
      <c r="E328" s="166"/>
      <c r="F328" s="623"/>
      <c r="G328" s="7" t="s">
        <v>1406</v>
      </c>
      <c r="H328" s="9">
        <v>25</v>
      </c>
      <c r="I328" s="528">
        <v>1</v>
      </c>
      <c r="J328" s="94"/>
      <c r="K328" s="140" t="s">
        <v>50</v>
      </c>
      <c r="L328" s="466" t="s">
        <v>2410</v>
      </c>
      <c r="M328" s="6"/>
      <c r="N328" s="9" t="s">
        <v>51</v>
      </c>
      <c r="O328" s="377" t="s">
        <v>1364</v>
      </c>
      <c r="P328" s="4">
        <v>15</v>
      </c>
      <c r="Q328" s="100" t="s">
        <v>1472</v>
      </c>
      <c r="R328" s="98" t="s">
        <v>1473</v>
      </c>
    </row>
    <row r="329" spans="1:18" ht="24" x14ac:dyDescent="0.2">
      <c r="A329" s="80">
        <v>61</v>
      </c>
      <c r="B329" s="80">
        <v>2</v>
      </c>
      <c r="C329" s="142"/>
      <c r="D329" s="142" t="s">
        <v>27</v>
      </c>
      <c r="E329" s="9" t="s">
        <v>265</v>
      </c>
      <c r="F329" s="610"/>
      <c r="G329" s="7" t="s">
        <v>27</v>
      </c>
      <c r="H329" s="9">
        <v>25</v>
      </c>
      <c r="I329" s="528" t="s">
        <v>27</v>
      </c>
      <c r="J329" s="94"/>
      <c r="K329" s="140" t="s">
        <v>22</v>
      </c>
      <c r="L329" s="466" t="s">
        <v>269</v>
      </c>
      <c r="M329" s="6"/>
      <c r="N329" s="101" t="s">
        <v>24</v>
      </c>
      <c r="O329" s="101" t="s">
        <v>2984</v>
      </c>
      <c r="P329" s="4">
        <v>1</v>
      </c>
      <c r="Q329" s="100" t="s">
        <v>270</v>
      </c>
      <c r="R329" s="98" t="s">
        <v>271</v>
      </c>
    </row>
    <row r="330" spans="1:18" x14ac:dyDescent="0.2">
      <c r="A330" s="80"/>
      <c r="B330" s="80"/>
      <c r="C330" s="142"/>
      <c r="D330" s="142" t="s">
        <v>1426</v>
      </c>
      <c r="E330" s="9"/>
      <c r="F330" s="609" t="s">
        <v>272</v>
      </c>
      <c r="G330" s="7" t="s">
        <v>1408</v>
      </c>
      <c r="H330" s="9">
        <v>25</v>
      </c>
      <c r="I330" s="528">
        <v>1</v>
      </c>
      <c r="J330" s="94" t="s">
        <v>21</v>
      </c>
      <c r="K330" s="98" t="s">
        <v>256</v>
      </c>
      <c r="L330" s="466" t="s">
        <v>2988</v>
      </c>
      <c r="M330" s="6"/>
      <c r="N330" s="9" t="s">
        <v>51</v>
      </c>
      <c r="O330" s="377" t="s">
        <v>1364</v>
      </c>
      <c r="P330" s="4">
        <v>15</v>
      </c>
      <c r="Q330" s="98" t="s">
        <v>3002</v>
      </c>
      <c r="R330" s="98" t="s">
        <v>3003</v>
      </c>
    </row>
    <row r="331" spans="1:18" ht="24" x14ac:dyDescent="0.2">
      <c r="A331" s="80"/>
      <c r="B331" s="80"/>
      <c r="C331" s="142" t="s">
        <v>1626</v>
      </c>
      <c r="D331" s="142" t="s">
        <v>1427</v>
      </c>
      <c r="E331" s="9"/>
      <c r="F331" s="611"/>
      <c r="G331" s="7" t="s">
        <v>1408</v>
      </c>
      <c r="H331" s="9">
        <v>25</v>
      </c>
      <c r="I331" s="528">
        <v>1</v>
      </c>
      <c r="J331" s="94"/>
      <c r="K331" s="98" t="s">
        <v>1393</v>
      </c>
      <c r="L331" s="466" t="s">
        <v>2432</v>
      </c>
      <c r="M331" s="6"/>
      <c r="N331" s="9" t="s">
        <v>51</v>
      </c>
      <c r="O331" s="377" t="s">
        <v>1364</v>
      </c>
      <c r="P331" s="4">
        <v>15</v>
      </c>
      <c r="Q331" s="100" t="s">
        <v>1474</v>
      </c>
      <c r="R331" s="98" t="s">
        <v>1475</v>
      </c>
    </row>
    <row r="332" spans="1:18" ht="24" x14ac:dyDescent="0.2">
      <c r="A332" s="80"/>
      <c r="B332" s="80"/>
      <c r="C332" s="7" t="s">
        <v>1628</v>
      </c>
      <c r="D332" s="142" t="s">
        <v>1428</v>
      </c>
      <c r="E332" s="9"/>
      <c r="F332" s="611"/>
      <c r="G332" s="7" t="s">
        <v>1408</v>
      </c>
      <c r="H332" s="9">
        <v>25</v>
      </c>
      <c r="I332" s="528">
        <v>1</v>
      </c>
      <c r="J332" s="94"/>
      <c r="K332" s="140" t="s">
        <v>257</v>
      </c>
      <c r="L332" s="466" t="s">
        <v>1409</v>
      </c>
      <c r="M332" s="6"/>
      <c r="N332" s="9" t="s">
        <v>51</v>
      </c>
      <c r="O332" s="377" t="s">
        <v>1364</v>
      </c>
      <c r="P332" s="4">
        <v>15</v>
      </c>
      <c r="Q332" s="100" t="s">
        <v>1474</v>
      </c>
      <c r="R332" s="98" t="s">
        <v>1475</v>
      </c>
    </row>
    <row r="333" spans="1:18" ht="24" x14ac:dyDescent="0.2">
      <c r="A333" s="80">
        <v>62</v>
      </c>
      <c r="B333" s="80">
        <v>1</v>
      </c>
      <c r="C333" s="142"/>
      <c r="D333" s="142" t="s">
        <v>27</v>
      </c>
      <c r="E333" s="9" t="s">
        <v>272</v>
      </c>
      <c r="F333" s="611"/>
      <c r="G333" s="7" t="s">
        <v>27</v>
      </c>
      <c r="H333" s="9">
        <v>25</v>
      </c>
      <c r="I333" s="528" t="s">
        <v>27</v>
      </c>
      <c r="J333" s="94"/>
      <c r="K333" s="140" t="s">
        <v>105</v>
      </c>
      <c r="L333" s="466" t="s">
        <v>273</v>
      </c>
      <c r="M333" s="6"/>
      <c r="N333" s="101" t="s">
        <v>24</v>
      </c>
      <c r="O333" s="101" t="s">
        <v>2984</v>
      </c>
      <c r="P333" s="4">
        <v>1</v>
      </c>
      <c r="Q333" s="100" t="s">
        <v>274</v>
      </c>
      <c r="R333" s="98" t="s">
        <v>275</v>
      </c>
    </row>
    <row r="334" spans="1:18" ht="24" x14ac:dyDescent="0.2">
      <c r="A334" s="80"/>
      <c r="B334" s="80"/>
      <c r="C334" s="7" t="s">
        <v>1627</v>
      </c>
      <c r="D334" s="100" t="s">
        <v>1428</v>
      </c>
      <c r="E334" s="166"/>
      <c r="F334" s="610"/>
      <c r="G334" s="7" t="s">
        <v>1408</v>
      </c>
      <c r="H334" s="9">
        <v>25</v>
      </c>
      <c r="I334" s="528">
        <v>1</v>
      </c>
      <c r="J334" s="94"/>
      <c r="K334" s="140" t="s">
        <v>50</v>
      </c>
      <c r="L334" s="466" t="s">
        <v>2411</v>
      </c>
      <c r="M334" s="6"/>
      <c r="N334" s="9" t="s">
        <v>51</v>
      </c>
      <c r="O334" s="377" t="s">
        <v>1364</v>
      </c>
      <c r="P334" s="4">
        <v>15</v>
      </c>
      <c r="Q334" s="100" t="s">
        <v>1474</v>
      </c>
      <c r="R334" s="98" t="s">
        <v>1475</v>
      </c>
    </row>
    <row r="335" spans="1:18" x14ac:dyDescent="0.2">
      <c r="A335" s="80"/>
      <c r="B335" s="80"/>
      <c r="C335" s="142"/>
      <c r="D335" s="142" t="s">
        <v>1429</v>
      </c>
      <c r="E335" s="9"/>
      <c r="F335" s="623" t="s">
        <v>276</v>
      </c>
      <c r="G335" s="7" t="s">
        <v>1410</v>
      </c>
      <c r="H335" s="9">
        <v>25</v>
      </c>
      <c r="I335" s="528">
        <v>1</v>
      </c>
      <c r="J335" s="94" t="s">
        <v>21</v>
      </c>
      <c r="K335" s="98" t="s">
        <v>256</v>
      </c>
      <c r="L335" s="466" t="s">
        <v>2989</v>
      </c>
      <c r="M335" s="6"/>
      <c r="N335" s="9" t="s">
        <v>51</v>
      </c>
      <c r="O335" s="377" t="s">
        <v>1364</v>
      </c>
      <c r="P335" s="4">
        <v>15</v>
      </c>
      <c r="Q335" s="98" t="s">
        <v>3004</v>
      </c>
      <c r="R335" s="98" t="s">
        <v>3005</v>
      </c>
    </row>
    <row r="336" spans="1:18" ht="24" x14ac:dyDescent="0.2">
      <c r="A336" s="80"/>
      <c r="B336" s="80"/>
      <c r="C336" s="142" t="s">
        <v>1626</v>
      </c>
      <c r="D336" s="142" t="s">
        <v>1430</v>
      </c>
      <c r="E336" s="9"/>
      <c r="F336" s="623"/>
      <c r="G336" s="7" t="s">
        <v>1410</v>
      </c>
      <c r="H336" s="9">
        <v>25</v>
      </c>
      <c r="I336" s="528">
        <v>1</v>
      </c>
      <c r="J336" s="94"/>
      <c r="K336" s="98" t="s">
        <v>1393</v>
      </c>
      <c r="L336" s="466" t="s">
        <v>2433</v>
      </c>
      <c r="M336" s="6"/>
      <c r="N336" s="9" t="s">
        <v>51</v>
      </c>
      <c r="O336" s="377" t="s">
        <v>1364</v>
      </c>
      <c r="P336" s="4">
        <v>15</v>
      </c>
      <c r="Q336" s="100" t="s">
        <v>1476</v>
      </c>
      <c r="R336" s="98" t="s">
        <v>1477</v>
      </c>
    </row>
    <row r="337" spans="1:18" ht="24" x14ac:dyDescent="0.2">
      <c r="A337" s="80"/>
      <c r="B337" s="80"/>
      <c r="C337" s="7" t="s">
        <v>1628</v>
      </c>
      <c r="D337" s="142" t="s">
        <v>1431</v>
      </c>
      <c r="E337" s="9"/>
      <c r="F337" s="623"/>
      <c r="G337" s="7" t="s">
        <v>1410</v>
      </c>
      <c r="H337" s="9">
        <v>25</v>
      </c>
      <c r="I337" s="528">
        <v>1</v>
      </c>
      <c r="J337" s="94"/>
      <c r="K337" s="140" t="s">
        <v>257</v>
      </c>
      <c r="L337" s="466" t="s">
        <v>1411</v>
      </c>
      <c r="M337" s="6"/>
      <c r="N337" s="9" t="s">
        <v>51</v>
      </c>
      <c r="O337" s="377" t="s">
        <v>1364</v>
      </c>
      <c r="P337" s="4">
        <v>15</v>
      </c>
      <c r="Q337" s="100" t="s">
        <v>1476</v>
      </c>
      <c r="R337" s="98" t="s">
        <v>1477</v>
      </c>
    </row>
    <row r="338" spans="1:18" ht="24" x14ac:dyDescent="0.2">
      <c r="A338" s="80">
        <v>63</v>
      </c>
      <c r="B338" s="80">
        <v>1</v>
      </c>
      <c r="C338" s="142"/>
      <c r="D338" s="142" t="s">
        <v>27</v>
      </c>
      <c r="E338" s="9" t="s">
        <v>276</v>
      </c>
      <c r="F338" s="609"/>
      <c r="G338" s="7" t="s">
        <v>27</v>
      </c>
      <c r="H338" s="9">
        <v>25</v>
      </c>
      <c r="I338" s="528" t="s">
        <v>27</v>
      </c>
      <c r="J338" s="94"/>
      <c r="K338" s="140" t="s">
        <v>105</v>
      </c>
      <c r="L338" s="466" t="s">
        <v>277</v>
      </c>
      <c r="M338" s="6"/>
      <c r="N338" s="101" t="s">
        <v>24</v>
      </c>
      <c r="O338" s="101" t="s">
        <v>2984</v>
      </c>
      <c r="P338" s="4">
        <v>1</v>
      </c>
      <c r="Q338" s="100" t="s">
        <v>278</v>
      </c>
      <c r="R338" s="98" t="s">
        <v>279</v>
      </c>
    </row>
    <row r="339" spans="1:18" ht="24" x14ac:dyDescent="0.2">
      <c r="A339" s="80"/>
      <c r="B339" s="80"/>
      <c r="C339" s="7" t="s">
        <v>1627</v>
      </c>
      <c r="D339" s="100" t="s">
        <v>1431</v>
      </c>
      <c r="E339" s="166"/>
      <c r="F339" s="623"/>
      <c r="G339" s="7" t="s">
        <v>1410</v>
      </c>
      <c r="H339" s="9">
        <v>25</v>
      </c>
      <c r="I339" s="528">
        <v>1</v>
      </c>
      <c r="J339" s="94"/>
      <c r="K339" s="140" t="s">
        <v>50</v>
      </c>
      <c r="L339" s="466" t="s">
        <v>2412</v>
      </c>
      <c r="M339" s="6"/>
      <c r="N339" s="9" t="s">
        <v>51</v>
      </c>
      <c r="O339" s="377" t="s">
        <v>1364</v>
      </c>
      <c r="P339" s="4">
        <v>15</v>
      </c>
      <c r="Q339" s="100" t="s">
        <v>1476</v>
      </c>
      <c r="R339" s="98" t="s">
        <v>1477</v>
      </c>
    </row>
    <row r="340" spans="1:18" ht="24" x14ac:dyDescent="0.2">
      <c r="A340" s="80">
        <v>63</v>
      </c>
      <c r="B340" s="80">
        <v>2</v>
      </c>
      <c r="C340" s="142"/>
      <c r="D340" s="142" t="s">
        <v>27</v>
      </c>
      <c r="E340" s="9" t="s">
        <v>276</v>
      </c>
      <c r="F340" s="610"/>
      <c r="G340" s="7" t="s">
        <v>27</v>
      </c>
      <c r="H340" s="9">
        <v>25</v>
      </c>
      <c r="I340" s="528" t="s">
        <v>27</v>
      </c>
      <c r="J340" s="94"/>
      <c r="K340" s="140" t="s">
        <v>22</v>
      </c>
      <c r="L340" s="466" t="s">
        <v>280</v>
      </c>
      <c r="M340" s="6"/>
      <c r="N340" s="101" t="s">
        <v>24</v>
      </c>
      <c r="O340" s="101" t="s">
        <v>2984</v>
      </c>
      <c r="P340" s="4">
        <v>1</v>
      </c>
      <c r="Q340" s="100" t="s">
        <v>281</v>
      </c>
      <c r="R340" s="98" t="s">
        <v>282</v>
      </c>
    </row>
    <row r="341" spans="1:18" x14ac:dyDescent="0.2">
      <c r="A341" s="80"/>
      <c r="B341" s="80"/>
      <c r="C341" s="142"/>
      <c r="D341" s="142" t="s">
        <v>1432</v>
      </c>
      <c r="E341" s="9"/>
      <c r="F341" s="623" t="s">
        <v>283</v>
      </c>
      <c r="G341" s="7" t="s">
        <v>1412</v>
      </c>
      <c r="H341" s="9">
        <v>25</v>
      </c>
      <c r="I341" s="528">
        <v>1</v>
      </c>
      <c r="J341" s="94" t="s">
        <v>21</v>
      </c>
      <c r="K341" s="98" t="s">
        <v>256</v>
      </c>
      <c r="L341" s="466" t="s">
        <v>2990</v>
      </c>
      <c r="M341" s="6"/>
      <c r="N341" s="9" t="s">
        <v>51</v>
      </c>
      <c r="O341" s="377" t="s">
        <v>1364</v>
      </c>
      <c r="P341" s="4">
        <v>15</v>
      </c>
      <c r="Q341" s="98" t="s">
        <v>3006</v>
      </c>
      <c r="R341" s="98" t="s">
        <v>3007</v>
      </c>
    </row>
    <row r="342" spans="1:18" ht="24" x14ac:dyDescent="0.2">
      <c r="A342" s="80"/>
      <c r="B342" s="80"/>
      <c r="C342" s="142" t="s">
        <v>1626</v>
      </c>
      <c r="D342" s="142" t="s">
        <v>1433</v>
      </c>
      <c r="E342" s="9"/>
      <c r="F342" s="623"/>
      <c r="G342" s="7" t="s">
        <v>1412</v>
      </c>
      <c r="H342" s="9">
        <v>25</v>
      </c>
      <c r="I342" s="528">
        <v>1</v>
      </c>
      <c r="J342" s="94"/>
      <c r="K342" s="98" t="s">
        <v>1393</v>
      </c>
      <c r="L342" s="466" t="s">
        <v>2434</v>
      </c>
      <c r="M342" s="6"/>
      <c r="N342" s="9" t="s">
        <v>51</v>
      </c>
      <c r="O342" s="377" t="s">
        <v>1364</v>
      </c>
      <c r="P342" s="4">
        <v>15</v>
      </c>
      <c r="Q342" s="100" t="s">
        <v>1478</v>
      </c>
      <c r="R342" s="98" t="s">
        <v>1479</v>
      </c>
    </row>
    <row r="343" spans="1:18" ht="24" x14ac:dyDescent="0.2">
      <c r="A343" s="80"/>
      <c r="B343" s="80"/>
      <c r="C343" s="7" t="s">
        <v>1628</v>
      </c>
      <c r="D343" s="142" t="s">
        <v>1434</v>
      </c>
      <c r="E343" s="9"/>
      <c r="F343" s="623"/>
      <c r="G343" s="7" t="s">
        <v>1412</v>
      </c>
      <c r="H343" s="9">
        <v>25</v>
      </c>
      <c r="I343" s="528">
        <v>1</v>
      </c>
      <c r="J343" s="94"/>
      <c r="K343" s="140" t="s">
        <v>257</v>
      </c>
      <c r="L343" s="466" t="s">
        <v>1413</v>
      </c>
      <c r="M343" s="6"/>
      <c r="N343" s="9" t="s">
        <v>51</v>
      </c>
      <c r="O343" s="377" t="s">
        <v>1364</v>
      </c>
      <c r="P343" s="4">
        <v>15</v>
      </c>
      <c r="Q343" s="100" t="s">
        <v>1478</v>
      </c>
      <c r="R343" s="98" t="s">
        <v>1479</v>
      </c>
    </row>
    <row r="344" spans="1:18" ht="24" x14ac:dyDescent="0.2">
      <c r="A344" s="80">
        <v>64</v>
      </c>
      <c r="B344" s="80">
        <v>1</v>
      </c>
      <c r="C344" s="142"/>
      <c r="D344" s="142" t="s">
        <v>27</v>
      </c>
      <c r="E344" s="9" t="s">
        <v>283</v>
      </c>
      <c r="F344" s="609"/>
      <c r="G344" s="7" t="s">
        <v>27</v>
      </c>
      <c r="H344" s="9">
        <v>25</v>
      </c>
      <c r="I344" s="528" t="s">
        <v>27</v>
      </c>
      <c r="J344" s="94"/>
      <c r="K344" s="140" t="s">
        <v>105</v>
      </c>
      <c r="L344" s="466" t="s">
        <v>284</v>
      </c>
      <c r="M344" s="6"/>
      <c r="N344" s="101" t="s">
        <v>24</v>
      </c>
      <c r="O344" s="101" t="s">
        <v>2984</v>
      </c>
      <c r="P344" s="4">
        <v>1</v>
      </c>
      <c r="Q344" s="100" t="s">
        <v>285</v>
      </c>
      <c r="R344" s="98" t="s">
        <v>286</v>
      </c>
    </row>
    <row r="345" spans="1:18" ht="24" x14ac:dyDescent="0.2">
      <c r="A345" s="80"/>
      <c r="B345" s="80"/>
      <c r="C345" s="7" t="s">
        <v>1627</v>
      </c>
      <c r="D345" s="100" t="s">
        <v>1434</v>
      </c>
      <c r="E345" s="166"/>
      <c r="F345" s="623"/>
      <c r="G345" s="7" t="s">
        <v>1412</v>
      </c>
      <c r="H345" s="9">
        <v>25</v>
      </c>
      <c r="I345" s="528">
        <v>1</v>
      </c>
      <c r="J345" s="94"/>
      <c r="K345" s="140" t="s">
        <v>50</v>
      </c>
      <c r="L345" s="466" t="s">
        <v>2413</v>
      </c>
      <c r="M345" s="6"/>
      <c r="N345" s="9" t="s">
        <v>51</v>
      </c>
      <c r="O345" s="377" t="s">
        <v>1364</v>
      </c>
      <c r="P345" s="4">
        <v>15</v>
      </c>
      <c r="Q345" s="100" t="s">
        <v>1478</v>
      </c>
      <c r="R345" s="98" t="s">
        <v>1479</v>
      </c>
    </row>
    <row r="346" spans="1:18" ht="24" x14ac:dyDescent="0.2">
      <c r="A346" s="80">
        <v>64</v>
      </c>
      <c r="B346" s="80">
        <v>2</v>
      </c>
      <c r="C346" s="142"/>
      <c r="D346" s="142" t="s">
        <v>27</v>
      </c>
      <c r="E346" s="9" t="s">
        <v>283</v>
      </c>
      <c r="F346" s="610"/>
      <c r="G346" s="7" t="s">
        <v>27</v>
      </c>
      <c r="H346" s="9">
        <v>25</v>
      </c>
      <c r="I346" s="528" t="s">
        <v>27</v>
      </c>
      <c r="J346" s="94"/>
      <c r="K346" s="140" t="s">
        <v>22</v>
      </c>
      <c r="L346" s="466" t="s">
        <v>287</v>
      </c>
      <c r="M346" s="6"/>
      <c r="N346" s="101" t="s">
        <v>24</v>
      </c>
      <c r="O346" s="101" t="s">
        <v>2984</v>
      </c>
      <c r="P346" s="4">
        <v>1</v>
      </c>
      <c r="Q346" s="100" t="s">
        <v>288</v>
      </c>
      <c r="R346" s="98" t="s">
        <v>289</v>
      </c>
    </row>
    <row r="347" spans="1:18" x14ac:dyDescent="0.2">
      <c r="A347" s="80"/>
      <c r="B347" s="80"/>
      <c r="C347" s="142"/>
      <c r="D347" s="142" t="s">
        <v>1435</v>
      </c>
      <c r="E347" s="9"/>
      <c r="F347" s="623" t="s">
        <v>290</v>
      </c>
      <c r="G347" s="7" t="s">
        <v>1414</v>
      </c>
      <c r="H347" s="9">
        <v>25</v>
      </c>
      <c r="I347" s="528">
        <v>1</v>
      </c>
      <c r="J347" s="94" t="s">
        <v>21</v>
      </c>
      <c r="K347" s="98" t="s">
        <v>256</v>
      </c>
      <c r="L347" s="466" t="s">
        <v>2991</v>
      </c>
      <c r="M347" s="6"/>
      <c r="N347" s="9" t="s">
        <v>51</v>
      </c>
      <c r="O347" s="377" t="s">
        <v>1364</v>
      </c>
      <c r="P347" s="4">
        <v>15</v>
      </c>
      <c r="Q347" s="98" t="s">
        <v>3008</v>
      </c>
      <c r="R347" s="98" t="s">
        <v>3009</v>
      </c>
    </row>
    <row r="348" spans="1:18" ht="24" x14ac:dyDescent="0.2">
      <c r="A348" s="80"/>
      <c r="B348" s="80"/>
      <c r="C348" s="7" t="s">
        <v>1628</v>
      </c>
      <c r="D348" s="142" t="s">
        <v>1437</v>
      </c>
      <c r="E348" s="9"/>
      <c r="F348" s="623"/>
      <c r="G348" s="7" t="s">
        <v>1414</v>
      </c>
      <c r="H348" s="9">
        <v>25</v>
      </c>
      <c r="I348" s="528">
        <v>1</v>
      </c>
      <c r="J348" s="94"/>
      <c r="K348" s="140" t="s">
        <v>257</v>
      </c>
      <c r="L348" s="466" t="s">
        <v>1415</v>
      </c>
      <c r="M348" s="6"/>
      <c r="N348" s="9" t="s">
        <v>51</v>
      </c>
      <c r="O348" s="377" t="s">
        <v>1364</v>
      </c>
      <c r="P348" s="4">
        <v>15</v>
      </c>
      <c r="Q348" s="100" t="s">
        <v>1480</v>
      </c>
      <c r="R348" s="98" t="s">
        <v>1481</v>
      </c>
    </row>
    <row r="349" spans="1:18" ht="24" x14ac:dyDescent="0.2">
      <c r="A349" s="80"/>
      <c r="B349" s="80"/>
      <c r="C349" s="142" t="s">
        <v>1626</v>
      </c>
      <c r="D349" s="142" t="s">
        <v>1436</v>
      </c>
      <c r="E349" s="9"/>
      <c r="F349" s="609"/>
      <c r="G349" s="7" t="s">
        <v>1414</v>
      </c>
      <c r="H349" s="9">
        <v>25</v>
      </c>
      <c r="I349" s="528">
        <v>1</v>
      </c>
      <c r="J349" s="94"/>
      <c r="K349" s="98" t="s">
        <v>1393</v>
      </c>
      <c r="L349" s="466" t="s">
        <v>2435</v>
      </c>
      <c r="M349" s="6"/>
      <c r="N349" s="9" t="s">
        <v>51</v>
      </c>
      <c r="O349" s="377" t="s">
        <v>1364</v>
      </c>
      <c r="P349" s="4">
        <v>15</v>
      </c>
      <c r="Q349" s="100" t="s">
        <v>1480</v>
      </c>
      <c r="R349" s="98" t="s">
        <v>1481</v>
      </c>
    </row>
    <row r="350" spans="1:18" ht="24" x14ac:dyDescent="0.2">
      <c r="A350" s="80"/>
      <c r="B350" s="80"/>
      <c r="C350" s="7" t="s">
        <v>1627</v>
      </c>
      <c r="D350" s="100" t="s">
        <v>1437</v>
      </c>
      <c r="E350" s="166"/>
      <c r="F350" s="623"/>
      <c r="G350" s="7" t="s">
        <v>1414</v>
      </c>
      <c r="H350" s="9">
        <v>25</v>
      </c>
      <c r="I350" s="528">
        <v>1</v>
      </c>
      <c r="J350" s="94"/>
      <c r="K350" s="140" t="s">
        <v>50</v>
      </c>
      <c r="L350" s="466" t="s">
        <v>2414</v>
      </c>
      <c r="M350" s="6"/>
      <c r="N350" s="9" t="s">
        <v>51</v>
      </c>
      <c r="O350" s="377" t="s">
        <v>1364</v>
      </c>
      <c r="P350" s="4">
        <v>15</v>
      </c>
      <c r="Q350" s="100" t="s">
        <v>1480</v>
      </c>
      <c r="R350" s="98" t="s">
        <v>1481</v>
      </c>
    </row>
    <row r="351" spans="1:18" ht="24" x14ac:dyDescent="0.2">
      <c r="A351" s="80">
        <v>65</v>
      </c>
      <c r="B351" s="80">
        <v>1</v>
      </c>
      <c r="C351" s="142"/>
      <c r="D351" s="142" t="s">
        <v>27</v>
      </c>
      <c r="E351" s="9" t="s">
        <v>290</v>
      </c>
      <c r="F351" s="610"/>
      <c r="G351" s="7" t="s">
        <v>27</v>
      </c>
      <c r="H351" s="9">
        <v>25</v>
      </c>
      <c r="I351" s="528" t="s">
        <v>27</v>
      </c>
      <c r="J351" s="94"/>
      <c r="K351" s="140" t="s">
        <v>105</v>
      </c>
      <c r="L351" s="466" t="s">
        <v>291</v>
      </c>
      <c r="M351" s="6"/>
      <c r="N351" s="101" t="s">
        <v>24</v>
      </c>
      <c r="O351" s="101" t="s">
        <v>2984</v>
      </c>
      <c r="P351" s="4">
        <v>1</v>
      </c>
      <c r="Q351" s="100" t="s">
        <v>292</v>
      </c>
      <c r="R351" s="98" t="s">
        <v>293</v>
      </c>
    </row>
    <row r="352" spans="1:18" ht="24" x14ac:dyDescent="0.2">
      <c r="A352" s="80">
        <v>65</v>
      </c>
      <c r="B352" s="80">
        <v>2</v>
      </c>
      <c r="C352" s="142"/>
      <c r="D352" s="142" t="s">
        <v>27</v>
      </c>
      <c r="E352" s="9" t="s">
        <v>290</v>
      </c>
      <c r="F352" s="623"/>
      <c r="G352" s="7" t="s">
        <v>27</v>
      </c>
      <c r="H352" s="9">
        <v>25</v>
      </c>
      <c r="I352" s="528" t="s">
        <v>27</v>
      </c>
      <c r="J352" s="94"/>
      <c r="K352" s="140" t="s">
        <v>22</v>
      </c>
      <c r="L352" s="466" t="s">
        <v>294</v>
      </c>
      <c r="M352" s="6"/>
      <c r="N352" s="101" t="s">
        <v>24</v>
      </c>
      <c r="O352" s="101" t="s">
        <v>2984</v>
      </c>
      <c r="P352" s="4">
        <v>1</v>
      </c>
      <c r="Q352" s="100" t="s">
        <v>295</v>
      </c>
      <c r="R352" s="98" t="s">
        <v>296</v>
      </c>
    </row>
    <row r="353" spans="1:18" x14ac:dyDescent="0.2">
      <c r="A353" s="80"/>
      <c r="B353" s="80"/>
      <c r="C353" s="142"/>
      <c r="D353" s="142" t="s">
        <v>1438</v>
      </c>
      <c r="E353" s="9"/>
      <c r="F353" s="623" t="s">
        <v>297</v>
      </c>
      <c r="G353" s="7" t="s">
        <v>1416</v>
      </c>
      <c r="H353" s="9">
        <v>25</v>
      </c>
      <c r="I353" s="528">
        <v>1</v>
      </c>
      <c r="J353" s="94" t="s">
        <v>21</v>
      </c>
      <c r="K353" s="98" t="s">
        <v>256</v>
      </c>
      <c r="L353" s="466" t="s">
        <v>2992</v>
      </c>
      <c r="M353" s="6"/>
      <c r="N353" s="9" t="s">
        <v>51</v>
      </c>
      <c r="O353" s="377" t="s">
        <v>1364</v>
      </c>
      <c r="P353" s="4">
        <v>15</v>
      </c>
      <c r="Q353" s="98" t="s">
        <v>3010</v>
      </c>
      <c r="R353" s="98" t="s">
        <v>3011</v>
      </c>
    </row>
    <row r="354" spans="1:18" ht="24" x14ac:dyDescent="0.2">
      <c r="A354" s="80"/>
      <c r="B354" s="80"/>
      <c r="C354" s="142" t="s">
        <v>1626</v>
      </c>
      <c r="D354" s="142" t="s">
        <v>1439</v>
      </c>
      <c r="E354" s="9"/>
      <c r="F354" s="623"/>
      <c r="G354" s="7" t="s">
        <v>1416</v>
      </c>
      <c r="H354" s="9">
        <v>25</v>
      </c>
      <c r="I354" s="528">
        <v>1</v>
      </c>
      <c r="J354" s="94"/>
      <c r="K354" s="98" t="s">
        <v>1393</v>
      </c>
      <c r="L354" s="466" t="s">
        <v>2436</v>
      </c>
      <c r="M354" s="6"/>
      <c r="N354" s="9" t="s">
        <v>51</v>
      </c>
      <c r="O354" s="377" t="s">
        <v>1364</v>
      </c>
      <c r="P354" s="4">
        <v>15</v>
      </c>
      <c r="Q354" s="100" t="s">
        <v>1482</v>
      </c>
      <c r="R354" s="98" t="s">
        <v>1483</v>
      </c>
    </row>
    <row r="355" spans="1:18" ht="24" x14ac:dyDescent="0.2">
      <c r="A355" s="80"/>
      <c r="B355" s="80"/>
      <c r="C355" s="7" t="s">
        <v>1628</v>
      </c>
      <c r="D355" s="142" t="s">
        <v>1440</v>
      </c>
      <c r="E355" s="9"/>
      <c r="F355" s="609"/>
      <c r="G355" s="7" t="s">
        <v>1416</v>
      </c>
      <c r="H355" s="9">
        <v>25</v>
      </c>
      <c r="I355" s="528">
        <v>1</v>
      </c>
      <c r="J355" s="94"/>
      <c r="K355" s="140" t="s">
        <v>257</v>
      </c>
      <c r="L355" s="466" t="s">
        <v>1417</v>
      </c>
      <c r="M355" s="6"/>
      <c r="N355" s="9" t="s">
        <v>51</v>
      </c>
      <c r="O355" s="377" t="s">
        <v>1364</v>
      </c>
      <c r="P355" s="4">
        <v>15</v>
      </c>
      <c r="Q355" s="100" t="s">
        <v>1482</v>
      </c>
      <c r="R355" s="98" t="s">
        <v>1483</v>
      </c>
    </row>
    <row r="356" spans="1:18" ht="24" x14ac:dyDescent="0.2">
      <c r="A356" s="80"/>
      <c r="B356" s="80"/>
      <c r="C356" s="7" t="s">
        <v>1627</v>
      </c>
      <c r="D356" s="100" t="s">
        <v>1440</v>
      </c>
      <c r="E356" s="166"/>
      <c r="F356" s="623"/>
      <c r="G356" s="7" t="s">
        <v>1416</v>
      </c>
      <c r="H356" s="9">
        <v>25</v>
      </c>
      <c r="I356" s="528">
        <v>1</v>
      </c>
      <c r="J356" s="94"/>
      <c r="K356" s="140" t="s">
        <v>50</v>
      </c>
      <c r="L356" s="466" t="s">
        <v>2415</v>
      </c>
      <c r="M356" s="6"/>
      <c r="N356" s="9" t="s">
        <v>51</v>
      </c>
      <c r="O356" s="377" t="s">
        <v>1364</v>
      </c>
      <c r="P356" s="4">
        <v>15</v>
      </c>
      <c r="Q356" s="100" t="s">
        <v>1482</v>
      </c>
      <c r="R356" s="98" t="s">
        <v>1483</v>
      </c>
    </row>
    <row r="357" spans="1:18" ht="24" x14ac:dyDescent="0.2">
      <c r="A357" s="80">
        <v>66</v>
      </c>
      <c r="B357" s="80">
        <v>1</v>
      </c>
      <c r="C357" s="142"/>
      <c r="D357" s="142" t="s">
        <v>27</v>
      </c>
      <c r="E357" s="9" t="s">
        <v>297</v>
      </c>
      <c r="F357" s="610"/>
      <c r="G357" s="7" t="s">
        <v>27</v>
      </c>
      <c r="H357" s="9">
        <v>25</v>
      </c>
      <c r="I357" s="528" t="s">
        <v>27</v>
      </c>
      <c r="J357" s="94"/>
      <c r="K357" s="140" t="s">
        <v>105</v>
      </c>
      <c r="L357" s="466" t="s">
        <v>298</v>
      </c>
      <c r="M357" s="6"/>
      <c r="N357" s="101" t="s">
        <v>24</v>
      </c>
      <c r="O357" s="101" t="s">
        <v>2984</v>
      </c>
      <c r="P357" s="4">
        <v>1</v>
      </c>
      <c r="Q357" s="100" t="s">
        <v>299</v>
      </c>
      <c r="R357" s="98" t="s">
        <v>300</v>
      </c>
    </row>
    <row r="358" spans="1:18" ht="24" x14ac:dyDescent="0.2">
      <c r="A358" s="80">
        <v>66</v>
      </c>
      <c r="B358" s="80">
        <v>2</v>
      </c>
      <c r="C358" s="142"/>
      <c r="D358" s="142" t="s">
        <v>27</v>
      </c>
      <c r="E358" s="9" t="s">
        <v>297</v>
      </c>
      <c r="F358" s="623"/>
      <c r="G358" s="7" t="s">
        <v>27</v>
      </c>
      <c r="H358" s="9">
        <v>25</v>
      </c>
      <c r="I358" s="528" t="s">
        <v>27</v>
      </c>
      <c r="J358" s="94"/>
      <c r="K358" s="140" t="s">
        <v>22</v>
      </c>
      <c r="L358" s="466" t="s">
        <v>301</v>
      </c>
      <c r="M358" s="6"/>
      <c r="N358" s="101" t="s">
        <v>24</v>
      </c>
      <c r="O358" s="101" t="s">
        <v>2984</v>
      </c>
      <c r="P358" s="4">
        <v>1</v>
      </c>
      <c r="Q358" s="100" t="s">
        <v>302</v>
      </c>
      <c r="R358" s="98" t="s">
        <v>303</v>
      </c>
    </row>
    <row r="359" spans="1:18" x14ac:dyDescent="0.2">
      <c r="A359" s="80"/>
      <c r="B359" s="80"/>
      <c r="C359" s="142"/>
      <c r="D359" s="142" t="s">
        <v>1441</v>
      </c>
      <c r="E359" s="9"/>
      <c r="F359" s="623" t="s">
        <v>304</v>
      </c>
      <c r="G359" s="7" t="s">
        <v>1418</v>
      </c>
      <c r="H359" s="9">
        <v>25</v>
      </c>
      <c r="I359" s="528">
        <v>1</v>
      </c>
      <c r="J359" s="94" t="s">
        <v>21</v>
      </c>
      <c r="K359" s="98" t="s">
        <v>256</v>
      </c>
      <c r="L359" s="466" t="s">
        <v>2993</v>
      </c>
      <c r="M359" s="6"/>
      <c r="N359" s="9" t="s">
        <v>51</v>
      </c>
      <c r="O359" s="377" t="s">
        <v>1364</v>
      </c>
      <c r="P359" s="4">
        <v>15</v>
      </c>
      <c r="Q359" s="98" t="s">
        <v>3012</v>
      </c>
      <c r="R359" s="98" t="s">
        <v>3013</v>
      </c>
    </row>
    <row r="360" spans="1:18" ht="24" x14ac:dyDescent="0.2">
      <c r="A360" s="80"/>
      <c r="B360" s="80"/>
      <c r="C360" s="7" t="s">
        <v>1628</v>
      </c>
      <c r="D360" s="142" t="s">
        <v>1442</v>
      </c>
      <c r="E360" s="9"/>
      <c r="F360" s="623"/>
      <c r="G360" s="7" t="s">
        <v>1418</v>
      </c>
      <c r="H360" s="9">
        <v>25</v>
      </c>
      <c r="I360" s="528">
        <v>1</v>
      </c>
      <c r="J360" s="94"/>
      <c r="K360" s="140" t="s">
        <v>257</v>
      </c>
      <c r="L360" s="466" t="s">
        <v>1419</v>
      </c>
      <c r="M360" s="6"/>
      <c r="N360" s="9" t="s">
        <v>51</v>
      </c>
      <c r="O360" s="377" t="s">
        <v>1364</v>
      </c>
      <c r="P360" s="4">
        <v>15</v>
      </c>
      <c r="Q360" s="100" t="s">
        <v>1484</v>
      </c>
      <c r="R360" s="98" t="s">
        <v>1485</v>
      </c>
    </row>
    <row r="361" spans="1:18" ht="24" x14ac:dyDescent="0.2">
      <c r="A361" s="80"/>
      <c r="B361" s="80"/>
      <c r="C361" s="142" t="s">
        <v>1626</v>
      </c>
      <c r="D361" s="142" t="s">
        <v>1443</v>
      </c>
      <c r="E361" s="9"/>
      <c r="F361" s="609"/>
      <c r="G361" s="7" t="s">
        <v>1418</v>
      </c>
      <c r="H361" s="9">
        <v>25</v>
      </c>
      <c r="I361" s="528">
        <v>1</v>
      </c>
      <c r="J361" s="94"/>
      <c r="K361" s="98" t="s">
        <v>1393</v>
      </c>
      <c r="L361" s="466" t="s">
        <v>2437</v>
      </c>
      <c r="M361" s="6"/>
      <c r="N361" s="9" t="s">
        <v>51</v>
      </c>
      <c r="O361" s="377" t="s">
        <v>1364</v>
      </c>
      <c r="P361" s="4">
        <v>15</v>
      </c>
      <c r="Q361" s="100" t="s">
        <v>1484</v>
      </c>
      <c r="R361" s="98" t="s">
        <v>1485</v>
      </c>
    </row>
    <row r="362" spans="1:18" ht="24" x14ac:dyDescent="0.2">
      <c r="A362" s="80"/>
      <c r="B362" s="80"/>
      <c r="C362" s="7" t="s">
        <v>1627</v>
      </c>
      <c r="D362" s="100" t="s">
        <v>1442</v>
      </c>
      <c r="E362" s="166"/>
      <c r="F362" s="623"/>
      <c r="G362" s="7" t="s">
        <v>1418</v>
      </c>
      <c r="H362" s="9">
        <v>25</v>
      </c>
      <c r="I362" s="528">
        <v>1</v>
      </c>
      <c r="J362" s="94"/>
      <c r="K362" s="140" t="s">
        <v>50</v>
      </c>
      <c r="L362" s="466" t="s">
        <v>2416</v>
      </c>
      <c r="M362" s="6"/>
      <c r="N362" s="9" t="s">
        <v>51</v>
      </c>
      <c r="O362" s="377" t="s">
        <v>1364</v>
      </c>
      <c r="P362" s="4">
        <v>15</v>
      </c>
      <c r="Q362" s="100" t="s">
        <v>1484</v>
      </c>
      <c r="R362" s="98" t="s">
        <v>1485</v>
      </c>
    </row>
    <row r="363" spans="1:18" ht="24" x14ac:dyDescent="0.2">
      <c r="A363" s="80">
        <v>67</v>
      </c>
      <c r="B363" s="80">
        <v>1</v>
      </c>
      <c r="C363" s="142"/>
      <c r="D363" s="142" t="s">
        <v>27</v>
      </c>
      <c r="E363" s="9" t="s">
        <v>304</v>
      </c>
      <c r="F363" s="610"/>
      <c r="G363" s="7" t="s">
        <v>27</v>
      </c>
      <c r="H363" s="9">
        <v>25</v>
      </c>
      <c r="I363" s="528" t="s">
        <v>27</v>
      </c>
      <c r="J363" s="94"/>
      <c r="K363" s="140" t="s">
        <v>105</v>
      </c>
      <c r="L363" s="466" t="s">
        <v>305</v>
      </c>
      <c r="M363" s="6"/>
      <c r="N363" s="101" t="s">
        <v>24</v>
      </c>
      <c r="O363" s="101" t="s">
        <v>2984</v>
      </c>
      <c r="P363" s="4">
        <v>1</v>
      </c>
      <c r="Q363" s="100" t="s">
        <v>306</v>
      </c>
      <c r="R363" s="98" t="s">
        <v>307</v>
      </c>
    </row>
    <row r="364" spans="1:18" x14ac:dyDescent="0.2">
      <c r="A364" s="80"/>
      <c r="B364" s="80"/>
      <c r="C364" s="142"/>
      <c r="D364" s="142" t="s">
        <v>1399</v>
      </c>
      <c r="E364" s="9"/>
      <c r="F364" s="623" t="s">
        <v>308</v>
      </c>
      <c r="G364" s="7" t="s">
        <v>1394</v>
      </c>
      <c r="H364" s="9">
        <v>25</v>
      </c>
      <c r="I364" s="528">
        <v>1</v>
      </c>
      <c r="J364" s="94" t="s">
        <v>21</v>
      </c>
      <c r="K364" s="98" t="s">
        <v>256</v>
      </c>
      <c r="L364" s="466" t="s">
        <v>2994</v>
      </c>
      <c r="M364" s="6"/>
      <c r="N364" s="101" t="s">
        <v>51</v>
      </c>
      <c r="O364" s="377" t="s">
        <v>1364</v>
      </c>
      <c r="P364" s="4">
        <v>15</v>
      </c>
      <c r="Q364" s="98" t="s">
        <v>3014</v>
      </c>
      <c r="R364" s="98" t="s">
        <v>3015</v>
      </c>
    </row>
    <row r="365" spans="1:18" ht="24" x14ac:dyDescent="0.2">
      <c r="A365" s="80"/>
      <c r="B365" s="80"/>
      <c r="C365" s="7" t="s">
        <v>1628</v>
      </c>
      <c r="D365" s="142" t="s">
        <v>1400</v>
      </c>
      <c r="E365" s="9"/>
      <c r="F365" s="609"/>
      <c r="G365" s="7" t="s">
        <v>1394</v>
      </c>
      <c r="H365" s="9">
        <v>25</v>
      </c>
      <c r="I365" s="528">
        <v>1</v>
      </c>
      <c r="J365" s="94"/>
      <c r="K365" s="140" t="s">
        <v>257</v>
      </c>
      <c r="L365" s="466" t="s">
        <v>1395</v>
      </c>
      <c r="M365" s="6"/>
      <c r="N365" s="101" t="s">
        <v>51</v>
      </c>
      <c r="O365" s="377" t="s">
        <v>1364</v>
      </c>
      <c r="P365" s="4">
        <v>15</v>
      </c>
      <c r="Q365" s="100" t="s">
        <v>1486</v>
      </c>
      <c r="R365" s="98" t="s">
        <v>1487</v>
      </c>
    </row>
    <row r="366" spans="1:18" ht="24" x14ac:dyDescent="0.2">
      <c r="A366" s="80"/>
      <c r="B366" s="80"/>
      <c r="C366" s="7" t="s">
        <v>1627</v>
      </c>
      <c r="D366" s="100" t="s">
        <v>1400</v>
      </c>
      <c r="E366" s="166"/>
      <c r="F366" s="623"/>
      <c r="G366" s="7" t="s">
        <v>1394</v>
      </c>
      <c r="H366" s="9">
        <v>25</v>
      </c>
      <c r="I366" s="528">
        <v>1</v>
      </c>
      <c r="J366" s="94"/>
      <c r="K366" s="140" t="s">
        <v>50</v>
      </c>
      <c r="L366" s="466" t="s">
        <v>2417</v>
      </c>
      <c r="M366" s="6"/>
      <c r="N366" s="101" t="s">
        <v>51</v>
      </c>
      <c r="O366" s="377" t="s">
        <v>1364</v>
      </c>
      <c r="P366" s="4">
        <v>15</v>
      </c>
      <c r="Q366" s="100" t="s">
        <v>1486</v>
      </c>
      <c r="R366" s="98" t="s">
        <v>1487</v>
      </c>
    </row>
    <row r="367" spans="1:18" ht="24" x14ac:dyDescent="0.2">
      <c r="A367" s="80"/>
      <c r="B367" s="80"/>
      <c r="C367" s="142" t="s">
        <v>1626</v>
      </c>
      <c r="D367" s="142" t="s">
        <v>1401</v>
      </c>
      <c r="E367" s="9"/>
      <c r="F367" s="610"/>
      <c r="G367" s="7" t="s">
        <v>1394</v>
      </c>
      <c r="H367" s="9">
        <v>25</v>
      </c>
      <c r="I367" s="528">
        <v>1</v>
      </c>
      <c r="J367" s="94"/>
      <c r="K367" s="98" t="s">
        <v>1393</v>
      </c>
      <c r="L367" s="466" t="s">
        <v>2438</v>
      </c>
      <c r="M367" s="6"/>
      <c r="N367" s="101" t="s">
        <v>51</v>
      </c>
      <c r="O367" s="377" t="s">
        <v>1364</v>
      </c>
      <c r="P367" s="4">
        <v>15</v>
      </c>
      <c r="Q367" s="100" t="s">
        <v>1486</v>
      </c>
      <c r="R367" s="98" t="s">
        <v>1487</v>
      </c>
    </row>
    <row r="368" spans="1:18" ht="24" x14ac:dyDescent="0.2">
      <c r="A368" s="80">
        <v>68</v>
      </c>
      <c r="B368" s="80">
        <v>1</v>
      </c>
      <c r="C368" s="142"/>
      <c r="D368" s="142" t="s">
        <v>27</v>
      </c>
      <c r="E368" s="9" t="s">
        <v>308</v>
      </c>
      <c r="F368" s="623"/>
      <c r="G368" s="7" t="s">
        <v>27</v>
      </c>
      <c r="H368" s="9">
        <v>25</v>
      </c>
      <c r="I368" s="528" t="s">
        <v>27</v>
      </c>
      <c r="J368" s="94"/>
      <c r="K368" s="140" t="s">
        <v>105</v>
      </c>
      <c r="L368" s="466" t="s">
        <v>309</v>
      </c>
      <c r="M368" s="6"/>
      <c r="N368" s="101" t="s">
        <v>24</v>
      </c>
      <c r="O368" s="101" t="s">
        <v>2984</v>
      </c>
      <c r="P368" s="4">
        <v>1</v>
      </c>
      <c r="Q368" s="100" t="s">
        <v>310</v>
      </c>
      <c r="R368" s="98" t="s">
        <v>311</v>
      </c>
    </row>
    <row r="369" spans="1:19" ht="24" x14ac:dyDescent="0.2">
      <c r="A369" s="80">
        <v>68</v>
      </c>
      <c r="B369" s="80">
        <v>2</v>
      </c>
      <c r="C369" s="142"/>
      <c r="D369" s="142" t="s">
        <v>27</v>
      </c>
      <c r="E369" s="9" t="s">
        <v>308</v>
      </c>
      <c r="F369" s="623"/>
      <c r="G369" s="7" t="s">
        <v>27</v>
      </c>
      <c r="H369" s="9">
        <v>25</v>
      </c>
      <c r="I369" s="528" t="s">
        <v>27</v>
      </c>
      <c r="J369" s="94"/>
      <c r="K369" s="140" t="s">
        <v>22</v>
      </c>
      <c r="L369" s="468" t="s">
        <v>312</v>
      </c>
      <c r="M369" s="6"/>
      <c r="N369" s="187" t="s">
        <v>24</v>
      </c>
      <c r="O369" s="187" t="s">
        <v>2984</v>
      </c>
      <c r="P369" s="195">
        <v>1</v>
      </c>
      <c r="Q369" s="194" t="s">
        <v>313</v>
      </c>
      <c r="R369" s="155" t="s">
        <v>314</v>
      </c>
    </row>
    <row r="370" spans="1:19" x14ac:dyDescent="0.2">
      <c r="A370" s="80"/>
      <c r="B370" s="80"/>
      <c r="C370" s="142"/>
      <c r="D370" s="142" t="s">
        <v>1444</v>
      </c>
      <c r="E370" s="9"/>
      <c r="F370" s="623" t="s">
        <v>315</v>
      </c>
      <c r="G370" s="7" t="s">
        <v>1402</v>
      </c>
      <c r="H370" s="9">
        <v>25</v>
      </c>
      <c r="I370" s="528">
        <v>1</v>
      </c>
      <c r="J370" s="94" t="s">
        <v>21</v>
      </c>
      <c r="K370" s="98" t="s">
        <v>256</v>
      </c>
      <c r="L370" s="466" t="s">
        <v>2995</v>
      </c>
      <c r="M370" s="6"/>
      <c r="N370" s="101" t="s">
        <v>51</v>
      </c>
      <c r="O370" s="377" t="s">
        <v>1364</v>
      </c>
      <c r="P370" s="4">
        <v>15</v>
      </c>
      <c r="Q370" s="98" t="s">
        <v>3016</v>
      </c>
      <c r="R370" s="98" t="s">
        <v>3017</v>
      </c>
    </row>
    <row r="371" spans="1:19" ht="24" x14ac:dyDescent="0.2">
      <c r="A371" s="80"/>
      <c r="B371" s="80"/>
      <c r="C371" s="142" t="s">
        <v>1626</v>
      </c>
      <c r="D371" s="142" t="s">
        <v>1445</v>
      </c>
      <c r="E371" s="9"/>
      <c r="F371" s="623"/>
      <c r="G371" s="7" t="s">
        <v>1402</v>
      </c>
      <c r="H371" s="9">
        <v>25</v>
      </c>
      <c r="I371" s="528">
        <v>1</v>
      </c>
      <c r="J371" s="94"/>
      <c r="K371" s="98" t="s">
        <v>1393</v>
      </c>
      <c r="L371" s="467" t="s">
        <v>2439</v>
      </c>
      <c r="M371" s="6"/>
      <c r="N371" s="233" t="s">
        <v>51</v>
      </c>
      <c r="O371" s="591" t="s">
        <v>1364</v>
      </c>
      <c r="P371" s="107">
        <v>15</v>
      </c>
      <c r="Q371" s="286" t="s">
        <v>1488</v>
      </c>
      <c r="R371" s="156" t="s">
        <v>1489</v>
      </c>
    </row>
    <row r="372" spans="1:19" ht="24" x14ac:dyDescent="0.2">
      <c r="A372" s="80"/>
      <c r="B372" s="80"/>
      <c r="C372" s="7" t="s">
        <v>1628</v>
      </c>
      <c r="D372" s="464" t="s">
        <v>1446</v>
      </c>
      <c r="E372" s="9"/>
      <c r="F372" s="609"/>
      <c r="G372" s="7" t="s">
        <v>1402</v>
      </c>
      <c r="H372" s="9">
        <v>25</v>
      </c>
      <c r="I372" s="528">
        <v>1</v>
      </c>
      <c r="J372" s="94"/>
      <c r="K372" s="140" t="s">
        <v>257</v>
      </c>
      <c r="L372" s="466" t="s">
        <v>1403</v>
      </c>
      <c r="M372" s="6"/>
      <c r="N372" s="101" t="s">
        <v>51</v>
      </c>
      <c r="O372" s="377" t="s">
        <v>1364</v>
      </c>
      <c r="P372" s="4">
        <v>15</v>
      </c>
      <c r="Q372" s="100" t="s">
        <v>1488</v>
      </c>
      <c r="R372" s="98" t="s">
        <v>1489</v>
      </c>
    </row>
    <row r="373" spans="1:19" ht="24" x14ac:dyDescent="0.2">
      <c r="A373" s="80"/>
      <c r="B373" s="80"/>
      <c r="C373" s="7" t="s">
        <v>1627</v>
      </c>
      <c r="D373" s="100" t="s">
        <v>1446</v>
      </c>
      <c r="E373" s="166"/>
      <c r="F373" s="623"/>
      <c r="G373" s="7" t="s">
        <v>1402</v>
      </c>
      <c r="H373" s="9">
        <v>25</v>
      </c>
      <c r="I373" s="528">
        <v>1</v>
      </c>
      <c r="J373" s="94"/>
      <c r="K373" s="140" t="s">
        <v>50</v>
      </c>
      <c r="L373" s="466" t="s">
        <v>2418</v>
      </c>
      <c r="M373" s="6"/>
      <c r="N373" s="101" t="s">
        <v>51</v>
      </c>
      <c r="O373" s="377" t="s">
        <v>1364</v>
      </c>
      <c r="P373" s="4">
        <v>15</v>
      </c>
      <c r="Q373" s="100" t="s">
        <v>1488</v>
      </c>
      <c r="R373" s="98" t="s">
        <v>1489</v>
      </c>
    </row>
    <row r="374" spans="1:19" ht="24" x14ac:dyDescent="0.2">
      <c r="A374" s="80">
        <v>69</v>
      </c>
      <c r="B374" s="80">
        <v>1</v>
      </c>
      <c r="C374" s="142"/>
      <c r="D374" s="142" t="s">
        <v>27</v>
      </c>
      <c r="E374" s="9" t="s">
        <v>315</v>
      </c>
      <c r="F374" s="610"/>
      <c r="G374" s="7" t="s">
        <v>27</v>
      </c>
      <c r="H374" s="9">
        <v>25</v>
      </c>
      <c r="I374" s="528" t="s">
        <v>27</v>
      </c>
      <c r="J374" s="94"/>
      <c r="K374" s="140" t="s">
        <v>105</v>
      </c>
      <c r="L374" s="466" t="s">
        <v>316</v>
      </c>
      <c r="M374" s="6"/>
      <c r="N374" s="101" t="s">
        <v>24</v>
      </c>
      <c r="O374" s="101" t="s">
        <v>2984</v>
      </c>
      <c r="P374" s="4">
        <v>1</v>
      </c>
      <c r="Q374" s="100" t="s">
        <v>317</v>
      </c>
      <c r="R374" s="98" t="s">
        <v>318</v>
      </c>
    </row>
    <row r="375" spans="1:19" ht="12.75" thickBot="1" x14ac:dyDescent="0.25">
      <c r="A375" s="416"/>
      <c r="B375" s="416"/>
      <c r="C375" s="604"/>
      <c r="D375" s="604"/>
      <c r="E375" s="401"/>
      <c r="G375" s="367"/>
      <c r="J375" s="189"/>
      <c r="K375" s="188"/>
      <c r="L375" s="471"/>
      <c r="M375" s="605"/>
      <c r="N375" s="191"/>
      <c r="O375" s="191"/>
    </row>
    <row r="376" spans="1:19" x14ac:dyDescent="0.2">
      <c r="A376" s="240" t="s">
        <v>494</v>
      </c>
      <c r="B376" s="183"/>
      <c r="C376" s="184"/>
      <c r="D376" s="184"/>
      <c r="E376" s="182"/>
      <c r="F376" s="279"/>
      <c r="G376" s="494" t="s">
        <v>495</v>
      </c>
      <c r="H376" s="279"/>
      <c r="I376" s="310" t="s">
        <v>27</v>
      </c>
      <c r="J376" s="279"/>
      <c r="K376" s="277" t="s">
        <v>27</v>
      </c>
      <c r="L376" s="277"/>
      <c r="M376" s="182"/>
      <c r="N376" s="279"/>
      <c r="O376" s="279"/>
      <c r="P376" s="567" t="s">
        <v>27</v>
      </c>
      <c r="Q376" s="277"/>
      <c r="R376" s="277"/>
    </row>
    <row r="377" spans="1:19" x14ac:dyDescent="0.2">
      <c r="A377" s="396" t="s">
        <v>319</v>
      </c>
      <c r="B377" s="412"/>
      <c r="C377" s="413"/>
      <c r="D377" s="414"/>
      <c r="E377" s="299"/>
      <c r="F377" s="86"/>
      <c r="G377" s="497" t="s">
        <v>320</v>
      </c>
      <c r="H377" s="86"/>
      <c r="I377" s="527" t="s">
        <v>27</v>
      </c>
      <c r="J377" s="86"/>
      <c r="K377" s="304" t="s">
        <v>27</v>
      </c>
      <c r="L377" s="304"/>
      <c r="M377" s="300"/>
      <c r="N377" s="252"/>
      <c r="O377" s="252"/>
      <c r="P377" s="569" t="s">
        <v>27</v>
      </c>
      <c r="Q377" s="253"/>
      <c r="R377" s="253"/>
    </row>
    <row r="378" spans="1:19" ht="24" x14ac:dyDescent="0.2">
      <c r="A378" s="432" t="s">
        <v>321</v>
      </c>
      <c r="B378" s="322">
        <v>1</v>
      </c>
      <c r="C378" s="323" t="s">
        <v>27</v>
      </c>
      <c r="D378" s="142" t="s">
        <v>27</v>
      </c>
      <c r="E378" s="9" t="s">
        <v>322</v>
      </c>
      <c r="F378" s="9" t="s">
        <v>2940</v>
      </c>
      <c r="G378" s="563" t="s">
        <v>27</v>
      </c>
      <c r="H378" s="9">
        <v>4</v>
      </c>
      <c r="I378" s="528" t="s">
        <v>27</v>
      </c>
      <c r="J378" s="94" t="s">
        <v>21</v>
      </c>
      <c r="K378" s="140" t="s">
        <v>323</v>
      </c>
      <c r="L378" s="466" t="s">
        <v>324</v>
      </c>
      <c r="M378" s="9" t="s">
        <v>325</v>
      </c>
      <c r="N378" s="101" t="s">
        <v>24</v>
      </c>
      <c r="O378" s="101" t="s">
        <v>2984</v>
      </c>
      <c r="P378" s="4">
        <v>1</v>
      </c>
      <c r="Q378" s="100" t="s">
        <v>326</v>
      </c>
      <c r="R378" s="145" t="s">
        <v>327</v>
      </c>
      <c r="S378" s="360"/>
    </row>
    <row r="379" spans="1:19" ht="24" x14ac:dyDescent="0.2">
      <c r="A379" s="368"/>
      <c r="B379" s="80"/>
      <c r="C379" s="142" t="s">
        <v>1626</v>
      </c>
      <c r="D379" s="142" t="s">
        <v>2312</v>
      </c>
      <c r="E379" s="9"/>
      <c r="F379" s="646" t="s">
        <v>2301</v>
      </c>
      <c r="G379" s="563" t="s">
        <v>2301</v>
      </c>
      <c r="H379" s="9">
        <v>5</v>
      </c>
      <c r="I379" s="528">
        <v>50</v>
      </c>
      <c r="J379" s="94" t="s">
        <v>21</v>
      </c>
      <c r="K379" s="98" t="s">
        <v>1393</v>
      </c>
      <c r="L379" s="466" t="s">
        <v>3037</v>
      </c>
      <c r="M379" s="6"/>
      <c r="N379" s="101" t="s">
        <v>51</v>
      </c>
      <c r="O379" s="377" t="s">
        <v>1364</v>
      </c>
      <c r="P379" s="4">
        <v>15</v>
      </c>
      <c r="Q379" s="100" t="s">
        <v>3140</v>
      </c>
      <c r="R379" s="145" t="s">
        <v>3141</v>
      </c>
      <c r="S379" s="360"/>
    </row>
    <row r="380" spans="1:19" x14ac:dyDescent="0.2">
      <c r="A380" s="368"/>
      <c r="B380" s="80"/>
      <c r="C380" s="142" t="s">
        <v>1628</v>
      </c>
      <c r="D380" s="142" t="s">
        <v>2313</v>
      </c>
      <c r="E380" s="9"/>
      <c r="F380" s="646"/>
      <c r="G380" s="563" t="s">
        <v>2301</v>
      </c>
      <c r="H380" s="9">
        <v>5</v>
      </c>
      <c r="I380" s="528">
        <v>50</v>
      </c>
      <c r="J380" s="94"/>
      <c r="K380" s="98" t="s">
        <v>257</v>
      </c>
      <c r="L380" s="466" t="s">
        <v>2302</v>
      </c>
      <c r="M380" s="6"/>
      <c r="N380" s="101" t="s">
        <v>51</v>
      </c>
      <c r="O380" s="377" t="s">
        <v>1364</v>
      </c>
      <c r="P380" s="4">
        <v>15</v>
      </c>
      <c r="Q380" s="100"/>
      <c r="R380" s="145"/>
      <c r="S380" s="360"/>
    </row>
    <row r="381" spans="1:19" ht="24" x14ac:dyDescent="0.2">
      <c r="A381" s="368"/>
      <c r="B381" s="80"/>
      <c r="C381" s="142" t="s">
        <v>1627</v>
      </c>
      <c r="D381" s="100" t="s">
        <v>2313</v>
      </c>
      <c r="E381" s="9"/>
      <c r="F381" s="646"/>
      <c r="G381" s="563" t="s">
        <v>2301</v>
      </c>
      <c r="H381" s="9">
        <v>5</v>
      </c>
      <c r="I381" s="528">
        <v>50</v>
      </c>
      <c r="J381" s="94"/>
      <c r="K381" s="140" t="s">
        <v>50</v>
      </c>
      <c r="L381" s="466" t="s">
        <v>2422</v>
      </c>
      <c r="M381" s="6"/>
      <c r="N381" s="101" t="s">
        <v>51</v>
      </c>
      <c r="O381" s="377" t="s">
        <v>1364</v>
      </c>
      <c r="P381" s="4">
        <v>15</v>
      </c>
      <c r="Q381" s="100"/>
      <c r="R381" s="145"/>
      <c r="S381" s="360"/>
    </row>
    <row r="382" spans="1:19" ht="24" x14ac:dyDescent="0.2">
      <c r="A382" s="311" t="s">
        <v>328</v>
      </c>
      <c r="B382" s="206">
        <v>1</v>
      </c>
      <c r="C382" s="142" t="s">
        <v>27</v>
      </c>
      <c r="D382" s="142" t="s">
        <v>27</v>
      </c>
      <c r="E382" s="9" t="s">
        <v>329</v>
      </c>
      <c r="F382" s="646"/>
      <c r="G382" s="563" t="s">
        <v>27</v>
      </c>
      <c r="H382" s="9">
        <v>4</v>
      </c>
      <c r="I382" s="528" t="s">
        <v>27</v>
      </c>
      <c r="J382" s="94"/>
      <c r="K382" s="140" t="s">
        <v>323</v>
      </c>
      <c r="L382" s="466" t="s">
        <v>330</v>
      </c>
      <c r="M382" s="6" t="s">
        <v>325</v>
      </c>
      <c r="N382" s="101" t="s">
        <v>24</v>
      </c>
      <c r="O382" s="101" t="s">
        <v>2984</v>
      </c>
      <c r="P382" s="4">
        <v>1</v>
      </c>
      <c r="Q382" s="100" t="s">
        <v>331</v>
      </c>
      <c r="R382" s="145" t="s">
        <v>332</v>
      </c>
      <c r="S382" s="360"/>
    </row>
    <row r="383" spans="1:19" x14ac:dyDescent="0.2">
      <c r="A383" s="368"/>
      <c r="B383" s="80"/>
      <c r="C383" s="142" t="s">
        <v>1629</v>
      </c>
      <c r="D383" s="142" t="s">
        <v>2314</v>
      </c>
      <c r="E383" s="9"/>
      <c r="F383" s="646"/>
      <c r="G383" s="563" t="s">
        <v>2301</v>
      </c>
      <c r="H383" s="9">
        <v>5</v>
      </c>
      <c r="I383" s="528">
        <v>50</v>
      </c>
      <c r="J383" s="94"/>
      <c r="K383" s="98" t="s">
        <v>256</v>
      </c>
      <c r="L383" s="466" t="s">
        <v>2301</v>
      </c>
      <c r="M383" s="6"/>
      <c r="N383" s="101" t="s">
        <v>51</v>
      </c>
      <c r="O383" s="377" t="s">
        <v>1364</v>
      </c>
      <c r="P383" s="4">
        <v>15</v>
      </c>
      <c r="Q383" s="100"/>
      <c r="R383" s="145"/>
      <c r="S383" s="360"/>
    </row>
    <row r="384" spans="1:19" x14ac:dyDescent="0.2">
      <c r="A384" s="368"/>
      <c r="B384" s="80"/>
      <c r="C384" s="142" t="s">
        <v>1628</v>
      </c>
      <c r="D384" s="142" t="s">
        <v>2304</v>
      </c>
      <c r="E384" s="9"/>
      <c r="F384" s="646" t="s">
        <v>2296</v>
      </c>
      <c r="G384" s="466" t="s">
        <v>2295</v>
      </c>
      <c r="H384" s="9">
        <v>5</v>
      </c>
      <c r="I384" s="528">
        <v>50</v>
      </c>
      <c r="J384" s="94" t="s">
        <v>21</v>
      </c>
      <c r="K384" s="98" t="s">
        <v>257</v>
      </c>
      <c r="L384" s="466" t="s">
        <v>2296</v>
      </c>
      <c r="M384" s="6"/>
      <c r="N384" s="101" t="s">
        <v>51</v>
      </c>
      <c r="O384" s="377" t="s">
        <v>1364</v>
      </c>
      <c r="P384" s="4">
        <v>15</v>
      </c>
      <c r="Q384" s="100" t="s">
        <v>3108</v>
      </c>
      <c r="R384" s="145" t="s">
        <v>3109</v>
      </c>
      <c r="S384" s="360"/>
    </row>
    <row r="385" spans="1:19" ht="24" x14ac:dyDescent="0.2">
      <c r="A385" s="368"/>
      <c r="B385" s="80"/>
      <c r="C385" s="142" t="s">
        <v>1626</v>
      </c>
      <c r="D385" s="142" t="s">
        <v>2303</v>
      </c>
      <c r="E385" s="9"/>
      <c r="F385" s="646"/>
      <c r="G385" s="563" t="s">
        <v>2295</v>
      </c>
      <c r="H385" s="9">
        <v>5</v>
      </c>
      <c r="I385" s="528">
        <v>50</v>
      </c>
      <c r="J385" s="94"/>
      <c r="K385" s="98" t="s">
        <v>1393</v>
      </c>
      <c r="L385" s="466" t="s">
        <v>2440</v>
      </c>
      <c r="M385" s="6"/>
      <c r="N385" s="101" t="s">
        <v>51</v>
      </c>
      <c r="O385" s="377" t="s">
        <v>1364</v>
      </c>
      <c r="P385" s="4">
        <v>15</v>
      </c>
      <c r="Q385" s="100"/>
      <c r="R385" s="145"/>
      <c r="S385" s="360"/>
    </row>
    <row r="386" spans="1:19" ht="24" x14ac:dyDescent="0.2">
      <c r="A386" s="368"/>
      <c r="B386" s="80"/>
      <c r="C386" s="142" t="s">
        <v>1627</v>
      </c>
      <c r="D386" s="100" t="s">
        <v>2304</v>
      </c>
      <c r="E386" s="9"/>
      <c r="F386" s="646"/>
      <c r="G386" s="563" t="s">
        <v>2295</v>
      </c>
      <c r="H386" s="9">
        <v>5</v>
      </c>
      <c r="I386" s="528">
        <v>50</v>
      </c>
      <c r="J386" s="94"/>
      <c r="K386" s="140" t="s">
        <v>50</v>
      </c>
      <c r="L386" s="466" t="s">
        <v>2419</v>
      </c>
      <c r="M386" s="6"/>
      <c r="N386" s="101" t="s">
        <v>51</v>
      </c>
      <c r="O386" s="377" t="s">
        <v>1364</v>
      </c>
      <c r="P386" s="4">
        <v>15</v>
      </c>
      <c r="Q386" s="100"/>
      <c r="R386" s="145"/>
      <c r="S386" s="360"/>
    </row>
    <row r="387" spans="1:19" ht="24" x14ac:dyDescent="0.2">
      <c r="A387" s="311" t="s">
        <v>333</v>
      </c>
      <c r="B387" s="206">
        <v>1</v>
      </c>
      <c r="C387" s="142" t="s">
        <v>27</v>
      </c>
      <c r="D387" s="142" t="s">
        <v>27</v>
      </c>
      <c r="E387" s="9" t="s">
        <v>334</v>
      </c>
      <c r="F387" s="646"/>
      <c r="G387" s="563" t="s">
        <v>27</v>
      </c>
      <c r="H387" s="9">
        <v>4</v>
      </c>
      <c r="I387" s="528" t="s">
        <v>27</v>
      </c>
      <c r="J387" s="94"/>
      <c r="K387" s="140" t="s">
        <v>323</v>
      </c>
      <c r="L387" s="466" t="s">
        <v>335</v>
      </c>
      <c r="M387" s="9" t="s">
        <v>325</v>
      </c>
      <c r="N387" s="101" t="s">
        <v>24</v>
      </c>
      <c r="O387" s="101" t="s">
        <v>2984</v>
      </c>
      <c r="P387" s="4">
        <v>1</v>
      </c>
      <c r="Q387" s="100" t="s">
        <v>336</v>
      </c>
      <c r="R387" s="145" t="s">
        <v>337</v>
      </c>
      <c r="S387" s="360"/>
    </row>
    <row r="388" spans="1:19" x14ac:dyDescent="0.2">
      <c r="A388" s="368"/>
      <c r="B388" s="80"/>
      <c r="C388" s="142" t="s">
        <v>1629</v>
      </c>
      <c r="D388" s="142" t="s">
        <v>2305</v>
      </c>
      <c r="E388" s="9"/>
      <c r="F388" s="646"/>
      <c r="G388" s="563" t="s">
        <v>2295</v>
      </c>
      <c r="H388" s="9">
        <v>5</v>
      </c>
      <c r="I388" s="528">
        <v>50</v>
      </c>
      <c r="J388" s="94"/>
      <c r="K388" s="98" t="s">
        <v>256</v>
      </c>
      <c r="L388" s="466" t="s">
        <v>2295</v>
      </c>
      <c r="M388" s="6"/>
      <c r="N388" s="101" t="s">
        <v>51</v>
      </c>
      <c r="O388" s="377" t="s">
        <v>1364</v>
      </c>
      <c r="P388" s="4">
        <v>15</v>
      </c>
      <c r="Q388" s="100"/>
      <c r="R388" s="145"/>
      <c r="S388" s="360"/>
    </row>
    <row r="389" spans="1:19" ht="24" x14ac:dyDescent="0.2">
      <c r="A389" s="368"/>
      <c r="B389" s="80"/>
      <c r="C389" s="142" t="s">
        <v>1626</v>
      </c>
      <c r="D389" s="142" t="s">
        <v>2306</v>
      </c>
      <c r="E389" s="9"/>
      <c r="F389" s="643" t="s">
        <v>2297</v>
      </c>
      <c r="G389" s="466" t="s">
        <v>2297</v>
      </c>
      <c r="H389" s="9">
        <v>5</v>
      </c>
      <c r="I389" s="528">
        <v>50</v>
      </c>
      <c r="J389" s="94" t="s">
        <v>21</v>
      </c>
      <c r="K389" s="98" t="s">
        <v>1393</v>
      </c>
      <c r="L389" s="466" t="s">
        <v>3038</v>
      </c>
      <c r="M389" s="6"/>
      <c r="N389" s="101" t="s">
        <v>51</v>
      </c>
      <c r="O389" s="377" t="s">
        <v>1364</v>
      </c>
      <c r="P389" s="4">
        <v>15</v>
      </c>
      <c r="Q389" s="100" t="s">
        <v>3142</v>
      </c>
      <c r="R389" s="145" t="s">
        <v>3143</v>
      </c>
      <c r="S389" s="360"/>
    </row>
    <row r="390" spans="1:19" x14ac:dyDescent="0.2">
      <c r="A390" s="368"/>
      <c r="B390" s="80"/>
      <c r="C390" s="142" t="s">
        <v>1628</v>
      </c>
      <c r="D390" s="142" t="s">
        <v>2307</v>
      </c>
      <c r="E390" s="9"/>
      <c r="F390" s="644"/>
      <c r="G390" s="563" t="s">
        <v>2297</v>
      </c>
      <c r="H390" s="9">
        <v>5</v>
      </c>
      <c r="I390" s="528">
        <v>50</v>
      </c>
      <c r="J390" s="94"/>
      <c r="K390" s="98" t="s">
        <v>257</v>
      </c>
      <c r="L390" s="466" t="s">
        <v>2298</v>
      </c>
      <c r="M390" s="6"/>
      <c r="N390" s="101" t="s">
        <v>51</v>
      </c>
      <c r="O390" s="377" t="s">
        <v>1364</v>
      </c>
      <c r="P390" s="4">
        <v>15</v>
      </c>
      <c r="Q390" s="100"/>
      <c r="R390" s="145"/>
      <c r="S390" s="360"/>
    </row>
    <row r="391" spans="1:19" ht="24" x14ac:dyDescent="0.2">
      <c r="A391" s="368"/>
      <c r="B391" s="80"/>
      <c r="C391" s="142" t="s">
        <v>1627</v>
      </c>
      <c r="D391" s="100" t="s">
        <v>2307</v>
      </c>
      <c r="E391" s="9"/>
      <c r="F391" s="644"/>
      <c r="G391" s="563" t="s">
        <v>2297</v>
      </c>
      <c r="H391" s="9">
        <v>5</v>
      </c>
      <c r="I391" s="528">
        <v>50</v>
      </c>
      <c r="J391" s="94"/>
      <c r="K391" s="140" t="s">
        <v>50</v>
      </c>
      <c r="L391" s="466" t="s">
        <v>2420</v>
      </c>
      <c r="M391" s="6"/>
      <c r="N391" s="101" t="s">
        <v>51</v>
      </c>
      <c r="O391" s="377" t="s">
        <v>1364</v>
      </c>
      <c r="P391" s="4">
        <v>15</v>
      </c>
      <c r="Q391" s="100"/>
      <c r="R391" s="145"/>
      <c r="S391" s="360"/>
    </row>
    <row r="392" spans="1:19" x14ac:dyDescent="0.2">
      <c r="A392" s="368"/>
      <c r="B392" s="80"/>
      <c r="C392" s="142" t="s">
        <v>1629</v>
      </c>
      <c r="D392" s="142" t="s">
        <v>2308</v>
      </c>
      <c r="E392" s="9"/>
      <c r="F392" s="644"/>
      <c r="G392" s="563" t="s">
        <v>2297</v>
      </c>
      <c r="H392" s="9">
        <v>5</v>
      </c>
      <c r="I392" s="528">
        <v>50</v>
      </c>
      <c r="J392" s="94"/>
      <c r="K392" s="98" t="s">
        <v>256</v>
      </c>
      <c r="L392" s="466" t="s">
        <v>2297</v>
      </c>
      <c r="M392" s="6"/>
      <c r="N392" s="101" t="s">
        <v>51</v>
      </c>
      <c r="O392" s="377" t="s">
        <v>1364</v>
      </c>
      <c r="P392" s="4">
        <v>15</v>
      </c>
      <c r="Q392" s="100"/>
      <c r="R392" s="145"/>
      <c r="S392" s="360"/>
    </row>
    <row r="393" spans="1:19" ht="24.75" thickBot="1" x14ac:dyDescent="0.25">
      <c r="A393" s="312" t="s">
        <v>338</v>
      </c>
      <c r="B393" s="207">
        <v>1</v>
      </c>
      <c r="C393" s="176" t="s">
        <v>27</v>
      </c>
      <c r="D393" s="142" t="s">
        <v>27</v>
      </c>
      <c r="E393" s="9" t="s">
        <v>339</v>
      </c>
      <c r="F393" s="645"/>
      <c r="G393" s="563" t="s">
        <v>27</v>
      </c>
      <c r="H393" s="9">
        <v>4</v>
      </c>
      <c r="I393" s="528" t="s">
        <v>27</v>
      </c>
      <c r="J393" s="94"/>
      <c r="K393" s="140" t="s">
        <v>323</v>
      </c>
      <c r="L393" s="466" t="s">
        <v>340</v>
      </c>
      <c r="M393" s="9" t="s">
        <v>325</v>
      </c>
      <c r="N393" s="101" t="s">
        <v>24</v>
      </c>
      <c r="O393" s="101" t="s">
        <v>2984</v>
      </c>
      <c r="P393" s="4">
        <v>1</v>
      </c>
      <c r="Q393" s="100" t="s">
        <v>341</v>
      </c>
      <c r="R393" s="145" t="s">
        <v>342</v>
      </c>
      <c r="S393" s="360"/>
    </row>
    <row r="394" spans="1:19" ht="24" x14ac:dyDescent="0.2">
      <c r="A394" s="368"/>
      <c r="B394" s="80"/>
      <c r="C394" s="142" t="s">
        <v>1626</v>
      </c>
      <c r="D394" s="142" t="s">
        <v>2309</v>
      </c>
      <c r="E394" s="9"/>
      <c r="F394" s="646" t="s">
        <v>2299</v>
      </c>
      <c r="G394" s="466" t="s">
        <v>2299</v>
      </c>
      <c r="H394" s="9">
        <v>5</v>
      </c>
      <c r="I394" s="528">
        <v>50</v>
      </c>
      <c r="J394" s="94" t="s">
        <v>21</v>
      </c>
      <c r="K394" s="98" t="s">
        <v>1393</v>
      </c>
      <c r="L394" s="466" t="s">
        <v>3039</v>
      </c>
      <c r="M394" s="6"/>
      <c r="N394" s="101" t="s">
        <v>51</v>
      </c>
      <c r="O394" s="377" t="s">
        <v>1364</v>
      </c>
      <c r="P394" s="4">
        <v>15</v>
      </c>
      <c r="Q394" s="100" t="s">
        <v>3144</v>
      </c>
      <c r="R394" s="145" t="s">
        <v>3145</v>
      </c>
      <c r="S394" s="360"/>
    </row>
    <row r="395" spans="1:19" x14ac:dyDescent="0.2">
      <c r="A395" s="368"/>
      <c r="B395" s="80"/>
      <c r="C395" s="142" t="s">
        <v>1628</v>
      </c>
      <c r="D395" s="142" t="s">
        <v>2311</v>
      </c>
      <c r="E395" s="9"/>
      <c r="F395" s="646"/>
      <c r="G395" s="563" t="s">
        <v>2299</v>
      </c>
      <c r="H395" s="9">
        <v>5</v>
      </c>
      <c r="I395" s="528">
        <v>50</v>
      </c>
      <c r="J395" s="94"/>
      <c r="K395" s="98" t="s">
        <v>257</v>
      </c>
      <c r="L395" s="466" t="s">
        <v>2300</v>
      </c>
      <c r="M395" s="6"/>
      <c r="N395" s="101" t="s">
        <v>51</v>
      </c>
      <c r="O395" s="377" t="s">
        <v>1364</v>
      </c>
      <c r="P395" s="4">
        <v>15</v>
      </c>
      <c r="Q395" s="100"/>
      <c r="R395" s="145"/>
      <c r="S395" s="360"/>
    </row>
    <row r="396" spans="1:19" x14ac:dyDescent="0.2">
      <c r="A396" s="368"/>
      <c r="B396" s="80"/>
      <c r="C396" s="142" t="s">
        <v>1629</v>
      </c>
      <c r="D396" s="142" t="s">
        <v>2310</v>
      </c>
      <c r="E396" s="9"/>
      <c r="F396" s="646"/>
      <c r="G396" s="563" t="s">
        <v>2299</v>
      </c>
      <c r="H396" s="9">
        <v>5</v>
      </c>
      <c r="I396" s="528">
        <v>50</v>
      </c>
      <c r="J396" s="94"/>
      <c r="K396" s="98" t="s">
        <v>256</v>
      </c>
      <c r="L396" s="466" t="s">
        <v>2299</v>
      </c>
      <c r="M396" s="6"/>
      <c r="N396" s="101" t="s">
        <v>51</v>
      </c>
      <c r="O396" s="377" t="s">
        <v>1364</v>
      </c>
      <c r="P396" s="4">
        <v>15</v>
      </c>
      <c r="Q396" s="100"/>
      <c r="R396" s="145"/>
      <c r="S396" s="360"/>
    </row>
    <row r="397" spans="1:19" ht="24" x14ac:dyDescent="0.2">
      <c r="A397" s="368"/>
      <c r="B397" s="80"/>
      <c r="C397" s="142" t="s">
        <v>1627</v>
      </c>
      <c r="D397" s="100" t="s">
        <v>2311</v>
      </c>
      <c r="E397" s="9"/>
      <c r="F397" s="646"/>
      <c r="G397" s="563" t="s">
        <v>2299</v>
      </c>
      <c r="H397" s="9">
        <v>5</v>
      </c>
      <c r="I397" s="528">
        <v>50</v>
      </c>
      <c r="J397" s="94"/>
      <c r="K397" s="140" t="s">
        <v>50</v>
      </c>
      <c r="L397" s="466" t="s">
        <v>2421</v>
      </c>
      <c r="M397" s="6"/>
      <c r="N397" s="101" t="s">
        <v>51</v>
      </c>
      <c r="O397" s="377" t="s">
        <v>1364</v>
      </c>
      <c r="P397" s="4">
        <v>15</v>
      </c>
      <c r="Q397" s="100"/>
      <c r="R397" s="145"/>
      <c r="S397" s="360"/>
    </row>
    <row r="398" spans="1:19" x14ac:dyDescent="0.2">
      <c r="A398" s="396"/>
      <c r="B398" s="412"/>
      <c r="C398" s="413"/>
      <c r="D398" s="414"/>
      <c r="E398" s="299"/>
      <c r="F398" s="86"/>
      <c r="G398" s="497" t="s">
        <v>532</v>
      </c>
      <c r="H398" s="86"/>
      <c r="I398" s="527" t="s">
        <v>27</v>
      </c>
      <c r="J398" s="86"/>
      <c r="K398" s="304" t="s">
        <v>27</v>
      </c>
      <c r="L398" s="304"/>
      <c r="M398" s="300"/>
      <c r="N398" s="252"/>
      <c r="O398" s="252"/>
      <c r="P398" s="569" t="s">
        <v>27</v>
      </c>
      <c r="Q398" s="253"/>
      <c r="R398" s="253"/>
    </row>
    <row r="399" spans="1:19" ht="24" x14ac:dyDescent="0.2">
      <c r="A399" s="243">
        <v>105</v>
      </c>
      <c r="B399" s="206">
        <v>1</v>
      </c>
      <c r="C399" s="142"/>
      <c r="D399" s="142"/>
      <c r="E399" s="359" t="s">
        <v>1312</v>
      </c>
      <c r="F399" s="611" t="s">
        <v>2732</v>
      </c>
      <c r="G399" s="515" t="s">
        <v>27</v>
      </c>
      <c r="H399" s="444">
        <v>20</v>
      </c>
      <c r="I399" s="529" t="s">
        <v>27</v>
      </c>
      <c r="J399" s="94" t="s">
        <v>21</v>
      </c>
      <c r="K399" s="140" t="s">
        <v>22</v>
      </c>
      <c r="L399" s="466" t="s">
        <v>535</v>
      </c>
      <c r="M399" s="13"/>
      <c r="N399" s="101" t="s">
        <v>24</v>
      </c>
      <c r="O399" s="101" t="s">
        <v>2984</v>
      </c>
      <c r="P399" s="4">
        <v>1</v>
      </c>
      <c r="Q399" s="100" t="s">
        <v>536</v>
      </c>
      <c r="R399" s="98" t="s">
        <v>537</v>
      </c>
      <c r="S399" s="360"/>
    </row>
    <row r="400" spans="1:19" ht="24" x14ac:dyDescent="0.2">
      <c r="A400" s="9"/>
      <c r="B400" s="7"/>
      <c r="C400" s="7" t="s">
        <v>1628</v>
      </c>
      <c r="D400" s="7" t="s">
        <v>1802</v>
      </c>
      <c r="E400" s="9"/>
      <c r="F400" s="611"/>
      <c r="G400" s="515" t="s">
        <v>1787</v>
      </c>
      <c r="H400" s="9">
        <v>4.5</v>
      </c>
      <c r="I400" s="528">
        <v>48</v>
      </c>
      <c r="J400" s="139"/>
      <c r="K400" s="98" t="s">
        <v>257</v>
      </c>
      <c r="L400" s="98" t="s">
        <v>1788</v>
      </c>
      <c r="M400" s="6"/>
      <c r="N400" s="9" t="s">
        <v>51</v>
      </c>
      <c r="O400" s="377" t="s">
        <v>1364</v>
      </c>
      <c r="P400" s="79">
        <v>15</v>
      </c>
      <c r="Q400" s="145"/>
      <c r="R400" s="145"/>
    </row>
    <row r="401" spans="1:19" x14ac:dyDescent="0.2">
      <c r="A401" s="9"/>
      <c r="B401" s="7"/>
      <c r="C401" s="7"/>
      <c r="D401" s="7" t="s">
        <v>1803</v>
      </c>
      <c r="E401" s="9"/>
      <c r="F401" s="611"/>
      <c r="G401" s="515" t="s">
        <v>1789</v>
      </c>
      <c r="H401" s="9">
        <v>4</v>
      </c>
      <c r="I401" s="528">
        <v>50</v>
      </c>
      <c r="J401" s="139"/>
      <c r="K401" s="98" t="s">
        <v>256</v>
      </c>
      <c r="L401" s="98" t="s">
        <v>1789</v>
      </c>
      <c r="M401" s="6"/>
      <c r="N401" s="9" t="s">
        <v>51</v>
      </c>
      <c r="O401" s="377" t="s">
        <v>1364</v>
      </c>
      <c r="P401" s="79">
        <v>15</v>
      </c>
      <c r="Q401" s="145"/>
      <c r="R401" s="145"/>
    </row>
    <row r="402" spans="1:19" ht="24" x14ac:dyDescent="0.2">
      <c r="A402" s="9"/>
      <c r="B402" s="7"/>
      <c r="C402" s="7" t="s">
        <v>1627</v>
      </c>
      <c r="D402" s="7" t="s">
        <v>1802</v>
      </c>
      <c r="E402" s="9"/>
      <c r="F402" s="610"/>
      <c r="G402" s="515" t="s">
        <v>1787</v>
      </c>
      <c r="H402" s="9">
        <v>4.5</v>
      </c>
      <c r="I402" s="528">
        <v>48</v>
      </c>
      <c r="J402" s="139"/>
      <c r="K402" s="140" t="s">
        <v>50</v>
      </c>
      <c r="L402" s="468" t="s">
        <v>2425</v>
      </c>
      <c r="M402" s="6"/>
      <c r="N402" s="465" t="s">
        <v>51</v>
      </c>
      <c r="O402" s="588" t="s">
        <v>1364</v>
      </c>
      <c r="P402" s="589">
        <v>15</v>
      </c>
      <c r="Q402" s="326"/>
      <c r="R402" s="326"/>
    </row>
    <row r="403" spans="1:19" x14ac:dyDescent="0.2">
      <c r="A403" s="9"/>
      <c r="B403" s="7"/>
      <c r="C403" s="7"/>
      <c r="D403" s="7" t="s">
        <v>1804</v>
      </c>
      <c r="E403" s="9"/>
      <c r="F403" s="609" t="s">
        <v>2733</v>
      </c>
      <c r="G403" s="155" t="s">
        <v>1790</v>
      </c>
      <c r="H403" s="9">
        <v>4</v>
      </c>
      <c r="I403" s="528">
        <v>50</v>
      </c>
      <c r="J403" s="139" t="s">
        <v>21</v>
      </c>
      <c r="K403" s="98" t="s">
        <v>256</v>
      </c>
      <c r="L403" s="98" t="s">
        <v>3018</v>
      </c>
      <c r="M403" s="6"/>
      <c r="N403" s="9" t="s">
        <v>51</v>
      </c>
      <c r="O403" s="377" t="s">
        <v>1364</v>
      </c>
      <c r="P403" s="79">
        <v>15</v>
      </c>
      <c r="Q403" s="145"/>
      <c r="R403" s="145"/>
    </row>
    <row r="404" spans="1:19" ht="24" x14ac:dyDescent="0.2">
      <c r="A404" s="9"/>
      <c r="B404" s="7"/>
      <c r="C404" s="142" t="s">
        <v>1626</v>
      </c>
      <c r="D404" s="7" t="s">
        <v>1805</v>
      </c>
      <c r="E404" s="9"/>
      <c r="F404" s="610"/>
      <c r="G404" s="515" t="s">
        <v>1790</v>
      </c>
      <c r="H404" s="9">
        <v>4</v>
      </c>
      <c r="I404" s="528">
        <v>10</v>
      </c>
      <c r="J404" s="139"/>
      <c r="K404" s="98" t="s">
        <v>1393</v>
      </c>
      <c r="L404" s="467" t="s">
        <v>2441</v>
      </c>
      <c r="M404" s="6"/>
      <c r="N404" s="384" t="s">
        <v>51</v>
      </c>
      <c r="O404" s="591" t="s">
        <v>1364</v>
      </c>
      <c r="P404" s="521">
        <v>15</v>
      </c>
      <c r="Q404" s="283"/>
      <c r="R404" s="283"/>
    </row>
    <row r="405" spans="1:19" ht="24" x14ac:dyDescent="0.2">
      <c r="A405" s="9"/>
      <c r="B405" s="7"/>
      <c r="C405" s="7" t="s">
        <v>1628</v>
      </c>
      <c r="D405" s="7" t="s">
        <v>1806</v>
      </c>
      <c r="E405" s="9"/>
      <c r="F405" s="609" t="s">
        <v>2735</v>
      </c>
      <c r="G405" s="515" t="s">
        <v>1791</v>
      </c>
      <c r="H405" s="9">
        <v>4.5</v>
      </c>
      <c r="I405" s="528">
        <v>12</v>
      </c>
      <c r="J405" s="139" t="s">
        <v>21</v>
      </c>
      <c r="K405" s="98" t="s">
        <v>257</v>
      </c>
      <c r="L405" s="98" t="s">
        <v>1792</v>
      </c>
      <c r="M405" s="6"/>
      <c r="N405" s="9" t="s">
        <v>51</v>
      </c>
      <c r="O405" s="377" t="s">
        <v>1364</v>
      </c>
      <c r="P405" s="79">
        <v>15</v>
      </c>
      <c r="Q405" s="145"/>
      <c r="R405" s="145"/>
    </row>
    <row r="406" spans="1:19" ht="24" x14ac:dyDescent="0.2">
      <c r="A406" s="9"/>
      <c r="B406" s="7"/>
      <c r="C406" s="7" t="s">
        <v>1627</v>
      </c>
      <c r="D406" s="7" t="s">
        <v>1806</v>
      </c>
      <c r="E406" s="9"/>
      <c r="F406" s="611"/>
      <c r="G406" s="515" t="s">
        <v>1791</v>
      </c>
      <c r="H406" s="9">
        <v>4.5</v>
      </c>
      <c r="I406" s="528">
        <v>12</v>
      </c>
      <c r="J406" s="139"/>
      <c r="K406" s="140" t="s">
        <v>50</v>
      </c>
      <c r="L406" s="466" t="s">
        <v>2426</v>
      </c>
      <c r="M406" s="6"/>
      <c r="N406" s="9" t="s">
        <v>51</v>
      </c>
      <c r="O406" s="377" t="s">
        <v>1364</v>
      </c>
      <c r="P406" s="79">
        <v>15</v>
      </c>
      <c r="Q406" s="145"/>
      <c r="R406" s="145"/>
    </row>
    <row r="407" spans="1:19" ht="24" x14ac:dyDescent="0.2">
      <c r="A407" s="9"/>
      <c r="B407" s="7"/>
      <c r="C407" s="142" t="s">
        <v>1626</v>
      </c>
      <c r="D407" s="7" t="s">
        <v>1807</v>
      </c>
      <c r="E407" s="9"/>
      <c r="F407" s="611"/>
      <c r="G407" s="515" t="s">
        <v>1793</v>
      </c>
      <c r="H407" s="9">
        <v>4</v>
      </c>
      <c r="I407" s="528">
        <v>10</v>
      </c>
      <c r="J407" s="139"/>
      <c r="K407" s="98" t="s">
        <v>1393</v>
      </c>
      <c r="L407" s="466" t="s">
        <v>2442</v>
      </c>
      <c r="M407" s="6"/>
      <c r="N407" s="9" t="s">
        <v>51</v>
      </c>
      <c r="O407" s="377" t="s">
        <v>1364</v>
      </c>
      <c r="P407" s="79">
        <v>15</v>
      </c>
      <c r="Q407" s="145"/>
      <c r="R407" s="145"/>
    </row>
    <row r="408" spans="1:19" x14ac:dyDescent="0.2">
      <c r="A408" s="9"/>
      <c r="B408" s="7"/>
      <c r="C408" s="7"/>
      <c r="D408" s="7" t="s">
        <v>1808</v>
      </c>
      <c r="E408" s="9"/>
      <c r="F408" s="611"/>
      <c r="G408" s="515" t="s">
        <v>1793</v>
      </c>
      <c r="H408" s="9">
        <v>4</v>
      </c>
      <c r="I408" s="528">
        <v>50</v>
      </c>
      <c r="J408" s="139"/>
      <c r="K408" s="98" t="s">
        <v>256</v>
      </c>
      <c r="L408" s="98" t="s">
        <v>1793</v>
      </c>
      <c r="M408" s="6"/>
      <c r="N408" s="9" t="s">
        <v>51</v>
      </c>
      <c r="O408" s="377" t="s">
        <v>1364</v>
      </c>
      <c r="P408" s="79">
        <v>15</v>
      </c>
      <c r="Q408" s="145"/>
      <c r="R408" s="145"/>
    </row>
    <row r="409" spans="1:19" ht="15" customHeight="1" x14ac:dyDescent="0.2">
      <c r="A409" s="9"/>
      <c r="B409" s="7"/>
      <c r="C409" s="7"/>
      <c r="D409" s="7" t="s">
        <v>1809</v>
      </c>
      <c r="E409" s="2"/>
      <c r="F409" s="610"/>
      <c r="G409" s="515" t="s">
        <v>1793</v>
      </c>
      <c r="H409" s="9">
        <v>4</v>
      </c>
      <c r="I409" s="528">
        <v>50</v>
      </c>
      <c r="J409" s="139"/>
      <c r="K409" s="98" t="s">
        <v>256</v>
      </c>
      <c r="L409" s="98" t="s">
        <v>1793</v>
      </c>
      <c r="M409" s="6"/>
      <c r="N409" s="9" t="s">
        <v>51</v>
      </c>
      <c r="O409" s="377" t="s">
        <v>1364</v>
      </c>
      <c r="P409" s="79">
        <v>15</v>
      </c>
      <c r="Q409" s="145"/>
      <c r="R409" s="145"/>
    </row>
    <row r="410" spans="1:19" ht="24" x14ac:dyDescent="0.2">
      <c r="A410" s="243">
        <v>106</v>
      </c>
      <c r="B410" s="206">
        <v>1</v>
      </c>
      <c r="C410" s="142"/>
      <c r="D410" s="142"/>
      <c r="E410" s="607" t="s">
        <v>538</v>
      </c>
      <c r="F410" s="609" t="s">
        <v>2734</v>
      </c>
      <c r="G410" s="515" t="s">
        <v>27</v>
      </c>
      <c r="H410" s="444">
        <v>20</v>
      </c>
      <c r="I410" s="529" t="s">
        <v>27</v>
      </c>
      <c r="J410" s="94" t="s">
        <v>21</v>
      </c>
      <c r="K410" s="140" t="s">
        <v>22</v>
      </c>
      <c r="L410" s="466" t="s">
        <v>539</v>
      </c>
      <c r="M410" s="13"/>
      <c r="N410" s="101" t="s">
        <v>24</v>
      </c>
      <c r="O410" s="101" t="s">
        <v>2984</v>
      </c>
      <c r="P410" s="4">
        <v>1</v>
      </c>
      <c r="Q410" s="100" t="s">
        <v>540</v>
      </c>
      <c r="R410" s="98" t="s">
        <v>541</v>
      </c>
      <c r="S410" s="360"/>
    </row>
    <row r="411" spans="1:19" ht="24" x14ac:dyDescent="0.2">
      <c r="A411" s="9"/>
      <c r="B411" s="7"/>
      <c r="C411" s="7" t="s">
        <v>1628</v>
      </c>
      <c r="D411" s="7" t="s">
        <v>1810</v>
      </c>
      <c r="E411" s="612"/>
      <c r="F411" s="611"/>
      <c r="G411" s="515" t="s">
        <v>1794</v>
      </c>
      <c r="H411" s="9">
        <v>4.5</v>
      </c>
      <c r="I411" s="528">
        <v>12</v>
      </c>
      <c r="J411" s="139"/>
      <c r="K411" s="98" t="s">
        <v>257</v>
      </c>
      <c r="L411" s="98" t="s">
        <v>1795</v>
      </c>
      <c r="M411" s="6"/>
      <c r="N411" s="9" t="s">
        <v>51</v>
      </c>
      <c r="O411" s="377" t="s">
        <v>1364</v>
      </c>
      <c r="P411" s="79">
        <v>15</v>
      </c>
      <c r="Q411" s="145"/>
      <c r="R411" s="145"/>
    </row>
    <row r="412" spans="1:19" ht="24" x14ac:dyDescent="0.2">
      <c r="A412" s="9"/>
      <c r="B412" s="7"/>
      <c r="C412" s="142" t="s">
        <v>1626</v>
      </c>
      <c r="D412" s="7" t="s">
        <v>1811</v>
      </c>
      <c r="E412" s="612"/>
      <c r="F412" s="611"/>
      <c r="G412" s="515" t="s">
        <v>1796</v>
      </c>
      <c r="H412" s="9">
        <v>4</v>
      </c>
      <c r="I412" s="528">
        <v>10</v>
      </c>
      <c r="J412" s="139"/>
      <c r="K412" s="98" t="s">
        <v>1393</v>
      </c>
      <c r="L412" s="466" t="s">
        <v>2443</v>
      </c>
      <c r="M412" s="6"/>
      <c r="N412" s="9" t="s">
        <v>51</v>
      </c>
      <c r="O412" s="377" t="s">
        <v>1364</v>
      </c>
      <c r="P412" s="79">
        <v>15</v>
      </c>
      <c r="Q412" s="145"/>
      <c r="R412" s="145"/>
    </row>
    <row r="413" spans="1:19" ht="24" x14ac:dyDescent="0.2">
      <c r="A413" s="9"/>
      <c r="B413" s="7"/>
      <c r="C413" s="7" t="s">
        <v>1627</v>
      </c>
      <c r="D413" s="7" t="s">
        <v>1810</v>
      </c>
      <c r="E413" s="608"/>
      <c r="F413" s="610"/>
      <c r="G413" s="515" t="s">
        <v>1794</v>
      </c>
      <c r="H413" s="9">
        <v>4.5</v>
      </c>
      <c r="I413" s="528">
        <v>12</v>
      </c>
      <c r="J413" s="139"/>
      <c r="K413" s="140" t="s">
        <v>50</v>
      </c>
      <c r="L413" s="466" t="s">
        <v>2427</v>
      </c>
      <c r="M413" s="6"/>
      <c r="N413" s="9" t="s">
        <v>51</v>
      </c>
      <c r="O413" s="377" t="s">
        <v>1364</v>
      </c>
      <c r="P413" s="79">
        <v>15</v>
      </c>
      <c r="Q413" s="145"/>
      <c r="R413" s="145"/>
    </row>
    <row r="414" spans="1:19" ht="24" x14ac:dyDescent="0.2">
      <c r="A414" s="9"/>
      <c r="B414" s="7"/>
      <c r="C414" s="142" t="s">
        <v>1626</v>
      </c>
      <c r="D414" s="7" t="s">
        <v>1798</v>
      </c>
      <c r="E414" s="9"/>
      <c r="F414" s="609" t="s">
        <v>2736</v>
      </c>
      <c r="G414" s="515" t="s">
        <v>1783</v>
      </c>
      <c r="H414" s="9">
        <v>4</v>
      </c>
      <c r="I414" s="528">
        <v>10</v>
      </c>
      <c r="J414" s="139" t="s">
        <v>21</v>
      </c>
      <c r="K414" s="98" t="s">
        <v>1393</v>
      </c>
      <c r="L414" s="466" t="s">
        <v>3040</v>
      </c>
      <c r="M414" s="6"/>
      <c r="N414" s="9" t="s">
        <v>51</v>
      </c>
      <c r="O414" s="377" t="s">
        <v>1364</v>
      </c>
      <c r="P414" s="79">
        <v>15</v>
      </c>
      <c r="Q414" s="145"/>
      <c r="R414" s="145"/>
    </row>
    <row r="415" spans="1:19" ht="24" x14ac:dyDescent="0.2">
      <c r="A415" s="9"/>
      <c r="B415" s="7"/>
      <c r="C415" s="7" t="s">
        <v>1628</v>
      </c>
      <c r="D415" s="7" t="s">
        <v>1797</v>
      </c>
      <c r="E415" s="9"/>
      <c r="F415" s="611"/>
      <c r="G415" s="515" t="s">
        <v>1781</v>
      </c>
      <c r="H415" s="9">
        <v>4.5</v>
      </c>
      <c r="I415" s="528">
        <v>12</v>
      </c>
      <c r="J415" s="139"/>
      <c r="K415" s="98" t="s">
        <v>257</v>
      </c>
      <c r="L415" s="98" t="s">
        <v>1782</v>
      </c>
      <c r="M415" s="6"/>
      <c r="N415" s="9" t="s">
        <v>51</v>
      </c>
      <c r="O415" s="377" t="s">
        <v>1364</v>
      </c>
      <c r="P415" s="79">
        <v>15</v>
      </c>
      <c r="Q415" s="145"/>
      <c r="R415" s="145"/>
    </row>
    <row r="416" spans="1:19" ht="24" x14ac:dyDescent="0.2">
      <c r="A416" s="9"/>
      <c r="B416" s="7"/>
      <c r="C416" s="7" t="s">
        <v>1627</v>
      </c>
      <c r="D416" s="7" t="s">
        <v>1797</v>
      </c>
      <c r="E416" s="9"/>
      <c r="F416" s="611"/>
      <c r="G416" s="515" t="s">
        <v>1781</v>
      </c>
      <c r="H416" s="9">
        <v>4.5</v>
      </c>
      <c r="I416" s="528">
        <v>12</v>
      </c>
      <c r="J416" s="139"/>
      <c r="K416" s="140" t="s">
        <v>50</v>
      </c>
      <c r="L416" s="466" t="s">
        <v>2423</v>
      </c>
      <c r="M416" s="6"/>
      <c r="N416" s="9" t="s">
        <v>51</v>
      </c>
      <c r="O416" s="377" t="s">
        <v>1364</v>
      </c>
      <c r="P416" s="79">
        <v>15</v>
      </c>
      <c r="Q416" s="145"/>
      <c r="R416" s="145"/>
    </row>
    <row r="417" spans="1:19" ht="24" x14ac:dyDescent="0.2">
      <c r="A417" s="243">
        <v>107</v>
      </c>
      <c r="B417" s="206">
        <v>2</v>
      </c>
      <c r="C417" s="142"/>
      <c r="D417" s="142"/>
      <c r="E417" s="359"/>
      <c r="F417" s="611"/>
      <c r="G417" s="515" t="s">
        <v>27</v>
      </c>
      <c r="H417" s="444">
        <v>20</v>
      </c>
      <c r="I417" s="529" t="s">
        <v>27</v>
      </c>
      <c r="J417" s="94"/>
      <c r="K417" s="140" t="s">
        <v>22</v>
      </c>
      <c r="L417" s="466" t="s">
        <v>545</v>
      </c>
      <c r="M417" s="6"/>
      <c r="N417" s="101" t="s">
        <v>24</v>
      </c>
      <c r="O417" s="101" t="s">
        <v>2984</v>
      </c>
      <c r="P417" s="4">
        <v>1</v>
      </c>
      <c r="Q417" s="100" t="s">
        <v>546</v>
      </c>
      <c r="R417" s="98" t="s">
        <v>547</v>
      </c>
    </row>
    <row r="418" spans="1:19" ht="15" customHeight="1" x14ac:dyDescent="0.2">
      <c r="A418" s="9"/>
      <c r="B418" s="7"/>
      <c r="C418" s="7"/>
      <c r="D418" s="7" t="s">
        <v>1799</v>
      </c>
      <c r="E418" s="9"/>
      <c r="F418" s="610"/>
      <c r="G418" s="515" t="s">
        <v>1783</v>
      </c>
      <c r="H418" s="9">
        <v>4</v>
      </c>
      <c r="I418" s="528">
        <v>50</v>
      </c>
      <c r="J418" s="139"/>
      <c r="K418" s="98" t="s">
        <v>256</v>
      </c>
      <c r="L418" s="98" t="s">
        <v>1783</v>
      </c>
      <c r="M418" s="6"/>
      <c r="N418" s="9" t="s">
        <v>51</v>
      </c>
      <c r="O418" s="377" t="s">
        <v>1364</v>
      </c>
      <c r="P418" s="79">
        <v>15</v>
      </c>
      <c r="Q418" s="145"/>
      <c r="R418" s="145"/>
    </row>
    <row r="419" spans="1:19" ht="24" x14ac:dyDescent="0.2">
      <c r="A419" s="243">
        <v>108</v>
      </c>
      <c r="B419" s="206">
        <v>1</v>
      </c>
      <c r="C419" s="142"/>
      <c r="D419" s="142"/>
      <c r="E419" s="359" t="s">
        <v>1311</v>
      </c>
      <c r="F419" s="609" t="s">
        <v>2737</v>
      </c>
      <c r="G419" s="515" t="s">
        <v>27</v>
      </c>
      <c r="H419" s="444">
        <v>20</v>
      </c>
      <c r="I419" s="529" t="s">
        <v>27</v>
      </c>
      <c r="J419" s="94" t="s">
        <v>21</v>
      </c>
      <c r="K419" s="140" t="s">
        <v>22</v>
      </c>
      <c r="L419" s="466" t="s">
        <v>549</v>
      </c>
      <c r="M419" s="6"/>
      <c r="N419" s="101" t="s">
        <v>24</v>
      </c>
      <c r="O419" s="101" t="s">
        <v>2984</v>
      </c>
      <c r="P419" s="4">
        <v>1</v>
      </c>
      <c r="Q419" s="100" t="s">
        <v>550</v>
      </c>
      <c r="R419" s="98" t="s">
        <v>551</v>
      </c>
      <c r="S419" s="360"/>
    </row>
    <row r="420" spans="1:19" x14ac:dyDescent="0.2">
      <c r="A420" s="9"/>
      <c r="B420" s="7"/>
      <c r="C420" s="7"/>
      <c r="D420" s="7" t="s">
        <v>1800</v>
      </c>
      <c r="E420" s="9"/>
      <c r="F420" s="610"/>
      <c r="G420" s="515" t="s">
        <v>1784</v>
      </c>
      <c r="H420" s="9">
        <v>4</v>
      </c>
      <c r="I420" s="528">
        <v>50</v>
      </c>
      <c r="J420" s="139"/>
      <c r="K420" s="98" t="s">
        <v>256</v>
      </c>
      <c r="L420" s="98" t="s">
        <v>1784</v>
      </c>
      <c r="M420" s="6"/>
      <c r="N420" s="9" t="s">
        <v>51</v>
      </c>
      <c r="O420" s="377" t="s">
        <v>1364</v>
      </c>
      <c r="P420" s="79">
        <v>15</v>
      </c>
      <c r="Q420" s="145"/>
      <c r="R420" s="145"/>
    </row>
    <row r="421" spans="1:19" ht="24" x14ac:dyDescent="0.2">
      <c r="A421" s="9"/>
      <c r="B421" s="7"/>
      <c r="C421" s="7" t="s">
        <v>1628</v>
      </c>
      <c r="D421" s="7" t="s">
        <v>1801</v>
      </c>
      <c r="E421" s="9"/>
      <c r="F421" s="609" t="s">
        <v>2738</v>
      </c>
      <c r="G421" s="515" t="s">
        <v>1785</v>
      </c>
      <c r="H421" s="9">
        <v>4.5</v>
      </c>
      <c r="I421" s="528">
        <v>12</v>
      </c>
      <c r="J421" s="139" t="s">
        <v>21</v>
      </c>
      <c r="K421" s="98" t="s">
        <v>257</v>
      </c>
      <c r="L421" s="98" t="s">
        <v>1786</v>
      </c>
      <c r="M421" s="6"/>
      <c r="N421" s="9" t="s">
        <v>51</v>
      </c>
      <c r="O421" s="377" t="s">
        <v>1364</v>
      </c>
      <c r="P421" s="79">
        <v>15</v>
      </c>
      <c r="Q421" s="145"/>
      <c r="R421" s="145"/>
    </row>
    <row r="422" spans="1:19" ht="24" x14ac:dyDescent="0.2">
      <c r="A422" s="9"/>
      <c r="B422" s="7"/>
      <c r="C422" s="7" t="s">
        <v>1627</v>
      </c>
      <c r="D422" s="7" t="s">
        <v>1801</v>
      </c>
      <c r="E422" s="9"/>
      <c r="F422" s="610"/>
      <c r="G422" s="515" t="s">
        <v>1785</v>
      </c>
      <c r="H422" s="9">
        <v>4.5</v>
      </c>
      <c r="I422" s="528">
        <v>12</v>
      </c>
      <c r="J422" s="139"/>
      <c r="K422" s="140" t="s">
        <v>50</v>
      </c>
      <c r="L422" s="466" t="s">
        <v>2424</v>
      </c>
      <c r="M422" s="6"/>
      <c r="N422" s="9" t="s">
        <v>51</v>
      </c>
      <c r="O422" s="377" t="s">
        <v>1364</v>
      </c>
      <c r="P422" s="79">
        <v>15</v>
      </c>
      <c r="Q422" s="145"/>
      <c r="R422" s="145"/>
    </row>
    <row r="423" spans="1:19" x14ac:dyDescent="0.2">
      <c r="A423" s="241"/>
      <c r="B423" s="257"/>
      <c r="C423" s="258"/>
      <c r="D423" s="259"/>
      <c r="E423" s="404"/>
      <c r="F423" s="86"/>
      <c r="G423" s="497" t="s">
        <v>552</v>
      </c>
      <c r="H423" s="86"/>
      <c r="I423" s="527" t="s">
        <v>27</v>
      </c>
      <c r="J423" s="86"/>
      <c r="K423" s="304" t="s">
        <v>27</v>
      </c>
      <c r="L423" s="304"/>
      <c r="M423" s="157"/>
      <c r="N423" s="252"/>
      <c r="O423" s="252"/>
      <c r="P423" s="569" t="s">
        <v>27</v>
      </c>
      <c r="Q423" s="253"/>
      <c r="R423" s="253"/>
    </row>
    <row r="424" spans="1:19" ht="36" x14ac:dyDescent="0.2">
      <c r="A424" s="311" t="s">
        <v>553</v>
      </c>
      <c r="B424" s="206">
        <v>1</v>
      </c>
      <c r="C424" s="142"/>
      <c r="D424" s="142"/>
      <c r="E424" s="444" t="s">
        <v>554</v>
      </c>
      <c r="F424" s="444" t="s">
        <v>555</v>
      </c>
      <c r="G424" s="444" t="s">
        <v>27</v>
      </c>
      <c r="H424" s="444">
        <v>4</v>
      </c>
      <c r="I424" s="529" t="s">
        <v>27</v>
      </c>
      <c r="J424" s="94" t="s">
        <v>21</v>
      </c>
      <c r="K424" s="140" t="s">
        <v>22</v>
      </c>
      <c r="L424" s="466" t="s">
        <v>556</v>
      </c>
      <c r="M424" s="6"/>
      <c r="N424" s="233" t="s">
        <v>24</v>
      </c>
      <c r="O424" s="233" t="s">
        <v>2984</v>
      </c>
      <c r="P424" s="107">
        <v>1</v>
      </c>
      <c r="Q424" s="286" t="s">
        <v>557</v>
      </c>
      <c r="R424" s="156" t="s">
        <v>558</v>
      </c>
      <c r="S424" s="360"/>
    </row>
    <row r="425" spans="1:19" ht="36" x14ac:dyDescent="0.2">
      <c r="A425" s="311" t="s">
        <v>559</v>
      </c>
      <c r="B425" s="206">
        <v>1</v>
      </c>
      <c r="C425" s="142"/>
      <c r="D425" s="142"/>
      <c r="E425" s="444" t="s">
        <v>560</v>
      </c>
      <c r="F425" s="444" t="s">
        <v>561</v>
      </c>
      <c r="G425" s="444" t="s">
        <v>27</v>
      </c>
      <c r="H425" s="444">
        <v>4</v>
      </c>
      <c r="I425" s="529" t="s">
        <v>27</v>
      </c>
      <c r="J425" s="94" t="s">
        <v>21</v>
      </c>
      <c r="K425" s="140" t="s">
        <v>22</v>
      </c>
      <c r="L425" s="466" t="s">
        <v>562</v>
      </c>
      <c r="M425" s="6"/>
      <c r="N425" s="187" t="s">
        <v>24</v>
      </c>
      <c r="O425" s="187" t="s">
        <v>2984</v>
      </c>
      <c r="P425" s="195">
        <v>1</v>
      </c>
      <c r="Q425" s="194" t="s">
        <v>563</v>
      </c>
      <c r="R425" s="155" t="s">
        <v>564</v>
      </c>
      <c r="S425" s="360"/>
    </row>
    <row r="426" spans="1:19" x14ac:dyDescent="0.2">
      <c r="A426" s="241"/>
      <c r="B426" s="257"/>
      <c r="C426" s="258"/>
      <c r="D426" s="259"/>
      <c r="E426" s="390"/>
      <c r="F426" s="86"/>
      <c r="G426" s="497" t="s">
        <v>565</v>
      </c>
      <c r="H426" s="86"/>
      <c r="I426" s="527" t="s">
        <v>27</v>
      </c>
      <c r="J426" s="86"/>
      <c r="K426" s="304" t="s">
        <v>27</v>
      </c>
      <c r="L426" s="304"/>
      <c r="M426" s="157"/>
      <c r="N426" s="252"/>
      <c r="O426" s="252"/>
      <c r="P426" s="569" t="s">
        <v>27</v>
      </c>
      <c r="Q426" s="253"/>
      <c r="R426" s="253"/>
    </row>
    <row r="427" spans="1:19" x14ac:dyDescent="0.2">
      <c r="A427" s="192"/>
      <c r="B427" s="192"/>
      <c r="C427" s="170"/>
      <c r="D427" s="170"/>
      <c r="I427" s="541" t="s">
        <v>27</v>
      </c>
      <c r="J427" s="189"/>
      <c r="K427" s="202" t="s">
        <v>27</v>
      </c>
      <c r="L427" s="202"/>
      <c r="P427" s="50" t="s">
        <v>27</v>
      </c>
    </row>
    <row r="428" spans="1:19" x14ac:dyDescent="0.2">
      <c r="A428" s="241"/>
      <c r="B428" s="257"/>
      <c r="C428" s="258"/>
      <c r="D428" s="259"/>
      <c r="E428" s="159"/>
      <c r="F428" s="86"/>
      <c r="G428" s="497" t="s">
        <v>3170</v>
      </c>
      <c r="H428" s="86"/>
      <c r="I428" s="527" t="s">
        <v>27</v>
      </c>
      <c r="J428" s="86"/>
      <c r="K428" s="304" t="s">
        <v>27</v>
      </c>
      <c r="L428" s="304"/>
      <c r="M428" s="157"/>
      <c r="N428" s="252"/>
      <c r="O428" s="252"/>
      <c r="P428" s="569" t="s">
        <v>27</v>
      </c>
      <c r="Q428" s="253"/>
      <c r="R428" s="253"/>
    </row>
    <row r="429" spans="1:19" ht="24" x14ac:dyDescent="0.2">
      <c r="A429" s="142"/>
      <c r="B429" s="7"/>
      <c r="C429" s="7" t="s">
        <v>1628</v>
      </c>
      <c r="D429" s="7" t="s">
        <v>2341</v>
      </c>
      <c r="E429" s="9"/>
      <c r="F429" s="609" t="s">
        <v>2331</v>
      </c>
      <c r="G429" s="515" t="s">
        <v>2330</v>
      </c>
      <c r="H429" s="9">
        <v>10</v>
      </c>
      <c r="I429" s="528">
        <v>160</v>
      </c>
      <c r="J429" s="94" t="s">
        <v>21</v>
      </c>
      <c r="K429" s="98" t="s">
        <v>257</v>
      </c>
      <c r="L429" s="7" t="s">
        <v>3157</v>
      </c>
      <c r="M429" s="6"/>
      <c r="N429" s="101" t="s">
        <v>51</v>
      </c>
      <c r="O429" s="377" t="s">
        <v>1364</v>
      </c>
      <c r="P429" s="4">
        <v>15</v>
      </c>
      <c r="Q429" s="100"/>
      <c r="R429" s="145"/>
    </row>
    <row r="430" spans="1:19" ht="24" x14ac:dyDescent="0.2">
      <c r="A430" s="142"/>
      <c r="B430" s="7"/>
      <c r="C430" s="7" t="s">
        <v>1627</v>
      </c>
      <c r="D430" s="7" t="s">
        <v>2341</v>
      </c>
      <c r="E430" s="166"/>
      <c r="F430" s="611"/>
      <c r="G430" s="515" t="s">
        <v>2330</v>
      </c>
      <c r="H430" s="9">
        <v>10</v>
      </c>
      <c r="I430" s="528">
        <v>160</v>
      </c>
      <c r="J430" s="94"/>
      <c r="K430" s="140" t="s">
        <v>50</v>
      </c>
      <c r="L430" s="7" t="s">
        <v>3157</v>
      </c>
      <c r="M430" s="6"/>
      <c r="N430" s="101" t="s">
        <v>51</v>
      </c>
      <c r="O430" s="377" t="s">
        <v>1364</v>
      </c>
      <c r="P430" s="4">
        <v>15</v>
      </c>
      <c r="Q430" s="100"/>
      <c r="R430" s="145"/>
    </row>
    <row r="431" spans="1:19" ht="24" x14ac:dyDescent="0.2">
      <c r="A431" s="142"/>
      <c r="B431" s="7"/>
      <c r="C431" s="7" t="s">
        <v>1626</v>
      </c>
      <c r="D431" s="7" t="s">
        <v>2343</v>
      </c>
      <c r="E431" s="9"/>
      <c r="F431" s="611"/>
      <c r="G431" s="515" t="s">
        <v>2714</v>
      </c>
      <c r="H431" s="9">
        <v>10</v>
      </c>
      <c r="I431" s="528">
        <v>2</v>
      </c>
      <c r="J431" s="94"/>
      <c r="K431" s="98" t="s">
        <v>1393</v>
      </c>
      <c r="L431" s="466" t="s">
        <v>3168</v>
      </c>
      <c r="M431" s="6"/>
      <c r="N431" s="101" t="s">
        <v>51</v>
      </c>
      <c r="O431" s="377" t="s">
        <v>1364</v>
      </c>
      <c r="P431" s="4">
        <v>15</v>
      </c>
      <c r="Q431" s="100"/>
      <c r="R431" s="145"/>
    </row>
    <row r="432" spans="1:19" ht="24" x14ac:dyDescent="0.2">
      <c r="A432" s="142"/>
      <c r="B432" s="7"/>
      <c r="C432" s="7" t="s">
        <v>1629</v>
      </c>
      <c r="D432" s="7" t="s">
        <v>2342</v>
      </c>
      <c r="E432" s="9"/>
      <c r="F432" s="610"/>
      <c r="G432" s="515" t="s">
        <v>2330</v>
      </c>
      <c r="H432" s="9">
        <v>10</v>
      </c>
      <c r="I432" s="528">
        <v>1</v>
      </c>
      <c r="J432" s="94"/>
      <c r="K432" s="98" t="s">
        <v>256</v>
      </c>
      <c r="L432" s="7" t="s">
        <v>3162</v>
      </c>
      <c r="M432" s="6"/>
      <c r="N432" s="101" t="s">
        <v>51</v>
      </c>
      <c r="O432" s="377" t="s">
        <v>1364</v>
      </c>
      <c r="P432" s="4">
        <v>15</v>
      </c>
      <c r="Q432" s="100"/>
      <c r="R432" s="145"/>
    </row>
    <row r="433" spans="1:19" ht="24" x14ac:dyDescent="0.2">
      <c r="A433" s="319">
        <v>101</v>
      </c>
      <c r="B433" s="220">
        <v>1</v>
      </c>
      <c r="C433" s="4"/>
      <c r="D433" s="4"/>
      <c r="E433" s="602"/>
      <c r="F433" s="609" t="s">
        <v>2335</v>
      </c>
      <c r="G433" s="8" t="s">
        <v>27</v>
      </c>
      <c r="H433" s="101">
        <v>10</v>
      </c>
      <c r="I433" s="537" t="s">
        <v>27</v>
      </c>
      <c r="J433" s="146" t="s">
        <v>21</v>
      </c>
      <c r="K433" s="140" t="s">
        <v>105</v>
      </c>
      <c r="L433" s="466" t="s">
        <v>497</v>
      </c>
      <c r="M433" s="9"/>
      <c r="N433" s="101" t="s">
        <v>24</v>
      </c>
      <c r="O433" s="101" t="s">
        <v>2984</v>
      </c>
      <c r="P433" s="4">
        <v>1</v>
      </c>
      <c r="Q433" s="100" t="s">
        <v>498</v>
      </c>
      <c r="R433" s="98" t="s">
        <v>499</v>
      </c>
      <c r="S433" s="360"/>
    </row>
    <row r="434" spans="1:19" ht="24" x14ac:dyDescent="0.2">
      <c r="A434" s="142"/>
      <c r="B434" s="7"/>
      <c r="C434" s="7" t="s">
        <v>1628</v>
      </c>
      <c r="D434" s="7" t="s">
        <v>2347</v>
      </c>
      <c r="E434" s="9"/>
      <c r="F434" s="611"/>
      <c r="G434" s="515" t="s">
        <v>2334</v>
      </c>
      <c r="H434" s="9">
        <v>10</v>
      </c>
      <c r="I434" s="528">
        <v>80</v>
      </c>
      <c r="J434" s="94"/>
      <c r="K434" s="98" t="s">
        <v>257</v>
      </c>
      <c r="L434" s="7" t="s">
        <v>3158</v>
      </c>
      <c r="M434" s="6"/>
      <c r="N434" s="101" t="s">
        <v>51</v>
      </c>
      <c r="O434" s="377" t="s">
        <v>1364</v>
      </c>
      <c r="P434" s="4">
        <v>15</v>
      </c>
      <c r="Q434" s="100"/>
      <c r="R434" s="145"/>
    </row>
    <row r="435" spans="1:19" ht="24" x14ac:dyDescent="0.2">
      <c r="A435" s="142"/>
      <c r="B435" s="7"/>
      <c r="C435" s="7" t="s">
        <v>1626</v>
      </c>
      <c r="D435" s="7" t="s">
        <v>2346</v>
      </c>
      <c r="E435" s="9"/>
      <c r="F435" s="611"/>
      <c r="G435" s="515" t="s">
        <v>2334</v>
      </c>
      <c r="H435" s="9">
        <v>10</v>
      </c>
      <c r="I435" s="528">
        <v>1</v>
      </c>
      <c r="J435" s="94"/>
      <c r="K435" s="98" t="s">
        <v>1393</v>
      </c>
      <c r="L435" s="466" t="s">
        <v>3167</v>
      </c>
      <c r="M435" s="6"/>
      <c r="N435" s="101" t="s">
        <v>51</v>
      </c>
      <c r="O435" s="377" t="s">
        <v>1364</v>
      </c>
      <c r="P435" s="4">
        <v>15</v>
      </c>
      <c r="Q435" s="100"/>
      <c r="R435" s="145"/>
    </row>
    <row r="436" spans="1:19" ht="24" x14ac:dyDescent="0.2">
      <c r="A436" s="319">
        <v>101</v>
      </c>
      <c r="B436" s="206">
        <v>3</v>
      </c>
      <c r="C436" s="142"/>
      <c r="D436" s="142"/>
      <c r="E436" s="602"/>
      <c r="F436" s="611"/>
      <c r="G436" s="8" t="s">
        <v>27</v>
      </c>
      <c r="H436" s="101">
        <v>10</v>
      </c>
      <c r="I436" s="537" t="s">
        <v>27</v>
      </c>
      <c r="J436" s="94"/>
      <c r="K436" s="140" t="s">
        <v>22</v>
      </c>
      <c r="L436" s="466" t="s">
        <v>501</v>
      </c>
      <c r="M436" s="11"/>
      <c r="N436" s="101" t="s">
        <v>24</v>
      </c>
      <c r="O436" s="101" t="s">
        <v>2984</v>
      </c>
      <c r="P436" s="4">
        <v>1</v>
      </c>
      <c r="Q436" s="100" t="s">
        <v>502</v>
      </c>
      <c r="R436" s="98" t="s">
        <v>503</v>
      </c>
    </row>
    <row r="437" spans="1:19" ht="24" x14ac:dyDescent="0.2">
      <c r="A437" s="142"/>
      <c r="B437" s="7"/>
      <c r="C437" s="7" t="s">
        <v>1627</v>
      </c>
      <c r="D437" s="7" t="s">
        <v>2347</v>
      </c>
      <c r="E437" s="9"/>
      <c r="F437" s="611"/>
      <c r="G437" s="515" t="s">
        <v>2334</v>
      </c>
      <c r="H437" s="9">
        <v>10</v>
      </c>
      <c r="I437" s="528">
        <v>80</v>
      </c>
      <c r="J437" s="94"/>
      <c r="K437" s="140" t="s">
        <v>50</v>
      </c>
      <c r="L437" s="7" t="s">
        <v>3158</v>
      </c>
      <c r="M437" s="6"/>
      <c r="N437" s="101" t="s">
        <v>51</v>
      </c>
      <c r="O437" s="377" t="s">
        <v>1364</v>
      </c>
      <c r="P437" s="4">
        <v>15</v>
      </c>
      <c r="Q437" s="100"/>
      <c r="R437" s="145"/>
    </row>
    <row r="438" spans="1:19" ht="24" x14ac:dyDescent="0.2">
      <c r="A438" s="319"/>
      <c r="B438" s="206"/>
      <c r="C438" s="142"/>
      <c r="D438" s="142"/>
      <c r="E438" s="603"/>
      <c r="F438" s="611"/>
      <c r="G438" s="8" t="s">
        <v>27</v>
      </c>
      <c r="H438" s="101">
        <v>10</v>
      </c>
      <c r="I438" s="537" t="s">
        <v>27</v>
      </c>
      <c r="J438" s="94"/>
      <c r="K438" s="140" t="s">
        <v>362</v>
      </c>
      <c r="L438" s="466" t="s">
        <v>1074</v>
      </c>
      <c r="M438" s="11"/>
      <c r="N438" s="101" t="s">
        <v>24</v>
      </c>
      <c r="O438" s="101" t="s">
        <v>2984</v>
      </c>
      <c r="P438" s="4">
        <v>1</v>
      </c>
      <c r="Q438" s="100" t="s">
        <v>1347</v>
      </c>
      <c r="R438" s="98" t="s">
        <v>1348</v>
      </c>
    </row>
    <row r="439" spans="1:19" ht="24" x14ac:dyDescent="0.2">
      <c r="A439" s="142"/>
      <c r="B439" s="7"/>
      <c r="C439" s="7" t="s">
        <v>1629</v>
      </c>
      <c r="D439" s="7" t="s">
        <v>2348</v>
      </c>
      <c r="E439" s="9"/>
      <c r="F439" s="610"/>
      <c r="G439" s="515" t="s">
        <v>2334</v>
      </c>
      <c r="H439" s="9">
        <v>10</v>
      </c>
      <c r="I439" s="528">
        <v>1</v>
      </c>
      <c r="J439" s="94"/>
      <c r="K439" s="98" t="s">
        <v>256</v>
      </c>
      <c r="L439" s="7" t="s">
        <v>3163</v>
      </c>
      <c r="M439" s="6"/>
      <c r="N439" s="101" t="s">
        <v>51</v>
      </c>
      <c r="O439" s="377" t="s">
        <v>1364</v>
      </c>
      <c r="P439" s="4">
        <v>15</v>
      </c>
      <c r="Q439" s="100"/>
      <c r="R439" s="145"/>
    </row>
    <row r="440" spans="1:19" ht="24" x14ac:dyDescent="0.2">
      <c r="A440" s="243">
        <v>102</v>
      </c>
      <c r="B440" s="206">
        <v>1</v>
      </c>
      <c r="C440" s="142"/>
      <c r="D440" s="142"/>
      <c r="E440" s="627" t="s">
        <v>504</v>
      </c>
      <c r="F440" s="609" t="s">
        <v>2327</v>
      </c>
      <c r="G440" s="8" t="s">
        <v>27</v>
      </c>
      <c r="H440" s="101">
        <v>10</v>
      </c>
      <c r="I440" s="537" t="s">
        <v>27</v>
      </c>
      <c r="J440" s="94" t="s">
        <v>21</v>
      </c>
      <c r="K440" s="140" t="s">
        <v>105</v>
      </c>
      <c r="L440" s="466" t="s">
        <v>508</v>
      </c>
      <c r="M440" s="6"/>
      <c r="N440" s="101" t="s">
        <v>24</v>
      </c>
      <c r="O440" s="101" t="s">
        <v>2984</v>
      </c>
      <c r="P440" s="4">
        <v>1</v>
      </c>
      <c r="Q440" s="100" t="s">
        <v>509</v>
      </c>
      <c r="R440" s="98" t="s">
        <v>510</v>
      </c>
      <c r="S440" s="360"/>
    </row>
    <row r="441" spans="1:19" ht="24" x14ac:dyDescent="0.2">
      <c r="A441" s="243">
        <v>102</v>
      </c>
      <c r="B441" s="206">
        <v>2</v>
      </c>
      <c r="C441" s="142"/>
      <c r="D441" s="142"/>
      <c r="E441" s="628"/>
      <c r="F441" s="611"/>
      <c r="G441" s="8" t="s">
        <v>27</v>
      </c>
      <c r="H441" s="101">
        <v>10</v>
      </c>
      <c r="I441" s="537" t="s">
        <v>27</v>
      </c>
      <c r="J441" s="94"/>
      <c r="K441" s="140" t="s">
        <v>22</v>
      </c>
      <c r="L441" s="466" t="s">
        <v>505</v>
      </c>
      <c r="M441" s="6"/>
      <c r="N441" s="101" t="s">
        <v>24</v>
      </c>
      <c r="O441" s="101" t="s">
        <v>2984</v>
      </c>
      <c r="P441" s="518">
        <v>1</v>
      </c>
      <c r="Q441" s="148" t="s">
        <v>506</v>
      </c>
      <c r="R441" s="99" t="s">
        <v>507</v>
      </c>
      <c r="S441" s="360"/>
    </row>
    <row r="442" spans="1:19" ht="24" x14ac:dyDescent="0.2">
      <c r="A442" s="243">
        <v>102</v>
      </c>
      <c r="B442" s="206">
        <v>3</v>
      </c>
      <c r="C442" s="142"/>
      <c r="D442" s="142"/>
      <c r="E442" s="628"/>
      <c r="F442" s="611"/>
      <c r="G442" s="8" t="s">
        <v>27</v>
      </c>
      <c r="H442" s="101">
        <v>10</v>
      </c>
      <c r="I442" s="537" t="s">
        <v>27</v>
      </c>
      <c r="J442" s="94"/>
      <c r="K442" s="140" t="s">
        <v>362</v>
      </c>
      <c r="L442" s="466" t="s">
        <v>511</v>
      </c>
      <c r="M442" s="6"/>
      <c r="N442" s="101" t="s">
        <v>24</v>
      </c>
      <c r="O442" s="101" t="s">
        <v>2984</v>
      </c>
      <c r="P442" s="4">
        <v>1</v>
      </c>
      <c r="Q442" s="100" t="s">
        <v>512</v>
      </c>
      <c r="R442" s="98" t="s">
        <v>513</v>
      </c>
    </row>
    <row r="443" spans="1:19" ht="24" x14ac:dyDescent="0.2">
      <c r="A443" s="142"/>
      <c r="B443" s="7"/>
      <c r="C443" s="7" t="s">
        <v>1626</v>
      </c>
      <c r="D443" s="7" t="s">
        <v>2336</v>
      </c>
      <c r="E443" s="9"/>
      <c r="F443" s="611"/>
      <c r="G443" s="515" t="s">
        <v>2327</v>
      </c>
      <c r="H443" s="9">
        <v>10</v>
      </c>
      <c r="I443" s="528">
        <v>1</v>
      </c>
      <c r="J443" s="94"/>
      <c r="K443" s="98" t="s">
        <v>1393</v>
      </c>
      <c r="L443" s="466" t="s">
        <v>3169</v>
      </c>
      <c r="M443" s="6"/>
      <c r="N443" s="101" t="s">
        <v>51</v>
      </c>
      <c r="O443" s="377" t="s">
        <v>1364</v>
      </c>
      <c r="P443" s="4">
        <v>15</v>
      </c>
      <c r="Q443" s="100" t="s">
        <v>509</v>
      </c>
      <c r="R443" s="145" t="s">
        <v>510</v>
      </c>
    </row>
    <row r="444" spans="1:19" ht="24" x14ac:dyDescent="0.2">
      <c r="A444" s="142"/>
      <c r="B444" s="7"/>
      <c r="C444" s="7" t="s">
        <v>1628</v>
      </c>
      <c r="D444" s="7" t="s">
        <v>2337</v>
      </c>
      <c r="E444" s="9"/>
      <c r="F444" s="611"/>
      <c r="G444" s="515" t="s">
        <v>2327</v>
      </c>
      <c r="H444" s="9">
        <v>10</v>
      </c>
      <c r="I444" s="528">
        <v>80</v>
      </c>
      <c r="J444" s="94"/>
      <c r="K444" s="98" t="s">
        <v>257</v>
      </c>
      <c r="L444" s="7" t="s">
        <v>3166</v>
      </c>
      <c r="M444" s="6"/>
      <c r="N444" s="101" t="s">
        <v>51</v>
      </c>
      <c r="O444" s="377" t="s">
        <v>1364</v>
      </c>
      <c r="P444" s="4">
        <v>15</v>
      </c>
      <c r="Q444" s="100"/>
      <c r="R444" s="145"/>
    </row>
    <row r="445" spans="1:19" ht="24" x14ac:dyDescent="0.2">
      <c r="A445" s="142"/>
      <c r="B445" s="7"/>
      <c r="C445" s="7" t="s">
        <v>1627</v>
      </c>
      <c r="D445" s="7" t="s">
        <v>2337</v>
      </c>
      <c r="E445" s="166"/>
      <c r="F445" s="611"/>
      <c r="G445" s="515" t="s">
        <v>2327</v>
      </c>
      <c r="H445" s="9">
        <v>10</v>
      </c>
      <c r="I445" s="528">
        <v>80</v>
      </c>
      <c r="J445" s="94"/>
      <c r="K445" s="140" t="s">
        <v>50</v>
      </c>
      <c r="L445" s="7" t="s">
        <v>3166</v>
      </c>
      <c r="M445" s="6"/>
      <c r="N445" s="101" t="s">
        <v>51</v>
      </c>
      <c r="O445" s="377" t="s">
        <v>1364</v>
      </c>
      <c r="P445" s="4">
        <v>15</v>
      </c>
      <c r="Q445" s="100"/>
      <c r="R445" s="145"/>
    </row>
    <row r="446" spans="1:19" ht="24" x14ac:dyDescent="0.2">
      <c r="A446" s="142"/>
      <c r="B446" s="7"/>
      <c r="C446" s="7" t="s">
        <v>1629</v>
      </c>
      <c r="D446" s="7" t="s">
        <v>2338</v>
      </c>
      <c r="E446" s="9"/>
      <c r="F446" s="611"/>
      <c r="G446" s="515" t="s">
        <v>2327</v>
      </c>
      <c r="H446" s="9">
        <v>10</v>
      </c>
      <c r="I446" s="528">
        <v>1</v>
      </c>
      <c r="J446" s="94"/>
      <c r="K446" s="98" t="s">
        <v>256</v>
      </c>
      <c r="L446" s="7" t="s">
        <v>3164</v>
      </c>
      <c r="M446" s="6"/>
      <c r="N446" s="101" t="s">
        <v>51</v>
      </c>
      <c r="O446" s="377" t="s">
        <v>1364</v>
      </c>
      <c r="P446" s="4">
        <v>15</v>
      </c>
      <c r="Q446" s="100"/>
      <c r="R446" s="145"/>
    </row>
    <row r="447" spans="1:19" ht="24" x14ac:dyDescent="0.2">
      <c r="A447" s="142"/>
      <c r="B447" s="7"/>
      <c r="C447" s="7" t="s">
        <v>1629</v>
      </c>
      <c r="D447" s="7" t="s">
        <v>2340</v>
      </c>
      <c r="E447" s="9"/>
      <c r="F447" s="610"/>
      <c r="G447" s="515" t="s">
        <v>2328</v>
      </c>
      <c r="H447" s="9">
        <v>10</v>
      </c>
      <c r="I447" s="528">
        <v>1</v>
      </c>
      <c r="J447" s="94"/>
      <c r="K447" s="98" t="s">
        <v>256</v>
      </c>
      <c r="L447" s="7" t="s">
        <v>3165</v>
      </c>
      <c r="M447" s="6"/>
      <c r="N447" s="101" t="s">
        <v>51</v>
      </c>
      <c r="O447" s="377" t="s">
        <v>1364</v>
      </c>
      <c r="P447" s="4">
        <v>15</v>
      </c>
      <c r="Q447" s="100"/>
      <c r="R447" s="145"/>
    </row>
    <row r="448" spans="1:19" ht="24" x14ac:dyDescent="0.2">
      <c r="A448" s="243">
        <v>103</v>
      </c>
      <c r="B448" s="206">
        <v>1</v>
      </c>
      <c r="C448" s="142"/>
      <c r="D448" s="142"/>
      <c r="E448" s="627" t="s">
        <v>514</v>
      </c>
      <c r="F448" s="609" t="s">
        <v>2329</v>
      </c>
      <c r="G448" s="8" t="s">
        <v>27</v>
      </c>
      <c r="H448" s="101">
        <v>10</v>
      </c>
      <c r="I448" s="537" t="s">
        <v>27</v>
      </c>
      <c r="J448" s="94" t="s">
        <v>21</v>
      </c>
      <c r="K448" s="140" t="s">
        <v>105</v>
      </c>
      <c r="L448" s="466" t="s">
        <v>518</v>
      </c>
      <c r="M448" s="6"/>
      <c r="N448" s="101" t="s">
        <v>24</v>
      </c>
      <c r="O448" s="101" t="s">
        <v>2984</v>
      </c>
      <c r="P448" s="4">
        <v>1</v>
      </c>
      <c r="Q448" s="100" t="s">
        <v>519</v>
      </c>
      <c r="R448" s="98" t="s">
        <v>520</v>
      </c>
      <c r="S448" s="360"/>
    </row>
    <row r="449" spans="1:19" ht="24" x14ac:dyDescent="0.2">
      <c r="A449" s="243">
        <v>103</v>
      </c>
      <c r="B449" s="206">
        <v>2</v>
      </c>
      <c r="C449" s="142"/>
      <c r="D449" s="142"/>
      <c r="E449" s="628"/>
      <c r="F449" s="611"/>
      <c r="G449" s="8" t="s">
        <v>27</v>
      </c>
      <c r="H449" s="101">
        <v>10</v>
      </c>
      <c r="I449" s="537" t="s">
        <v>27</v>
      </c>
      <c r="J449" s="94"/>
      <c r="K449" s="140" t="s">
        <v>22</v>
      </c>
      <c r="L449" s="466" t="s">
        <v>515</v>
      </c>
      <c r="M449" s="6"/>
      <c r="N449" s="101" t="s">
        <v>24</v>
      </c>
      <c r="O449" s="101" t="s">
        <v>2984</v>
      </c>
      <c r="P449" s="518">
        <v>1</v>
      </c>
      <c r="Q449" s="148" t="s">
        <v>516</v>
      </c>
      <c r="R449" s="99" t="s">
        <v>517</v>
      </c>
      <c r="S449" s="360"/>
    </row>
    <row r="450" spans="1:19" ht="24" x14ac:dyDescent="0.2">
      <c r="A450" s="243">
        <v>103</v>
      </c>
      <c r="B450" s="206">
        <v>3</v>
      </c>
      <c r="C450" s="142"/>
      <c r="D450" s="142"/>
      <c r="E450" s="630"/>
      <c r="F450" s="611"/>
      <c r="G450" s="8" t="s">
        <v>27</v>
      </c>
      <c r="H450" s="101">
        <v>10</v>
      </c>
      <c r="I450" s="537" t="s">
        <v>27</v>
      </c>
      <c r="J450" s="94"/>
      <c r="K450" s="140" t="s">
        <v>362</v>
      </c>
      <c r="L450" s="466" t="s">
        <v>521</v>
      </c>
      <c r="M450" s="6"/>
      <c r="N450" s="101" t="s">
        <v>24</v>
      </c>
      <c r="O450" s="101" t="s">
        <v>2984</v>
      </c>
      <c r="P450" s="4">
        <v>1</v>
      </c>
      <c r="Q450" s="100" t="s">
        <v>522</v>
      </c>
      <c r="R450" s="98" t="s">
        <v>523</v>
      </c>
    </row>
    <row r="451" spans="1:19" ht="24" x14ac:dyDescent="0.2">
      <c r="A451" s="142"/>
      <c r="B451" s="7"/>
      <c r="C451" s="7" t="s">
        <v>1628</v>
      </c>
      <c r="D451" s="7" t="s">
        <v>2339</v>
      </c>
      <c r="E451" s="9"/>
      <c r="F451" s="611"/>
      <c r="G451" s="515" t="s">
        <v>2328</v>
      </c>
      <c r="H451" s="9">
        <v>10</v>
      </c>
      <c r="I451" s="528">
        <v>60</v>
      </c>
      <c r="J451" s="94"/>
      <c r="K451" s="98" t="s">
        <v>257</v>
      </c>
      <c r="L451" s="7" t="s">
        <v>3159</v>
      </c>
      <c r="M451" s="6"/>
      <c r="N451" s="101" t="s">
        <v>51</v>
      </c>
      <c r="O451" s="377" t="s">
        <v>1364</v>
      </c>
      <c r="P451" s="4">
        <v>15</v>
      </c>
      <c r="Q451" s="100"/>
      <c r="R451" s="145"/>
    </row>
    <row r="452" spans="1:19" ht="24" x14ac:dyDescent="0.2">
      <c r="A452" s="142"/>
      <c r="B452" s="7"/>
      <c r="C452" s="7" t="s">
        <v>1627</v>
      </c>
      <c r="D452" s="7" t="s">
        <v>2339</v>
      </c>
      <c r="E452" s="166"/>
      <c r="F452" s="610"/>
      <c r="G452" s="515" t="s">
        <v>2328</v>
      </c>
      <c r="H452" s="9">
        <v>10</v>
      </c>
      <c r="I452" s="528">
        <v>60</v>
      </c>
      <c r="J452" s="94"/>
      <c r="K452" s="140" t="s">
        <v>50</v>
      </c>
      <c r="L452" s="7" t="s">
        <v>3159</v>
      </c>
      <c r="M452" s="6"/>
      <c r="N452" s="101" t="s">
        <v>51</v>
      </c>
      <c r="O452" s="377" t="s">
        <v>1364</v>
      </c>
      <c r="P452" s="4">
        <v>15</v>
      </c>
      <c r="Q452" s="100"/>
      <c r="R452" s="145"/>
    </row>
    <row r="453" spans="1:19" ht="12" customHeight="1" x14ac:dyDescent="0.2">
      <c r="A453" s="243">
        <v>104</v>
      </c>
      <c r="B453" s="206">
        <v>1</v>
      </c>
      <c r="C453" s="142"/>
      <c r="D453" s="142"/>
      <c r="E453" s="627" t="s">
        <v>524</v>
      </c>
      <c r="F453" s="609" t="s">
        <v>2332</v>
      </c>
      <c r="G453" s="8" t="s">
        <v>27</v>
      </c>
      <c r="H453" s="101">
        <v>10</v>
      </c>
      <c r="I453" s="537" t="s">
        <v>27</v>
      </c>
      <c r="J453" s="94" t="s">
        <v>21</v>
      </c>
      <c r="K453" s="140" t="s">
        <v>105</v>
      </c>
      <c r="L453" s="466" t="s">
        <v>525</v>
      </c>
      <c r="M453" s="6"/>
      <c r="N453" s="101" t="s">
        <v>24</v>
      </c>
      <c r="O453" s="101" t="s">
        <v>2984</v>
      </c>
      <c r="P453" s="4">
        <v>1</v>
      </c>
      <c r="Q453" s="100" t="s">
        <v>526</v>
      </c>
      <c r="R453" s="98" t="s">
        <v>527</v>
      </c>
      <c r="S453" s="360"/>
    </row>
    <row r="454" spans="1:19" ht="24" x14ac:dyDescent="0.2">
      <c r="A454" s="243">
        <v>104</v>
      </c>
      <c r="B454" s="206">
        <v>2</v>
      </c>
      <c r="C454" s="142"/>
      <c r="D454" s="142"/>
      <c r="E454" s="628"/>
      <c r="F454" s="611"/>
      <c r="G454" s="8" t="s">
        <v>27</v>
      </c>
      <c r="H454" s="101">
        <v>10</v>
      </c>
      <c r="I454" s="537" t="s">
        <v>27</v>
      </c>
      <c r="J454" s="94"/>
      <c r="K454" s="140" t="s">
        <v>22</v>
      </c>
      <c r="L454" s="466" t="s">
        <v>528</v>
      </c>
      <c r="M454" s="6"/>
      <c r="N454" s="101" t="s">
        <v>24</v>
      </c>
      <c r="O454" s="101" t="s">
        <v>2984</v>
      </c>
      <c r="P454" s="4">
        <v>1</v>
      </c>
      <c r="Q454" s="100" t="s">
        <v>529</v>
      </c>
      <c r="R454" s="98" t="s">
        <v>530</v>
      </c>
    </row>
    <row r="455" spans="1:19" ht="24" x14ac:dyDescent="0.2">
      <c r="A455" s="142"/>
      <c r="B455" s="7"/>
      <c r="C455" s="7" t="s">
        <v>1628</v>
      </c>
      <c r="D455" s="7" t="s">
        <v>2344</v>
      </c>
      <c r="E455" s="9"/>
      <c r="F455" s="611"/>
      <c r="G455" s="515" t="s">
        <v>2715</v>
      </c>
      <c r="H455" s="9">
        <v>10</v>
      </c>
      <c r="I455" s="528">
        <v>40</v>
      </c>
      <c r="J455" s="94"/>
      <c r="K455" s="98" t="s">
        <v>257</v>
      </c>
      <c r="L455" s="7" t="s">
        <v>3160</v>
      </c>
      <c r="M455" s="6"/>
      <c r="N455" s="101" t="s">
        <v>51</v>
      </c>
      <c r="O455" s="377" t="s">
        <v>1364</v>
      </c>
      <c r="P455" s="4">
        <v>15</v>
      </c>
      <c r="Q455" s="100"/>
      <c r="R455" s="145"/>
    </row>
    <row r="456" spans="1:19" ht="24" x14ac:dyDescent="0.2">
      <c r="A456" s="142"/>
      <c r="B456" s="7"/>
      <c r="C456" s="7" t="s">
        <v>1627</v>
      </c>
      <c r="D456" s="7" t="s">
        <v>2344</v>
      </c>
      <c r="E456" s="166"/>
      <c r="F456" s="610"/>
      <c r="G456" s="515" t="s">
        <v>2715</v>
      </c>
      <c r="H456" s="9">
        <v>10</v>
      </c>
      <c r="I456" s="528">
        <v>40</v>
      </c>
      <c r="J456" s="94"/>
      <c r="K456" s="140" t="s">
        <v>50</v>
      </c>
      <c r="L456" s="7" t="s">
        <v>3160</v>
      </c>
      <c r="M456" s="6"/>
      <c r="N456" s="101" t="s">
        <v>51</v>
      </c>
      <c r="O456" s="377" t="s">
        <v>1364</v>
      </c>
      <c r="P456" s="4">
        <v>15</v>
      </c>
      <c r="Q456" s="100"/>
      <c r="R456" s="145"/>
    </row>
    <row r="457" spans="1:19" ht="24" x14ac:dyDescent="0.2">
      <c r="A457" s="142"/>
      <c r="B457" s="7"/>
      <c r="C457" s="7" t="s">
        <v>1628</v>
      </c>
      <c r="D457" s="7" t="s">
        <v>2345</v>
      </c>
      <c r="E457" s="9"/>
      <c r="F457" s="609" t="s">
        <v>2333</v>
      </c>
      <c r="G457" s="515" t="s">
        <v>2716</v>
      </c>
      <c r="H457" s="9">
        <v>10</v>
      </c>
      <c r="I457" s="528">
        <v>80</v>
      </c>
      <c r="J457" s="94" t="s">
        <v>21</v>
      </c>
      <c r="K457" s="98" t="s">
        <v>257</v>
      </c>
      <c r="L457" s="7" t="s">
        <v>3161</v>
      </c>
      <c r="M457" s="6"/>
      <c r="N457" s="101" t="s">
        <v>51</v>
      </c>
      <c r="O457" s="377" t="s">
        <v>1364</v>
      </c>
      <c r="P457" s="4">
        <v>15</v>
      </c>
      <c r="Q457" s="100"/>
      <c r="R457" s="145"/>
    </row>
    <row r="458" spans="1:19" ht="24" x14ac:dyDescent="0.2">
      <c r="A458" s="142"/>
      <c r="B458" s="7"/>
      <c r="C458" s="7" t="s">
        <v>1627</v>
      </c>
      <c r="D458" s="7" t="s">
        <v>2345</v>
      </c>
      <c r="E458" s="166"/>
      <c r="F458" s="610"/>
      <c r="G458" s="515" t="s">
        <v>2716</v>
      </c>
      <c r="H458" s="9">
        <v>10</v>
      </c>
      <c r="I458" s="528">
        <v>80</v>
      </c>
      <c r="J458" s="94"/>
      <c r="K458" s="140" t="s">
        <v>50</v>
      </c>
      <c r="L458" s="7" t="s">
        <v>3161</v>
      </c>
      <c r="M458" s="6"/>
      <c r="N458" s="101" t="s">
        <v>51</v>
      </c>
      <c r="O458" s="377" t="s">
        <v>1364</v>
      </c>
      <c r="P458" s="4">
        <v>15</v>
      </c>
      <c r="Q458" s="100"/>
      <c r="R458" s="145"/>
    </row>
    <row r="459" spans="1:19" x14ac:dyDescent="0.2">
      <c r="A459" s="210"/>
      <c r="B459" s="192"/>
      <c r="C459" s="170"/>
      <c r="D459" s="170"/>
      <c r="G459" s="515"/>
      <c r="I459" s="541" t="s">
        <v>27</v>
      </c>
      <c r="J459" s="189"/>
      <c r="K459" s="188" t="s">
        <v>27</v>
      </c>
      <c r="L459" s="471"/>
      <c r="N459" s="191"/>
      <c r="O459" s="191"/>
      <c r="P459" s="50" t="s">
        <v>27</v>
      </c>
      <c r="R459" s="328"/>
      <c r="S459" s="360"/>
    </row>
    <row r="460" spans="1:19" ht="12.75" thickBot="1" x14ac:dyDescent="0.25">
      <c r="A460" s="210"/>
      <c r="B460" s="192"/>
      <c r="C460" s="170"/>
      <c r="D460" s="170"/>
      <c r="I460" s="541" t="s">
        <v>27</v>
      </c>
      <c r="J460" s="189"/>
      <c r="K460" s="188" t="s">
        <v>27</v>
      </c>
      <c r="L460" s="471"/>
      <c r="N460" s="191"/>
      <c r="O460" s="191"/>
      <c r="P460" s="50" t="s">
        <v>27</v>
      </c>
      <c r="R460" s="328"/>
    </row>
    <row r="461" spans="1:19" x14ac:dyDescent="0.2">
      <c r="A461" s="213" t="s">
        <v>343</v>
      </c>
      <c r="B461" s="218"/>
      <c r="C461" s="219"/>
      <c r="D461" s="219"/>
      <c r="E461" s="217"/>
      <c r="F461" s="281"/>
      <c r="G461" s="500" t="s">
        <v>344</v>
      </c>
      <c r="H461" s="281"/>
      <c r="I461" s="544" t="s">
        <v>27</v>
      </c>
      <c r="J461" s="281"/>
      <c r="K461" s="280" t="s">
        <v>27</v>
      </c>
      <c r="L461" s="280"/>
      <c r="M461" s="298"/>
      <c r="N461" s="281"/>
      <c r="O461" s="281"/>
      <c r="P461" s="572" t="s">
        <v>27</v>
      </c>
      <c r="Q461" s="280"/>
      <c r="R461" s="280"/>
    </row>
    <row r="462" spans="1:19" x14ac:dyDescent="0.2">
      <c r="A462" s="214"/>
      <c r="B462" s="215"/>
      <c r="C462" s="162"/>
      <c r="D462" s="162"/>
      <c r="E462" s="162"/>
      <c r="F462" s="290"/>
      <c r="G462" s="501" t="s">
        <v>62</v>
      </c>
      <c r="H462" s="290"/>
      <c r="I462" s="545" t="s">
        <v>27</v>
      </c>
      <c r="J462" s="292"/>
      <c r="K462" s="293" t="s">
        <v>27</v>
      </c>
      <c r="L462" s="294"/>
      <c r="M462" s="275"/>
      <c r="N462" s="295"/>
      <c r="O462" s="296"/>
      <c r="P462" s="296" t="s">
        <v>27</v>
      </c>
      <c r="Q462" s="294"/>
      <c r="R462" s="330"/>
    </row>
    <row r="463" spans="1:19" x14ac:dyDescent="0.2">
      <c r="A463" s="417"/>
      <c r="B463" s="412"/>
      <c r="C463" s="413"/>
      <c r="D463" s="414"/>
      <c r="E463" s="299"/>
      <c r="F463" s="86"/>
      <c r="G463" s="497" t="s">
        <v>345</v>
      </c>
      <c r="H463" s="86"/>
      <c r="I463" s="527" t="s">
        <v>27</v>
      </c>
      <c r="J463" s="86"/>
      <c r="K463" s="304" t="s">
        <v>27</v>
      </c>
      <c r="L463" s="304"/>
      <c r="M463" s="300"/>
      <c r="N463" s="252"/>
      <c r="O463" s="252"/>
      <c r="P463" s="569" t="s">
        <v>27</v>
      </c>
      <c r="Q463" s="253"/>
      <c r="R463" s="253"/>
    </row>
    <row r="464" spans="1:19" ht="24" x14ac:dyDescent="0.2">
      <c r="A464" s="9"/>
      <c r="B464" s="7"/>
      <c r="C464" s="7" t="s">
        <v>2227</v>
      </c>
      <c r="D464" s="7" t="s">
        <v>2250</v>
      </c>
      <c r="E464" s="9"/>
      <c r="F464" s="623" t="s">
        <v>2242</v>
      </c>
      <c r="G464" s="7" t="s">
        <v>2242</v>
      </c>
      <c r="H464" s="9">
        <v>1</v>
      </c>
      <c r="I464" s="528">
        <v>50</v>
      </c>
      <c r="J464" s="139" t="s">
        <v>21</v>
      </c>
      <c r="K464" s="140" t="s">
        <v>50</v>
      </c>
      <c r="L464" s="7" t="s">
        <v>2562</v>
      </c>
      <c r="M464" s="6"/>
      <c r="N464" s="101" t="s">
        <v>51</v>
      </c>
      <c r="O464" s="377" t="s">
        <v>1364</v>
      </c>
      <c r="P464" s="79">
        <v>15</v>
      </c>
      <c r="Q464" s="145"/>
      <c r="R464" s="145"/>
    </row>
    <row r="465" spans="1:19" ht="24" x14ac:dyDescent="0.2">
      <c r="A465" s="398" t="s">
        <v>346</v>
      </c>
      <c r="B465" s="399">
        <v>1</v>
      </c>
      <c r="C465" s="323"/>
      <c r="D465" s="323"/>
      <c r="E465" s="444" t="s">
        <v>347</v>
      </c>
      <c r="F465" s="623"/>
      <c r="G465" s="7" t="s">
        <v>27</v>
      </c>
      <c r="H465" s="444">
        <v>1</v>
      </c>
      <c r="I465" s="529" t="s">
        <v>27</v>
      </c>
      <c r="J465" s="94"/>
      <c r="K465" s="140" t="s">
        <v>50</v>
      </c>
      <c r="L465" s="466" t="s">
        <v>2563</v>
      </c>
      <c r="M465" s="457"/>
      <c r="N465" s="233" t="s">
        <v>24</v>
      </c>
      <c r="O465" s="233" t="s">
        <v>2984</v>
      </c>
      <c r="P465" s="107">
        <v>1</v>
      </c>
      <c r="Q465" s="286" t="s">
        <v>348</v>
      </c>
      <c r="R465" s="283" t="s">
        <v>349</v>
      </c>
      <c r="S465" s="360"/>
    </row>
    <row r="466" spans="1:19" ht="24" x14ac:dyDescent="0.2">
      <c r="A466" s="9"/>
      <c r="B466" s="7"/>
      <c r="C466" s="7" t="s">
        <v>2226</v>
      </c>
      <c r="D466" s="7" t="s">
        <v>2251</v>
      </c>
      <c r="E466" s="9"/>
      <c r="F466" s="623"/>
      <c r="G466" s="7" t="s">
        <v>2242</v>
      </c>
      <c r="H466" s="9">
        <v>1</v>
      </c>
      <c r="I466" s="528">
        <v>50</v>
      </c>
      <c r="J466" s="139"/>
      <c r="K466" s="98" t="s">
        <v>2039</v>
      </c>
      <c r="L466" s="7" t="s">
        <v>2560</v>
      </c>
      <c r="M466" s="6"/>
      <c r="N466" s="101" t="s">
        <v>51</v>
      </c>
      <c r="O466" s="377" t="s">
        <v>1364</v>
      </c>
      <c r="P466" s="79">
        <v>14</v>
      </c>
      <c r="Q466" s="145"/>
      <c r="R466" s="145"/>
    </row>
    <row r="467" spans="1:19" x14ac:dyDescent="0.2">
      <c r="A467" s="9"/>
      <c r="B467" s="7"/>
      <c r="C467" s="7" t="s">
        <v>2224</v>
      </c>
      <c r="D467" s="7" t="s">
        <v>2245</v>
      </c>
      <c r="E467" s="9"/>
      <c r="F467" s="623"/>
      <c r="G467" s="7" t="s">
        <v>2717</v>
      </c>
      <c r="H467" s="9">
        <v>1</v>
      </c>
      <c r="I467" s="528">
        <v>25</v>
      </c>
      <c r="J467" s="139"/>
      <c r="K467" s="98" t="s">
        <v>1722</v>
      </c>
      <c r="L467" s="7" t="s">
        <v>2561</v>
      </c>
      <c r="M467" s="6"/>
      <c r="N467" s="101" t="s">
        <v>51</v>
      </c>
      <c r="O467" s="377" t="s">
        <v>1364</v>
      </c>
      <c r="P467" s="79">
        <v>15</v>
      </c>
      <c r="Q467" s="145"/>
      <c r="R467" s="145"/>
    </row>
    <row r="468" spans="1:19" x14ac:dyDescent="0.2">
      <c r="A468" s="9"/>
      <c r="B468" s="7"/>
      <c r="C468" s="7" t="s">
        <v>2225</v>
      </c>
      <c r="D468" s="7" t="s">
        <v>2246</v>
      </c>
      <c r="E468" s="9"/>
      <c r="F468" s="623"/>
      <c r="G468" s="7" t="s">
        <v>2717</v>
      </c>
      <c r="H468" s="9">
        <v>1</v>
      </c>
      <c r="I468" s="528">
        <v>25</v>
      </c>
      <c r="J468" s="139"/>
      <c r="K468" s="140" t="s">
        <v>105</v>
      </c>
      <c r="L468" s="7" t="s">
        <v>2564</v>
      </c>
      <c r="M468" s="6"/>
      <c r="N468" s="101" t="s">
        <v>51</v>
      </c>
      <c r="O468" s="377" t="s">
        <v>1364</v>
      </c>
      <c r="P468" s="79">
        <v>7</v>
      </c>
      <c r="Q468" s="145"/>
      <c r="R468" s="145"/>
    </row>
    <row r="469" spans="1:19" ht="24" x14ac:dyDescent="0.2">
      <c r="A469" s="165" t="s">
        <v>350</v>
      </c>
      <c r="B469" s="172">
        <v>1</v>
      </c>
      <c r="C469" s="142"/>
      <c r="D469" s="142"/>
      <c r="E469" s="444" t="s">
        <v>351</v>
      </c>
      <c r="F469" s="629" t="s">
        <v>2243</v>
      </c>
      <c r="G469" s="7" t="s">
        <v>27</v>
      </c>
      <c r="H469" s="444">
        <v>1</v>
      </c>
      <c r="I469" s="529" t="s">
        <v>27</v>
      </c>
      <c r="J469" s="94" t="s">
        <v>21</v>
      </c>
      <c r="K469" s="140" t="s">
        <v>50</v>
      </c>
      <c r="L469" s="466" t="s">
        <v>2571</v>
      </c>
      <c r="M469" s="93"/>
      <c r="N469" s="101" t="s">
        <v>24</v>
      </c>
      <c r="O469" s="101" t="s">
        <v>2984</v>
      </c>
      <c r="P469" s="4">
        <v>1</v>
      </c>
      <c r="Q469" s="100" t="s">
        <v>352</v>
      </c>
      <c r="R469" s="145" t="s">
        <v>353</v>
      </c>
      <c r="S469" s="360"/>
    </row>
    <row r="470" spans="1:19" ht="24" x14ac:dyDescent="0.2">
      <c r="A470" s="9"/>
      <c r="B470" s="7"/>
      <c r="C470" s="7" t="s">
        <v>2227</v>
      </c>
      <c r="D470" s="7" t="s">
        <v>2252</v>
      </c>
      <c r="E470" s="9"/>
      <c r="F470" s="629"/>
      <c r="G470" s="7" t="s">
        <v>2243</v>
      </c>
      <c r="H470" s="9">
        <v>1</v>
      </c>
      <c r="I470" s="528">
        <v>25</v>
      </c>
      <c r="J470" s="139"/>
      <c r="K470" s="140" t="s">
        <v>50</v>
      </c>
      <c r="L470" s="7" t="s">
        <v>2570</v>
      </c>
      <c r="M470" s="6"/>
      <c r="N470" s="101" t="s">
        <v>51</v>
      </c>
      <c r="O470" s="377" t="s">
        <v>1364</v>
      </c>
      <c r="P470" s="79">
        <v>15</v>
      </c>
      <c r="Q470" s="145"/>
      <c r="R470" s="145"/>
    </row>
    <row r="471" spans="1:19" x14ac:dyDescent="0.2">
      <c r="A471" s="9"/>
      <c r="B471" s="7"/>
      <c r="C471" s="7" t="s">
        <v>2225</v>
      </c>
      <c r="D471" s="7" t="s">
        <v>2247</v>
      </c>
      <c r="E471" s="9"/>
      <c r="F471" s="629"/>
      <c r="G471" s="7" t="s">
        <v>2718</v>
      </c>
      <c r="H471" s="9">
        <v>1</v>
      </c>
      <c r="I471" s="528">
        <v>20</v>
      </c>
      <c r="J471" s="139"/>
      <c r="K471" s="140" t="s">
        <v>105</v>
      </c>
      <c r="L471" s="7" t="s">
        <v>2565</v>
      </c>
      <c r="M471" s="6"/>
      <c r="N471" s="101" t="s">
        <v>51</v>
      </c>
      <c r="O471" s="377" t="s">
        <v>1364</v>
      </c>
      <c r="P471" s="79">
        <v>7</v>
      </c>
      <c r="Q471" s="145"/>
      <c r="R471" s="145"/>
    </row>
    <row r="472" spans="1:19" x14ac:dyDescent="0.2">
      <c r="A472" s="9"/>
      <c r="B472" s="7"/>
      <c r="C472" s="7" t="s">
        <v>2224</v>
      </c>
      <c r="D472" s="7" t="s">
        <v>2248</v>
      </c>
      <c r="E472" s="9"/>
      <c r="F472" s="629"/>
      <c r="G472" s="7" t="s">
        <v>2718</v>
      </c>
      <c r="H472" s="9">
        <v>1</v>
      </c>
      <c r="I472" s="528">
        <v>25</v>
      </c>
      <c r="J472" s="139"/>
      <c r="K472" s="98" t="s">
        <v>1722</v>
      </c>
      <c r="L472" s="7" t="s">
        <v>2568</v>
      </c>
      <c r="M472" s="6"/>
      <c r="N472" s="101" t="s">
        <v>51</v>
      </c>
      <c r="O472" s="377" t="s">
        <v>1364</v>
      </c>
      <c r="P472" s="79">
        <v>15</v>
      </c>
      <c r="Q472" s="145"/>
      <c r="R472" s="145"/>
    </row>
    <row r="473" spans="1:19" ht="24" x14ac:dyDescent="0.2">
      <c r="A473" s="9"/>
      <c r="B473" s="7"/>
      <c r="C473" s="7" t="s">
        <v>2226</v>
      </c>
      <c r="D473" s="7" t="s">
        <v>2249</v>
      </c>
      <c r="E473" s="9"/>
      <c r="F473" s="629"/>
      <c r="G473" s="7" t="s">
        <v>2718</v>
      </c>
      <c r="H473" s="9">
        <v>1</v>
      </c>
      <c r="I473" s="528">
        <v>35</v>
      </c>
      <c r="J473" s="139"/>
      <c r="K473" s="98" t="s">
        <v>2039</v>
      </c>
      <c r="L473" s="7" t="s">
        <v>2569</v>
      </c>
      <c r="M473" s="6"/>
      <c r="N473" s="101" t="s">
        <v>51</v>
      </c>
      <c r="O473" s="377" t="s">
        <v>1364</v>
      </c>
      <c r="P473" s="79">
        <v>14</v>
      </c>
      <c r="Q473" s="145"/>
      <c r="R473" s="145"/>
    </row>
    <row r="474" spans="1:19" ht="24" x14ac:dyDescent="0.2">
      <c r="A474" s="9"/>
      <c r="B474" s="7"/>
      <c r="C474" s="7" t="s">
        <v>2227</v>
      </c>
      <c r="D474" s="7" t="s">
        <v>2253</v>
      </c>
      <c r="E474" s="9"/>
      <c r="F474" s="623" t="s">
        <v>2244</v>
      </c>
      <c r="G474" s="7" t="s">
        <v>2244</v>
      </c>
      <c r="H474" s="9">
        <v>1</v>
      </c>
      <c r="I474" s="528">
        <v>25</v>
      </c>
      <c r="J474" s="139" t="s">
        <v>21</v>
      </c>
      <c r="K474" s="140" t="s">
        <v>50</v>
      </c>
      <c r="L474" s="7" t="s">
        <v>2566</v>
      </c>
      <c r="M474" s="6"/>
      <c r="N474" s="101" t="s">
        <v>51</v>
      </c>
      <c r="O474" s="377" t="s">
        <v>1364</v>
      </c>
      <c r="P474" s="79">
        <v>15</v>
      </c>
      <c r="Q474" s="145"/>
      <c r="R474" s="145"/>
    </row>
    <row r="475" spans="1:19" ht="24" x14ac:dyDescent="0.2">
      <c r="A475" s="165" t="s">
        <v>354</v>
      </c>
      <c r="B475" s="172">
        <v>1</v>
      </c>
      <c r="C475" s="142"/>
      <c r="D475" s="142"/>
      <c r="E475" s="444" t="s">
        <v>355</v>
      </c>
      <c r="F475" s="623"/>
      <c r="G475" s="7" t="s">
        <v>27</v>
      </c>
      <c r="H475" s="444">
        <v>1</v>
      </c>
      <c r="I475" s="529" t="s">
        <v>27</v>
      </c>
      <c r="J475" s="94"/>
      <c r="K475" s="140" t="s">
        <v>50</v>
      </c>
      <c r="L475" s="466" t="s">
        <v>2567</v>
      </c>
      <c r="M475" s="93"/>
      <c r="N475" s="187" t="s">
        <v>24</v>
      </c>
      <c r="O475" s="187" t="s">
        <v>2984</v>
      </c>
      <c r="P475" s="195">
        <v>1</v>
      </c>
      <c r="Q475" s="194" t="s">
        <v>356</v>
      </c>
      <c r="R475" s="326" t="s">
        <v>357</v>
      </c>
      <c r="S475" s="360"/>
    </row>
    <row r="476" spans="1:19" x14ac:dyDescent="0.2">
      <c r="A476" s="196"/>
      <c r="B476" s="257"/>
      <c r="C476" s="258"/>
      <c r="D476" s="259"/>
      <c r="E476" s="390"/>
      <c r="F476" s="86"/>
      <c r="G476" s="497" t="s">
        <v>358</v>
      </c>
      <c r="H476" s="86"/>
      <c r="I476" s="527" t="s">
        <v>27</v>
      </c>
      <c r="J476" s="86"/>
      <c r="K476" s="304" t="s">
        <v>27</v>
      </c>
      <c r="L476" s="304"/>
      <c r="M476" s="157"/>
      <c r="N476" s="252"/>
      <c r="O476" s="252"/>
      <c r="P476" s="569" t="s">
        <v>27</v>
      </c>
      <c r="Q476" s="253"/>
      <c r="R476" s="253"/>
    </row>
    <row r="477" spans="1:19" ht="24" x14ac:dyDescent="0.2">
      <c r="A477" s="165" t="s">
        <v>359</v>
      </c>
      <c r="B477" s="172">
        <v>1</v>
      </c>
      <c r="C477" s="142"/>
      <c r="D477" s="142"/>
      <c r="E477" s="479" t="s">
        <v>360</v>
      </c>
      <c r="F477" s="373" t="s">
        <v>361</v>
      </c>
      <c r="G477" s="373" t="s">
        <v>27</v>
      </c>
      <c r="H477" s="490">
        <v>1</v>
      </c>
      <c r="I477" s="546" t="s">
        <v>27</v>
      </c>
      <c r="J477" s="103" t="s">
        <v>21</v>
      </c>
      <c r="K477" s="154" t="s">
        <v>362</v>
      </c>
      <c r="L477" s="467" t="s">
        <v>363</v>
      </c>
      <c r="M477" s="93"/>
      <c r="N477" s="233" t="s">
        <v>24</v>
      </c>
      <c r="O477" s="233" t="s">
        <v>2984</v>
      </c>
      <c r="P477" s="107">
        <v>1</v>
      </c>
      <c r="Q477" s="286" t="s">
        <v>364</v>
      </c>
      <c r="R477" s="283" t="s">
        <v>365</v>
      </c>
      <c r="S477" s="360"/>
    </row>
    <row r="478" spans="1:19" ht="24" x14ac:dyDescent="0.2">
      <c r="A478" s="165" t="s">
        <v>366</v>
      </c>
      <c r="B478" s="172">
        <v>1</v>
      </c>
      <c r="C478" s="142"/>
      <c r="D478" s="142"/>
      <c r="E478" s="479" t="s">
        <v>367</v>
      </c>
      <c r="F478" s="486" t="s">
        <v>368</v>
      </c>
      <c r="G478" s="486" t="s">
        <v>27</v>
      </c>
      <c r="H478" s="492">
        <v>1</v>
      </c>
      <c r="I478" s="547" t="s">
        <v>27</v>
      </c>
      <c r="J478" s="94" t="s">
        <v>21</v>
      </c>
      <c r="K478" s="140" t="s">
        <v>362</v>
      </c>
      <c r="L478" s="466" t="s">
        <v>369</v>
      </c>
      <c r="M478" s="93"/>
      <c r="N478" s="101" t="s">
        <v>24</v>
      </c>
      <c r="O478" s="101" t="s">
        <v>2984</v>
      </c>
      <c r="P478" s="4">
        <v>1</v>
      </c>
      <c r="Q478" s="100" t="s">
        <v>370</v>
      </c>
      <c r="R478" s="145" t="s">
        <v>371</v>
      </c>
      <c r="S478" s="360"/>
    </row>
    <row r="479" spans="1:19" ht="24.75" thickBot="1" x14ac:dyDescent="0.25">
      <c r="A479" s="211" t="s">
        <v>372</v>
      </c>
      <c r="B479" s="216">
        <v>1</v>
      </c>
      <c r="C479" s="176"/>
      <c r="D479" s="176"/>
      <c r="E479" s="484" t="s">
        <v>373</v>
      </c>
      <c r="F479" s="448" t="s">
        <v>374</v>
      </c>
      <c r="G479" s="448" t="s">
        <v>27</v>
      </c>
      <c r="H479" s="493">
        <v>1</v>
      </c>
      <c r="I479" s="548" t="s">
        <v>27</v>
      </c>
      <c r="J479" s="186" t="s">
        <v>21</v>
      </c>
      <c r="K479" s="152" t="s">
        <v>362</v>
      </c>
      <c r="L479" s="468" t="s">
        <v>375</v>
      </c>
      <c r="M479" s="93"/>
      <c r="N479" s="187" t="s">
        <v>24</v>
      </c>
      <c r="O479" s="187" t="s">
        <v>2984</v>
      </c>
      <c r="P479" s="195">
        <v>1</v>
      </c>
      <c r="Q479" s="194" t="s">
        <v>376</v>
      </c>
      <c r="R479" s="326" t="s">
        <v>377</v>
      </c>
      <c r="S479" s="360"/>
    </row>
    <row r="480" spans="1:19" x14ac:dyDescent="0.2">
      <c r="A480" s="196"/>
      <c r="B480" s="257"/>
      <c r="C480" s="258"/>
      <c r="D480" s="259"/>
      <c r="E480" s="159"/>
      <c r="F480" s="86"/>
      <c r="G480" s="497" t="s">
        <v>378</v>
      </c>
      <c r="H480" s="86"/>
      <c r="I480" s="527" t="s">
        <v>27</v>
      </c>
      <c r="J480" s="86"/>
      <c r="K480" s="304" t="s">
        <v>27</v>
      </c>
      <c r="L480" s="304"/>
      <c r="M480" s="157"/>
      <c r="N480" s="252"/>
      <c r="O480" s="252"/>
      <c r="P480" s="569" t="s">
        <v>27</v>
      </c>
      <c r="Q480" s="253"/>
      <c r="R480" s="253"/>
    </row>
    <row r="481" spans="1:19" x14ac:dyDescent="0.2">
      <c r="A481" s="96" t="s">
        <v>27</v>
      </c>
      <c r="B481" s="96" t="s">
        <v>27</v>
      </c>
      <c r="C481" s="96" t="s">
        <v>27</v>
      </c>
      <c r="D481" s="96" t="s">
        <v>27</v>
      </c>
      <c r="E481" s="96" t="s">
        <v>27</v>
      </c>
      <c r="F481" s="96" t="s">
        <v>27</v>
      </c>
      <c r="G481" s="96" t="s">
        <v>27</v>
      </c>
      <c r="H481" s="96" t="s">
        <v>27</v>
      </c>
      <c r="I481" s="96" t="s">
        <v>27</v>
      </c>
      <c r="J481" s="96" t="s">
        <v>27</v>
      </c>
      <c r="K481" s="96" t="s">
        <v>27</v>
      </c>
      <c r="L481" s="96" t="s">
        <v>27</v>
      </c>
      <c r="M481" s="96" t="s">
        <v>27</v>
      </c>
      <c r="N481" s="96" t="s">
        <v>27</v>
      </c>
      <c r="O481" s="96" t="s">
        <v>27</v>
      </c>
      <c r="P481" s="96" t="s">
        <v>27</v>
      </c>
      <c r="Q481" s="96" t="s">
        <v>27</v>
      </c>
      <c r="R481" s="96" t="s">
        <v>27</v>
      </c>
    </row>
    <row r="482" spans="1:19" x14ac:dyDescent="0.2">
      <c r="A482" s="214"/>
      <c r="B482" s="215"/>
      <c r="C482" s="226"/>
      <c r="D482" s="162"/>
      <c r="E482" s="162"/>
      <c r="F482" s="290"/>
      <c r="G482" s="501" t="s">
        <v>18</v>
      </c>
      <c r="H482" s="290"/>
      <c r="I482" s="545" t="s">
        <v>27</v>
      </c>
      <c r="J482" s="292"/>
      <c r="K482" s="293" t="s">
        <v>27</v>
      </c>
      <c r="L482" s="294"/>
      <c r="M482" s="275"/>
      <c r="N482" s="295"/>
      <c r="O482" s="296"/>
      <c r="P482" s="296" t="s">
        <v>27</v>
      </c>
      <c r="Q482" s="294"/>
      <c r="R482" s="330"/>
    </row>
    <row r="483" spans="1:19" x14ac:dyDescent="0.2">
      <c r="A483" s="196"/>
      <c r="B483" s="257"/>
      <c r="C483" s="258"/>
      <c r="D483" s="259"/>
      <c r="E483" s="159"/>
      <c r="F483" s="86"/>
      <c r="G483" s="497" t="s">
        <v>381</v>
      </c>
      <c r="H483" s="86"/>
      <c r="I483" s="527" t="s">
        <v>27</v>
      </c>
      <c r="J483" s="86"/>
      <c r="K483" s="304" t="s">
        <v>27</v>
      </c>
      <c r="L483" s="304"/>
      <c r="M483" s="157"/>
      <c r="N483" s="252"/>
      <c r="O483" s="252"/>
      <c r="P483" s="569" t="s">
        <v>27</v>
      </c>
      <c r="Q483" s="253"/>
      <c r="R483" s="253"/>
    </row>
    <row r="484" spans="1:19" ht="24" x14ac:dyDescent="0.2">
      <c r="A484" s="165" t="s">
        <v>382</v>
      </c>
      <c r="B484" s="206">
        <v>1</v>
      </c>
      <c r="C484" s="142" t="s">
        <v>27</v>
      </c>
      <c r="D484" s="142" t="s">
        <v>27</v>
      </c>
      <c r="E484" s="482" t="s">
        <v>383</v>
      </c>
      <c r="F484" s="502" t="s">
        <v>383</v>
      </c>
      <c r="G484" s="502" t="s">
        <v>27</v>
      </c>
      <c r="H484" s="513">
        <v>1</v>
      </c>
      <c r="I484" s="550" t="s">
        <v>27</v>
      </c>
      <c r="J484" s="284" t="s">
        <v>21</v>
      </c>
      <c r="K484" s="153" t="s">
        <v>22</v>
      </c>
      <c r="L484" s="469" t="s">
        <v>384</v>
      </c>
      <c r="M484" s="93" t="s">
        <v>385</v>
      </c>
      <c r="N484" s="235" t="s">
        <v>24</v>
      </c>
      <c r="O484" s="235" t="s">
        <v>2984</v>
      </c>
      <c r="P484" s="287">
        <v>1</v>
      </c>
      <c r="Q484" s="285" t="s">
        <v>386</v>
      </c>
      <c r="R484" s="327" t="s">
        <v>387</v>
      </c>
      <c r="S484" s="360"/>
    </row>
    <row r="485" spans="1:19" x14ac:dyDescent="0.2">
      <c r="A485" s="417"/>
      <c r="B485" s="412"/>
      <c r="C485" s="413"/>
      <c r="D485" s="414"/>
      <c r="E485" s="299"/>
      <c r="F485" s="86"/>
      <c r="G485" s="497" t="s">
        <v>388</v>
      </c>
      <c r="H485" s="86"/>
      <c r="I485" s="527" t="s">
        <v>27</v>
      </c>
      <c r="J485" s="86"/>
      <c r="K485" s="304" t="s">
        <v>27</v>
      </c>
      <c r="L485" s="304"/>
      <c r="M485" s="300"/>
      <c r="N485" s="252"/>
      <c r="O485" s="252"/>
      <c r="P485" s="569" t="s">
        <v>27</v>
      </c>
      <c r="Q485" s="253"/>
      <c r="R485" s="253"/>
    </row>
    <row r="486" spans="1:19" ht="24" x14ac:dyDescent="0.2">
      <c r="A486" s="9"/>
      <c r="B486" s="7"/>
      <c r="C486" s="7" t="s">
        <v>2226</v>
      </c>
      <c r="D486" s="7" t="s">
        <v>2257</v>
      </c>
      <c r="E486" s="9"/>
      <c r="F486" s="623" t="s">
        <v>2254</v>
      </c>
      <c r="G486" s="24" t="s">
        <v>2254</v>
      </c>
      <c r="H486" s="9">
        <v>1</v>
      </c>
      <c r="I486" s="528">
        <v>100</v>
      </c>
      <c r="J486" s="139" t="s">
        <v>21</v>
      </c>
      <c r="K486" s="98" t="s">
        <v>2039</v>
      </c>
      <c r="L486" s="98" t="s">
        <v>2572</v>
      </c>
      <c r="M486" s="6"/>
      <c r="N486" s="101" t="s">
        <v>51</v>
      </c>
      <c r="O486" s="377" t="s">
        <v>1364</v>
      </c>
      <c r="P486" s="79">
        <v>14</v>
      </c>
      <c r="Q486" s="145"/>
      <c r="R486" s="145"/>
    </row>
    <row r="487" spans="1:19" x14ac:dyDescent="0.2">
      <c r="A487" s="9"/>
      <c r="B487" s="7"/>
      <c r="C487" s="7" t="s">
        <v>2224</v>
      </c>
      <c r="D487" s="7" t="s">
        <v>2258</v>
      </c>
      <c r="E487" s="9"/>
      <c r="F487" s="623"/>
      <c r="G487" s="24" t="s">
        <v>2254</v>
      </c>
      <c r="H487" s="9">
        <v>1</v>
      </c>
      <c r="I487" s="528">
        <v>2000</v>
      </c>
      <c r="J487" s="139"/>
      <c r="K487" s="98" t="s">
        <v>1722</v>
      </c>
      <c r="L487" s="98" t="s">
        <v>2561</v>
      </c>
      <c r="M487" s="6"/>
      <c r="N487" s="101" t="s">
        <v>51</v>
      </c>
      <c r="O487" s="377" t="s">
        <v>1364</v>
      </c>
      <c r="P487" s="79">
        <v>15</v>
      </c>
      <c r="Q487" s="145"/>
      <c r="R487" s="145"/>
    </row>
    <row r="488" spans="1:19" ht="24" x14ac:dyDescent="0.2">
      <c r="A488" s="9"/>
      <c r="B488" s="7"/>
      <c r="C488" s="7" t="s">
        <v>2227</v>
      </c>
      <c r="D488" s="7" t="s">
        <v>2259</v>
      </c>
      <c r="E488" s="9"/>
      <c r="F488" s="623"/>
      <c r="G488" s="24" t="s">
        <v>2254</v>
      </c>
      <c r="H488" s="9">
        <v>1</v>
      </c>
      <c r="I488" s="528">
        <v>50</v>
      </c>
      <c r="J488" s="139"/>
      <c r="K488" s="140" t="s">
        <v>50</v>
      </c>
      <c r="L488" s="7" t="s">
        <v>2573</v>
      </c>
      <c r="M488" s="6"/>
      <c r="N488" s="101" t="s">
        <v>51</v>
      </c>
      <c r="O488" s="377" t="s">
        <v>1364</v>
      </c>
      <c r="P488" s="79">
        <v>15</v>
      </c>
      <c r="Q488" s="145"/>
      <c r="R488" s="145"/>
    </row>
    <row r="489" spans="1:19" ht="24" x14ac:dyDescent="0.2">
      <c r="A489" s="398" t="s">
        <v>389</v>
      </c>
      <c r="B489" s="322">
        <v>1</v>
      </c>
      <c r="C489" s="323" t="s">
        <v>27</v>
      </c>
      <c r="D489" s="323" t="s">
        <v>27</v>
      </c>
      <c r="E489" s="9" t="s">
        <v>390</v>
      </c>
      <c r="F489" s="623"/>
      <c r="G489" s="24" t="s">
        <v>27</v>
      </c>
      <c r="H489" s="9">
        <v>1</v>
      </c>
      <c r="I489" s="528" t="s">
        <v>27</v>
      </c>
      <c r="J489" s="94"/>
      <c r="K489" s="140" t="s">
        <v>50</v>
      </c>
      <c r="L489" s="466" t="s">
        <v>2574</v>
      </c>
      <c r="M489" s="457" t="s">
        <v>391</v>
      </c>
      <c r="N489" s="233" t="s">
        <v>24</v>
      </c>
      <c r="O489" s="233" t="s">
        <v>2984</v>
      </c>
      <c r="P489" s="107">
        <v>1</v>
      </c>
      <c r="Q489" s="286" t="s">
        <v>392</v>
      </c>
      <c r="R489" s="283" t="s">
        <v>393</v>
      </c>
      <c r="S489" s="360"/>
    </row>
    <row r="490" spans="1:19" x14ac:dyDescent="0.2">
      <c r="A490" s="9"/>
      <c r="B490" s="7"/>
      <c r="C490" s="7" t="s">
        <v>2225</v>
      </c>
      <c r="D490" s="7" t="s">
        <v>2260</v>
      </c>
      <c r="E490" s="9"/>
      <c r="F490" s="623"/>
      <c r="G490" s="24" t="s">
        <v>2254</v>
      </c>
      <c r="H490" s="9">
        <v>1</v>
      </c>
      <c r="I490" s="528">
        <v>50</v>
      </c>
      <c r="J490" s="139"/>
      <c r="K490" s="140" t="s">
        <v>105</v>
      </c>
      <c r="L490" s="98" t="s">
        <v>2577</v>
      </c>
      <c r="M490" s="6"/>
      <c r="N490" s="101" t="s">
        <v>51</v>
      </c>
      <c r="O490" s="377" t="s">
        <v>1364</v>
      </c>
      <c r="P490" s="79">
        <v>7</v>
      </c>
      <c r="Q490" s="145"/>
      <c r="R490" s="145"/>
    </row>
    <row r="491" spans="1:19" ht="24" x14ac:dyDescent="0.2">
      <c r="A491" s="9"/>
      <c r="B491" s="7"/>
      <c r="C491" s="7" t="s">
        <v>2227</v>
      </c>
      <c r="D491" s="7" t="s">
        <v>2261</v>
      </c>
      <c r="E491" s="9"/>
      <c r="F491" s="623" t="s">
        <v>2255</v>
      </c>
      <c r="G491" s="24" t="s">
        <v>2255</v>
      </c>
      <c r="H491" s="9">
        <v>1</v>
      </c>
      <c r="I491" s="528">
        <v>50</v>
      </c>
      <c r="J491" s="139" t="s">
        <v>21</v>
      </c>
      <c r="K491" s="140" t="s">
        <v>50</v>
      </c>
      <c r="L491" s="7" t="s">
        <v>2575</v>
      </c>
      <c r="M491" s="6"/>
      <c r="N491" s="101" t="s">
        <v>51</v>
      </c>
      <c r="O491" s="377" t="s">
        <v>1364</v>
      </c>
      <c r="P491" s="79">
        <v>15</v>
      </c>
      <c r="Q491" s="100" t="s">
        <v>398</v>
      </c>
      <c r="R491" s="145" t="s">
        <v>399</v>
      </c>
    </row>
    <row r="492" spans="1:19" ht="24" x14ac:dyDescent="0.2">
      <c r="A492" s="165" t="s">
        <v>394</v>
      </c>
      <c r="B492" s="206">
        <v>1</v>
      </c>
      <c r="C492" s="142" t="s">
        <v>27</v>
      </c>
      <c r="D492" s="142" t="s">
        <v>27</v>
      </c>
      <c r="E492" s="9" t="s">
        <v>355</v>
      </c>
      <c r="F492" s="623"/>
      <c r="G492" s="24" t="s">
        <v>27</v>
      </c>
      <c r="H492" s="9">
        <v>1</v>
      </c>
      <c r="I492" s="528" t="s">
        <v>27</v>
      </c>
      <c r="J492" s="94"/>
      <c r="K492" s="140" t="s">
        <v>50</v>
      </c>
      <c r="L492" s="466" t="s">
        <v>396</v>
      </c>
      <c r="M492" s="93" t="s">
        <v>397</v>
      </c>
      <c r="N492" s="101" t="s">
        <v>24</v>
      </c>
      <c r="O492" s="101" t="s">
        <v>2984</v>
      </c>
      <c r="P492" s="4">
        <v>1</v>
      </c>
      <c r="Q492" s="100" t="s">
        <v>398</v>
      </c>
      <c r="R492" s="145" t="s">
        <v>399</v>
      </c>
      <c r="S492" s="360"/>
    </row>
    <row r="493" spans="1:19" x14ac:dyDescent="0.2">
      <c r="A493" s="9"/>
      <c r="B493" s="7"/>
      <c r="C493" s="7" t="s">
        <v>2224</v>
      </c>
      <c r="D493" s="7" t="s">
        <v>2262</v>
      </c>
      <c r="E493" s="9"/>
      <c r="F493" s="623"/>
      <c r="G493" s="24" t="s">
        <v>2255</v>
      </c>
      <c r="H493" s="9">
        <v>1</v>
      </c>
      <c r="I493" s="528">
        <v>1000</v>
      </c>
      <c r="J493" s="139"/>
      <c r="K493" s="98" t="s">
        <v>1722</v>
      </c>
      <c r="L493" s="98" t="s">
        <v>2568</v>
      </c>
      <c r="M493" s="6"/>
      <c r="N493" s="101" t="s">
        <v>51</v>
      </c>
      <c r="O493" s="377" t="s">
        <v>1364</v>
      </c>
      <c r="P493" s="79">
        <v>15</v>
      </c>
      <c r="Q493" s="145"/>
      <c r="R493" s="145"/>
    </row>
    <row r="494" spans="1:19" x14ac:dyDescent="0.2">
      <c r="A494" s="9"/>
      <c r="B494" s="7"/>
      <c r="C494" s="7" t="s">
        <v>2225</v>
      </c>
      <c r="D494" s="7" t="s">
        <v>2263</v>
      </c>
      <c r="E494" s="9"/>
      <c r="F494" s="623"/>
      <c r="G494" s="24" t="s">
        <v>2255</v>
      </c>
      <c r="H494" s="9">
        <v>1</v>
      </c>
      <c r="I494" s="528">
        <v>50</v>
      </c>
      <c r="J494" s="139"/>
      <c r="K494" s="140" t="s">
        <v>105</v>
      </c>
      <c r="L494" s="98" t="s">
        <v>2578</v>
      </c>
      <c r="M494" s="6"/>
      <c r="N494" s="101" t="s">
        <v>51</v>
      </c>
      <c r="O494" s="377" t="s">
        <v>1364</v>
      </c>
      <c r="P494" s="79">
        <v>7</v>
      </c>
      <c r="Q494" s="145"/>
      <c r="R494" s="145"/>
    </row>
    <row r="495" spans="1:19" ht="24" x14ac:dyDescent="0.2">
      <c r="A495" s="9"/>
      <c r="B495" s="7"/>
      <c r="C495" s="7" t="s">
        <v>2226</v>
      </c>
      <c r="D495" s="7" t="s">
        <v>2264</v>
      </c>
      <c r="E495" s="9"/>
      <c r="F495" s="623"/>
      <c r="G495" s="24" t="s">
        <v>2255</v>
      </c>
      <c r="H495" s="9">
        <v>1</v>
      </c>
      <c r="I495" s="528">
        <v>50</v>
      </c>
      <c r="J495" s="139"/>
      <c r="K495" s="98" t="s">
        <v>2039</v>
      </c>
      <c r="L495" s="98" t="s">
        <v>2569</v>
      </c>
      <c r="M495" s="6"/>
      <c r="N495" s="101" t="s">
        <v>51</v>
      </c>
      <c r="O495" s="377" t="s">
        <v>1364</v>
      </c>
      <c r="P495" s="79">
        <v>14</v>
      </c>
      <c r="Q495" s="145"/>
      <c r="R495" s="145"/>
    </row>
    <row r="496" spans="1:19" ht="24" x14ac:dyDescent="0.2">
      <c r="A496" s="9"/>
      <c r="B496" s="7"/>
      <c r="C496" s="7" t="s">
        <v>2227</v>
      </c>
      <c r="D496" s="7" t="s">
        <v>2265</v>
      </c>
      <c r="E496" s="9"/>
      <c r="F496" s="623"/>
      <c r="G496" s="24" t="s">
        <v>2256</v>
      </c>
      <c r="H496" s="9">
        <v>1</v>
      </c>
      <c r="I496" s="528">
        <v>50</v>
      </c>
      <c r="J496" s="139"/>
      <c r="K496" s="140" t="s">
        <v>50</v>
      </c>
      <c r="L496" s="7" t="s">
        <v>2576</v>
      </c>
      <c r="M496" s="6"/>
      <c r="N496" s="101" t="s">
        <v>51</v>
      </c>
      <c r="O496" s="377" t="s">
        <v>1364</v>
      </c>
      <c r="P496" s="79">
        <v>15</v>
      </c>
      <c r="Q496" s="145"/>
      <c r="R496" s="145"/>
    </row>
    <row r="497" spans="1:19" ht="24" x14ac:dyDescent="0.2">
      <c r="A497" s="165" t="s">
        <v>400</v>
      </c>
      <c r="B497" s="172">
        <v>3</v>
      </c>
      <c r="C497" s="142"/>
      <c r="D497" s="142"/>
      <c r="E497" s="359" t="s">
        <v>401</v>
      </c>
      <c r="F497" s="359" t="s">
        <v>2516</v>
      </c>
      <c r="G497" s="24" t="s">
        <v>27</v>
      </c>
      <c r="H497" s="444">
        <v>1</v>
      </c>
      <c r="I497" s="529" t="s">
        <v>27</v>
      </c>
      <c r="J497" s="94" t="s">
        <v>21</v>
      </c>
      <c r="K497" s="140" t="s">
        <v>22</v>
      </c>
      <c r="L497" s="466" t="s">
        <v>404</v>
      </c>
      <c r="M497" s="93"/>
      <c r="N497" s="101" t="s">
        <v>24</v>
      </c>
      <c r="O497" s="101" t="s">
        <v>2984</v>
      </c>
      <c r="P497" s="4">
        <v>1</v>
      </c>
      <c r="Q497" s="100" t="s">
        <v>402</v>
      </c>
      <c r="R497" s="145" t="s">
        <v>403</v>
      </c>
    </row>
    <row r="498" spans="1:19" ht="24" x14ac:dyDescent="0.2">
      <c r="A498" s="165" t="s">
        <v>405</v>
      </c>
      <c r="B498" s="172">
        <v>1</v>
      </c>
      <c r="C498" s="142"/>
      <c r="D498" s="142"/>
      <c r="E498" s="359" t="s">
        <v>406</v>
      </c>
      <c r="F498" s="359" t="s">
        <v>2256</v>
      </c>
      <c r="G498" s="24" t="s">
        <v>27</v>
      </c>
      <c r="H498" s="444">
        <v>1</v>
      </c>
      <c r="I498" s="529" t="s">
        <v>27</v>
      </c>
      <c r="J498" s="94" t="s">
        <v>21</v>
      </c>
      <c r="K498" s="140" t="s">
        <v>50</v>
      </c>
      <c r="L498" s="466" t="s">
        <v>407</v>
      </c>
      <c r="M498" s="93"/>
      <c r="N498" s="101" t="s">
        <v>24</v>
      </c>
      <c r="O498" s="101" t="s">
        <v>2984</v>
      </c>
      <c r="P498" s="4">
        <v>1</v>
      </c>
      <c r="Q498" s="100" t="s">
        <v>408</v>
      </c>
      <c r="R498" s="145" t="s">
        <v>409</v>
      </c>
      <c r="S498" s="360"/>
    </row>
    <row r="499" spans="1:19" x14ac:dyDescent="0.2">
      <c r="A499" s="196"/>
      <c r="B499" s="257"/>
      <c r="C499" s="258"/>
      <c r="D499" s="259"/>
      <c r="E499" s="390"/>
      <c r="F499" s="86"/>
      <c r="G499" s="497" t="s">
        <v>410</v>
      </c>
      <c r="H499" s="86"/>
      <c r="I499" s="527" t="s">
        <v>27</v>
      </c>
      <c r="J499" s="86"/>
      <c r="K499" s="304" t="s">
        <v>27</v>
      </c>
      <c r="L499" s="304"/>
      <c r="M499" s="157"/>
      <c r="N499" s="252"/>
      <c r="O499" s="252"/>
      <c r="P499" s="569" t="s">
        <v>27</v>
      </c>
      <c r="Q499" s="253"/>
      <c r="R499" s="253"/>
    </row>
    <row r="500" spans="1:19" x14ac:dyDescent="0.2">
      <c r="A500" s="450"/>
      <c r="B500" s="451"/>
      <c r="C500" s="452"/>
      <c r="D500" s="227"/>
      <c r="E500" s="227"/>
      <c r="F500" s="289"/>
      <c r="G500" s="426" t="s">
        <v>62</v>
      </c>
      <c r="H500" s="289"/>
      <c r="I500" s="526" t="s">
        <v>27</v>
      </c>
      <c r="J500" s="292"/>
      <c r="K500" s="293" t="s">
        <v>27</v>
      </c>
      <c r="L500" s="294"/>
      <c r="M500" s="453"/>
      <c r="N500" s="295"/>
      <c r="O500" s="296"/>
      <c r="P500" s="296" t="s">
        <v>27</v>
      </c>
      <c r="Q500" s="294"/>
      <c r="R500" s="330"/>
    </row>
    <row r="501" spans="1:19" x14ac:dyDescent="0.2">
      <c r="A501" s="142"/>
      <c r="B501" s="9"/>
      <c r="C501" s="101" t="s">
        <v>2224</v>
      </c>
      <c r="D501" s="9" t="s">
        <v>2219</v>
      </c>
      <c r="E501" s="9"/>
      <c r="F501" s="647" t="s">
        <v>2213</v>
      </c>
      <c r="G501" s="515" t="s">
        <v>2213</v>
      </c>
      <c r="H501" s="9">
        <v>1</v>
      </c>
      <c r="I501" s="528">
        <v>100</v>
      </c>
      <c r="J501" s="94" t="s">
        <v>21</v>
      </c>
      <c r="K501" s="98" t="s">
        <v>1722</v>
      </c>
      <c r="L501" s="7" t="s">
        <v>2579</v>
      </c>
      <c r="M501" s="6"/>
      <c r="N501" s="101" t="s">
        <v>51</v>
      </c>
      <c r="O501" s="377" t="s">
        <v>1364</v>
      </c>
      <c r="P501" s="4">
        <v>15</v>
      </c>
      <c r="Q501" s="100"/>
      <c r="R501" s="145"/>
    </row>
    <row r="502" spans="1:19" ht="24" x14ac:dyDescent="0.2">
      <c r="A502" s="142"/>
      <c r="B502" s="9"/>
      <c r="C502" s="101" t="s">
        <v>2227</v>
      </c>
      <c r="D502" s="9" t="s">
        <v>2220</v>
      </c>
      <c r="E502" s="9"/>
      <c r="F502" s="648"/>
      <c r="G502" s="515" t="s">
        <v>2213</v>
      </c>
      <c r="H502" s="9">
        <v>1</v>
      </c>
      <c r="I502" s="528">
        <v>125</v>
      </c>
      <c r="J502" s="94"/>
      <c r="K502" s="140" t="s">
        <v>50</v>
      </c>
      <c r="L502" s="7" t="s">
        <v>2580</v>
      </c>
      <c r="M502" s="6"/>
      <c r="N502" s="101" t="s">
        <v>51</v>
      </c>
      <c r="O502" s="377" t="s">
        <v>1364</v>
      </c>
      <c r="P502" s="4">
        <v>15</v>
      </c>
      <c r="Q502" s="100"/>
      <c r="R502" s="145"/>
    </row>
    <row r="503" spans="1:19" x14ac:dyDescent="0.2">
      <c r="A503" s="142"/>
      <c r="B503" s="9"/>
      <c r="C503" s="101" t="s">
        <v>2225</v>
      </c>
      <c r="D503" s="9" t="s">
        <v>2221</v>
      </c>
      <c r="E503" s="9"/>
      <c r="F503" s="648"/>
      <c r="G503" s="515" t="s">
        <v>2213</v>
      </c>
      <c r="H503" s="9">
        <v>1</v>
      </c>
      <c r="I503" s="528">
        <v>100</v>
      </c>
      <c r="J503" s="94"/>
      <c r="K503" s="140" t="s">
        <v>105</v>
      </c>
      <c r="L503" s="7" t="s">
        <v>2581</v>
      </c>
      <c r="M503" s="6"/>
      <c r="N503" s="101" t="s">
        <v>51</v>
      </c>
      <c r="O503" s="377" t="s">
        <v>1364</v>
      </c>
      <c r="P503" s="4">
        <v>7</v>
      </c>
      <c r="Q503" s="100"/>
      <c r="R503" s="145"/>
    </row>
    <row r="504" spans="1:19" ht="24" x14ac:dyDescent="0.2">
      <c r="A504" s="142"/>
      <c r="B504" s="9"/>
      <c r="C504" s="101" t="s">
        <v>2226</v>
      </c>
      <c r="D504" s="9" t="s">
        <v>2222</v>
      </c>
      <c r="E504" s="9"/>
      <c r="F504" s="649"/>
      <c r="G504" s="515" t="s">
        <v>2213</v>
      </c>
      <c r="H504" s="9">
        <v>1</v>
      </c>
      <c r="I504" s="528">
        <v>100</v>
      </c>
      <c r="J504" s="94"/>
      <c r="K504" s="98" t="s">
        <v>2039</v>
      </c>
      <c r="L504" s="7" t="s">
        <v>2586</v>
      </c>
      <c r="M504" s="6"/>
      <c r="N504" s="101" t="s">
        <v>51</v>
      </c>
      <c r="O504" s="377" t="s">
        <v>1364</v>
      </c>
      <c r="P504" s="4">
        <v>14</v>
      </c>
      <c r="Q504" s="100"/>
      <c r="R504" s="145"/>
    </row>
    <row r="505" spans="1:19" ht="24" x14ac:dyDescent="0.2">
      <c r="A505" s="142"/>
      <c r="B505" s="9"/>
      <c r="C505" s="101" t="s">
        <v>2227</v>
      </c>
      <c r="D505" s="9" t="s">
        <v>2223</v>
      </c>
      <c r="E505" s="9"/>
      <c r="F505" s="647" t="s">
        <v>2214</v>
      </c>
      <c r="G505" s="515" t="s">
        <v>2214</v>
      </c>
      <c r="H505" s="9">
        <v>1</v>
      </c>
      <c r="I505" s="528">
        <v>125</v>
      </c>
      <c r="J505" s="94" t="s">
        <v>21</v>
      </c>
      <c r="K505" s="140" t="s">
        <v>50</v>
      </c>
      <c r="L505" s="7" t="s">
        <v>2585</v>
      </c>
      <c r="M505" s="6"/>
      <c r="N505" s="101" t="s">
        <v>51</v>
      </c>
      <c r="O505" s="377" t="s">
        <v>1364</v>
      </c>
      <c r="P505" s="4">
        <v>15</v>
      </c>
      <c r="Q505" s="100"/>
      <c r="R505" s="145"/>
    </row>
    <row r="506" spans="1:19" ht="24" x14ac:dyDescent="0.2">
      <c r="A506" s="142"/>
      <c r="B506" s="9"/>
      <c r="C506" s="101" t="s">
        <v>2225</v>
      </c>
      <c r="D506" s="9" t="s">
        <v>2215</v>
      </c>
      <c r="E506" s="9"/>
      <c r="F506" s="648"/>
      <c r="G506" s="515" t="s">
        <v>2719</v>
      </c>
      <c r="H506" s="9">
        <v>1</v>
      </c>
      <c r="I506" s="528">
        <v>100</v>
      </c>
      <c r="J506" s="94"/>
      <c r="K506" s="140" t="s">
        <v>105</v>
      </c>
      <c r="L506" s="7" t="s">
        <v>2582</v>
      </c>
      <c r="M506" s="6"/>
      <c r="N506" s="101" t="s">
        <v>51</v>
      </c>
      <c r="O506" s="377" t="s">
        <v>1364</v>
      </c>
      <c r="P506" s="4">
        <v>7</v>
      </c>
      <c r="Q506" s="100"/>
      <c r="R506" s="145"/>
    </row>
    <row r="507" spans="1:19" ht="24" x14ac:dyDescent="0.2">
      <c r="A507" s="142"/>
      <c r="B507" s="9"/>
      <c r="C507" s="101" t="s">
        <v>2226</v>
      </c>
      <c r="D507" s="9" t="s">
        <v>2216</v>
      </c>
      <c r="E507" s="9"/>
      <c r="F507" s="649"/>
      <c r="G507" s="515" t="s">
        <v>2719</v>
      </c>
      <c r="H507" s="9">
        <v>1</v>
      </c>
      <c r="I507" s="528">
        <v>100</v>
      </c>
      <c r="J507" s="94"/>
      <c r="K507" s="98" t="s">
        <v>2039</v>
      </c>
      <c r="L507" s="7" t="s">
        <v>2587</v>
      </c>
      <c r="M507" s="6"/>
      <c r="N507" s="101" t="s">
        <v>51</v>
      </c>
      <c r="O507" s="377" t="s">
        <v>1364</v>
      </c>
      <c r="P507" s="4">
        <v>14</v>
      </c>
      <c r="Q507" s="100"/>
      <c r="R507" s="145"/>
    </row>
    <row r="508" spans="1:19" ht="24" x14ac:dyDescent="0.2">
      <c r="A508" s="142"/>
      <c r="B508" s="9"/>
      <c r="C508" s="101" t="s">
        <v>2227</v>
      </c>
      <c r="D508" s="9" t="s">
        <v>2217</v>
      </c>
      <c r="E508" s="9"/>
      <c r="F508" s="98" t="s">
        <v>2211</v>
      </c>
      <c r="G508" s="515" t="s">
        <v>2211</v>
      </c>
      <c r="H508" s="9">
        <v>1</v>
      </c>
      <c r="I508" s="528">
        <v>125</v>
      </c>
      <c r="J508" s="94" t="s">
        <v>21</v>
      </c>
      <c r="K508" s="140" t="s">
        <v>50</v>
      </c>
      <c r="L508" s="7" t="s">
        <v>2583</v>
      </c>
      <c r="M508" s="6"/>
      <c r="N508" s="101" t="s">
        <v>51</v>
      </c>
      <c r="O508" s="377" t="s">
        <v>1364</v>
      </c>
      <c r="P508" s="4">
        <v>15</v>
      </c>
      <c r="Q508" s="100" t="s">
        <v>417</v>
      </c>
      <c r="R508" s="145" t="s">
        <v>418</v>
      </c>
    </row>
    <row r="509" spans="1:19" ht="24" x14ac:dyDescent="0.2">
      <c r="A509" s="142"/>
      <c r="B509" s="9"/>
      <c r="C509" s="101" t="s">
        <v>2227</v>
      </c>
      <c r="D509" s="9" t="s">
        <v>2218</v>
      </c>
      <c r="E509" s="9"/>
      <c r="F509" s="98" t="s">
        <v>2212</v>
      </c>
      <c r="G509" s="515" t="s">
        <v>2212</v>
      </c>
      <c r="H509" s="9">
        <v>1</v>
      </c>
      <c r="I509" s="528">
        <v>125</v>
      </c>
      <c r="J509" s="94"/>
      <c r="K509" s="98" t="s">
        <v>50</v>
      </c>
      <c r="L509" s="7" t="s">
        <v>2584</v>
      </c>
      <c r="M509" s="6"/>
      <c r="N509" s="101" t="s">
        <v>51</v>
      </c>
      <c r="O509" s="377" t="s">
        <v>1364</v>
      </c>
      <c r="P509" s="4">
        <v>15</v>
      </c>
      <c r="Q509" s="100"/>
      <c r="R509" s="145"/>
    </row>
    <row r="510" spans="1:19" x14ac:dyDescent="0.2">
      <c r="A510" s="422"/>
      <c r="B510" s="426"/>
      <c r="C510" s="455"/>
      <c r="D510" s="289"/>
      <c r="E510" s="289"/>
      <c r="F510" s="289"/>
      <c r="G510" s="426" t="s">
        <v>18</v>
      </c>
      <c r="H510" s="289"/>
      <c r="I510" s="526" t="s">
        <v>27</v>
      </c>
      <c r="J510" s="292"/>
      <c r="K510" s="293" t="s">
        <v>27</v>
      </c>
      <c r="L510" s="294"/>
      <c r="M510" s="456"/>
      <c r="N510" s="295"/>
      <c r="O510" s="296"/>
      <c r="P510" s="296" t="s">
        <v>27</v>
      </c>
      <c r="Q510" s="294"/>
      <c r="R510" s="330"/>
    </row>
    <row r="511" spans="1:19" ht="24" x14ac:dyDescent="0.2">
      <c r="A511" s="142"/>
      <c r="B511" s="139"/>
      <c r="C511" s="101" t="s">
        <v>2227</v>
      </c>
      <c r="D511" s="139" t="s">
        <v>2235</v>
      </c>
      <c r="E511" s="139"/>
      <c r="F511" s="609" t="s">
        <v>2230</v>
      </c>
      <c r="G511" s="517" t="s">
        <v>2230</v>
      </c>
      <c r="H511" s="139">
        <v>1</v>
      </c>
      <c r="I511" s="539">
        <v>100</v>
      </c>
      <c r="J511" s="94" t="s">
        <v>21</v>
      </c>
      <c r="K511" s="140" t="s">
        <v>50</v>
      </c>
      <c r="L511" s="7" t="s">
        <v>2588</v>
      </c>
      <c r="M511" s="6"/>
      <c r="N511" s="101" t="s">
        <v>51</v>
      </c>
      <c r="O511" s="377" t="s">
        <v>1364</v>
      </c>
      <c r="P511" s="4">
        <v>15</v>
      </c>
      <c r="Q511" s="100"/>
      <c r="R511" s="145"/>
    </row>
    <row r="512" spans="1:19" x14ac:dyDescent="0.2">
      <c r="A512" s="142"/>
      <c r="B512" s="139"/>
      <c r="C512" s="101" t="s">
        <v>2224</v>
      </c>
      <c r="D512" s="139" t="s">
        <v>2236</v>
      </c>
      <c r="E512" s="139"/>
      <c r="F512" s="611"/>
      <c r="G512" s="517" t="s">
        <v>2230</v>
      </c>
      <c r="H512" s="139">
        <v>1</v>
      </c>
      <c r="I512" s="539">
        <v>5000</v>
      </c>
      <c r="J512" s="94"/>
      <c r="K512" s="98" t="s">
        <v>1722</v>
      </c>
      <c r="L512" s="100" t="s">
        <v>2595</v>
      </c>
      <c r="M512" s="6"/>
      <c r="N512" s="101" t="s">
        <v>51</v>
      </c>
      <c r="O512" s="377" t="s">
        <v>1364</v>
      </c>
      <c r="P512" s="4">
        <v>15</v>
      </c>
      <c r="Q512" s="100"/>
      <c r="R512" s="145"/>
    </row>
    <row r="513" spans="1:19" x14ac:dyDescent="0.2">
      <c r="A513" s="142"/>
      <c r="B513" s="139"/>
      <c r="C513" s="101" t="s">
        <v>2225</v>
      </c>
      <c r="D513" s="139" t="s">
        <v>2237</v>
      </c>
      <c r="E513" s="139"/>
      <c r="F513" s="611"/>
      <c r="G513" s="517" t="s">
        <v>2230</v>
      </c>
      <c r="H513" s="139">
        <v>1</v>
      </c>
      <c r="I513" s="539">
        <v>100</v>
      </c>
      <c r="J513" s="94"/>
      <c r="K513" s="140" t="s">
        <v>105</v>
      </c>
      <c r="L513" s="100" t="s">
        <v>2596</v>
      </c>
      <c r="M513" s="6"/>
      <c r="N513" s="101" t="s">
        <v>51</v>
      </c>
      <c r="O513" s="377" t="s">
        <v>1364</v>
      </c>
      <c r="P513" s="4">
        <v>7</v>
      </c>
      <c r="Q513" s="100"/>
      <c r="R513" s="145"/>
    </row>
    <row r="514" spans="1:19" ht="24" x14ac:dyDescent="0.2">
      <c r="A514" s="142"/>
      <c r="B514" s="139"/>
      <c r="C514" s="101" t="s">
        <v>2226</v>
      </c>
      <c r="D514" s="139" t="s">
        <v>2238</v>
      </c>
      <c r="E514" s="139"/>
      <c r="F514" s="610"/>
      <c r="G514" s="517" t="s">
        <v>2230</v>
      </c>
      <c r="H514" s="139">
        <v>1</v>
      </c>
      <c r="I514" s="539">
        <v>100</v>
      </c>
      <c r="J514" s="94"/>
      <c r="K514" s="98" t="s">
        <v>2039</v>
      </c>
      <c r="L514" s="100" t="s">
        <v>2586</v>
      </c>
      <c r="M514" s="6"/>
      <c r="N514" s="101" t="s">
        <v>51</v>
      </c>
      <c r="O514" s="377" t="s">
        <v>1364</v>
      </c>
      <c r="P514" s="4">
        <v>14</v>
      </c>
      <c r="Q514" s="100"/>
      <c r="R514" s="145"/>
    </row>
    <row r="515" spans="1:19" ht="24" x14ac:dyDescent="0.2">
      <c r="A515" s="142"/>
      <c r="B515" s="139"/>
      <c r="C515" s="101" t="s">
        <v>2227</v>
      </c>
      <c r="D515" s="139" t="s">
        <v>2239</v>
      </c>
      <c r="E515" s="139"/>
      <c r="F515" s="609" t="s">
        <v>2231</v>
      </c>
      <c r="G515" s="517" t="s">
        <v>2231</v>
      </c>
      <c r="H515" s="139">
        <v>1</v>
      </c>
      <c r="I515" s="539">
        <v>100</v>
      </c>
      <c r="J515" s="94" t="s">
        <v>21</v>
      </c>
      <c r="K515" s="140" t="s">
        <v>50</v>
      </c>
      <c r="L515" s="7" t="s">
        <v>2591</v>
      </c>
      <c r="M515" s="6"/>
      <c r="N515" s="101" t="s">
        <v>51</v>
      </c>
      <c r="O515" s="377" t="s">
        <v>1364</v>
      </c>
      <c r="P515" s="4">
        <v>15</v>
      </c>
      <c r="Q515" s="100" t="s">
        <v>413</v>
      </c>
      <c r="R515" s="145" t="s">
        <v>3043</v>
      </c>
    </row>
    <row r="516" spans="1:19" x14ac:dyDescent="0.2">
      <c r="A516" s="142"/>
      <c r="B516" s="139"/>
      <c r="C516" s="101" t="s">
        <v>2225</v>
      </c>
      <c r="D516" s="139" t="s">
        <v>2240</v>
      </c>
      <c r="E516" s="139"/>
      <c r="F516" s="611"/>
      <c r="G516" s="517" t="s">
        <v>2231</v>
      </c>
      <c r="H516" s="139">
        <v>1</v>
      </c>
      <c r="I516" s="539">
        <v>100</v>
      </c>
      <c r="J516" s="94"/>
      <c r="K516" s="140" t="s">
        <v>105</v>
      </c>
      <c r="L516" s="100" t="s">
        <v>2597</v>
      </c>
      <c r="M516" s="6"/>
      <c r="N516" s="101" t="s">
        <v>51</v>
      </c>
      <c r="O516" s="377" t="s">
        <v>1364</v>
      </c>
      <c r="P516" s="4">
        <v>7</v>
      </c>
      <c r="Q516" s="100"/>
      <c r="R516" s="145"/>
    </row>
    <row r="517" spans="1:19" ht="24" x14ac:dyDescent="0.2">
      <c r="A517" s="368" t="s">
        <v>411</v>
      </c>
      <c r="B517" s="141">
        <v>1</v>
      </c>
      <c r="C517" s="142"/>
      <c r="D517" s="142"/>
      <c r="E517" s="444" t="s">
        <v>412</v>
      </c>
      <c r="F517" s="611"/>
      <c r="G517" s="517" t="s">
        <v>27</v>
      </c>
      <c r="H517" s="444">
        <v>1</v>
      </c>
      <c r="I517" s="529" t="s">
        <v>27</v>
      </c>
      <c r="J517" s="94"/>
      <c r="K517" s="140" t="s">
        <v>50</v>
      </c>
      <c r="L517" s="466" t="s">
        <v>2592</v>
      </c>
      <c r="M517" s="93"/>
      <c r="N517" s="101" t="s">
        <v>24</v>
      </c>
      <c r="O517" s="101" t="s">
        <v>2984</v>
      </c>
      <c r="P517" s="4">
        <v>1</v>
      </c>
      <c r="Q517" s="100" t="s">
        <v>413</v>
      </c>
      <c r="R517" s="145" t="s">
        <v>414</v>
      </c>
      <c r="S517" s="360"/>
    </row>
    <row r="518" spans="1:19" ht="24" x14ac:dyDescent="0.2">
      <c r="A518" s="142"/>
      <c r="B518" s="139"/>
      <c r="C518" s="101" t="s">
        <v>2226</v>
      </c>
      <c r="D518" s="139" t="s">
        <v>2241</v>
      </c>
      <c r="E518" s="139"/>
      <c r="F518" s="610"/>
      <c r="G518" s="517" t="s">
        <v>2232</v>
      </c>
      <c r="H518" s="139">
        <v>1</v>
      </c>
      <c r="I518" s="539">
        <v>100</v>
      </c>
      <c r="J518" s="94"/>
      <c r="K518" s="98" t="s">
        <v>2039</v>
      </c>
      <c r="L518" s="100" t="s">
        <v>2598</v>
      </c>
      <c r="M518" s="6"/>
      <c r="N518" s="101" t="s">
        <v>51</v>
      </c>
      <c r="O518" s="377" t="s">
        <v>1364</v>
      </c>
      <c r="P518" s="4">
        <v>14</v>
      </c>
      <c r="Q518" s="100"/>
      <c r="R518" s="145"/>
    </row>
    <row r="519" spans="1:19" ht="24" x14ac:dyDescent="0.2">
      <c r="A519" s="142"/>
      <c r="B519" s="139"/>
      <c r="C519" s="101" t="s">
        <v>2227</v>
      </c>
      <c r="D519" s="139" t="s">
        <v>2233</v>
      </c>
      <c r="E519" s="139"/>
      <c r="F519" s="609" t="s">
        <v>2228</v>
      </c>
      <c r="G519" s="517" t="s">
        <v>2228</v>
      </c>
      <c r="H519" s="139">
        <v>1</v>
      </c>
      <c r="I519" s="539">
        <v>100</v>
      </c>
      <c r="J519" s="94" t="s">
        <v>21</v>
      </c>
      <c r="K519" s="140" t="s">
        <v>50</v>
      </c>
      <c r="L519" s="7" t="s">
        <v>2589</v>
      </c>
      <c r="M519" s="6"/>
      <c r="N519" s="101" t="s">
        <v>51</v>
      </c>
      <c r="O519" s="377" t="s">
        <v>1364</v>
      </c>
      <c r="P519" s="4">
        <v>15</v>
      </c>
      <c r="Q519" s="100" t="s">
        <v>417</v>
      </c>
      <c r="R519" s="145" t="s">
        <v>418</v>
      </c>
    </row>
    <row r="520" spans="1:19" ht="24" x14ac:dyDescent="0.2">
      <c r="A520" s="165" t="s">
        <v>415</v>
      </c>
      <c r="B520" s="172">
        <v>1</v>
      </c>
      <c r="C520" s="142"/>
      <c r="D520" s="142"/>
      <c r="E520" s="444" t="s">
        <v>416</v>
      </c>
      <c r="F520" s="610"/>
      <c r="G520" s="517" t="s">
        <v>27</v>
      </c>
      <c r="H520" s="444">
        <v>1</v>
      </c>
      <c r="I520" s="529" t="s">
        <v>27</v>
      </c>
      <c r="J520" s="94"/>
      <c r="K520" s="140" t="s">
        <v>50</v>
      </c>
      <c r="L520" s="466" t="s">
        <v>2593</v>
      </c>
      <c r="M520" s="93"/>
      <c r="N520" s="101" t="s">
        <v>24</v>
      </c>
      <c r="O520" s="101" t="s">
        <v>2984</v>
      </c>
      <c r="P520" s="4">
        <v>1</v>
      </c>
      <c r="Q520" s="100" t="s">
        <v>417</v>
      </c>
      <c r="R520" s="145" t="s">
        <v>418</v>
      </c>
      <c r="S520" s="360"/>
    </row>
    <row r="521" spans="1:19" ht="24" x14ac:dyDescent="0.2">
      <c r="A521" s="142"/>
      <c r="B521" s="139"/>
      <c r="C521" s="101" t="s">
        <v>2227</v>
      </c>
      <c r="D521" s="139" t="s">
        <v>2234</v>
      </c>
      <c r="E521" s="607" t="s">
        <v>420</v>
      </c>
      <c r="F521" s="609" t="s">
        <v>2229</v>
      </c>
      <c r="G521" s="517" t="s">
        <v>2229</v>
      </c>
      <c r="H521" s="139">
        <v>1</v>
      </c>
      <c r="I521" s="539">
        <v>100</v>
      </c>
      <c r="J521" s="94" t="s">
        <v>21</v>
      </c>
      <c r="K521" s="140" t="s">
        <v>50</v>
      </c>
      <c r="L521" s="7" t="s">
        <v>2590</v>
      </c>
      <c r="M521" s="6"/>
      <c r="N521" s="101" t="s">
        <v>51</v>
      </c>
      <c r="O521" s="377" t="s">
        <v>1364</v>
      </c>
      <c r="P521" s="4">
        <v>15</v>
      </c>
      <c r="Q521" s="100" t="s">
        <v>421</v>
      </c>
      <c r="R521" s="145" t="s">
        <v>3044</v>
      </c>
    </row>
    <row r="522" spans="1:19" ht="24" x14ac:dyDescent="0.2">
      <c r="A522" s="165" t="s">
        <v>419</v>
      </c>
      <c r="B522" s="172">
        <v>1</v>
      </c>
      <c r="C522" s="142"/>
      <c r="D522" s="142"/>
      <c r="E522" s="612"/>
      <c r="F522" s="611"/>
      <c r="G522" s="517" t="s">
        <v>27</v>
      </c>
      <c r="H522" s="444">
        <v>1</v>
      </c>
      <c r="I522" s="529" t="s">
        <v>27</v>
      </c>
      <c r="J522" s="94"/>
      <c r="K522" s="140" t="s">
        <v>50</v>
      </c>
      <c r="L522" s="466" t="s">
        <v>2594</v>
      </c>
      <c r="M522" s="93"/>
      <c r="N522" s="101" t="s">
        <v>24</v>
      </c>
      <c r="O522" s="101" t="s">
        <v>2984</v>
      </c>
      <c r="P522" s="4">
        <v>1</v>
      </c>
      <c r="Q522" s="100" t="s">
        <v>421</v>
      </c>
      <c r="R522" s="145" t="s">
        <v>422</v>
      </c>
      <c r="S522" s="360"/>
    </row>
    <row r="523" spans="1:19" ht="24" x14ac:dyDescent="0.2">
      <c r="A523" s="165" t="s">
        <v>419</v>
      </c>
      <c r="B523" s="172">
        <v>3</v>
      </c>
      <c r="C523" s="142"/>
      <c r="D523" s="142"/>
      <c r="E523" s="608"/>
      <c r="F523" s="610"/>
      <c r="G523" s="517" t="s">
        <v>27</v>
      </c>
      <c r="H523" s="444">
        <v>1</v>
      </c>
      <c r="I523" s="529" t="s">
        <v>27</v>
      </c>
      <c r="J523" s="94"/>
      <c r="K523" s="140" t="s">
        <v>362</v>
      </c>
      <c r="L523" s="466" t="s">
        <v>423</v>
      </c>
      <c r="M523" s="93"/>
      <c r="N523" s="101" t="s">
        <v>24</v>
      </c>
      <c r="O523" s="101" t="s">
        <v>2984</v>
      </c>
      <c r="P523" s="4">
        <v>1</v>
      </c>
      <c r="Q523" s="100" t="s">
        <v>424</v>
      </c>
      <c r="R523" s="145" t="s">
        <v>425</v>
      </c>
    </row>
    <row r="524" spans="1:19" ht="24" x14ac:dyDescent="0.2">
      <c r="A524" s="165" t="s">
        <v>426</v>
      </c>
      <c r="B524" s="172">
        <v>1</v>
      </c>
      <c r="C524" s="142"/>
      <c r="D524" s="142"/>
      <c r="E524" s="359" t="s">
        <v>427</v>
      </c>
      <c r="F524" s="359" t="s">
        <v>427</v>
      </c>
      <c r="G524" s="517" t="s">
        <v>27</v>
      </c>
      <c r="H524" s="444">
        <v>1</v>
      </c>
      <c r="I524" s="529" t="s">
        <v>27</v>
      </c>
      <c r="J524" s="94" t="s">
        <v>21</v>
      </c>
      <c r="K524" s="140" t="s">
        <v>22</v>
      </c>
      <c r="L524" s="466" t="s">
        <v>428</v>
      </c>
      <c r="M524" s="93"/>
      <c r="N524" s="101" t="s">
        <v>24</v>
      </c>
      <c r="O524" s="101" t="s">
        <v>2984</v>
      </c>
      <c r="P524" s="4">
        <v>1</v>
      </c>
      <c r="Q524" s="100" t="s">
        <v>429</v>
      </c>
      <c r="R524" s="145" t="s">
        <v>430</v>
      </c>
      <c r="S524" s="360"/>
    </row>
    <row r="525" spans="1:19" ht="12.75" thickBot="1" x14ac:dyDescent="0.25">
      <c r="A525" s="210"/>
      <c r="B525" s="212"/>
      <c r="C525" s="170"/>
      <c r="D525" s="170"/>
      <c r="E525" s="354"/>
      <c r="F525" s="354"/>
      <c r="G525" s="354"/>
      <c r="H525" s="354"/>
      <c r="I525" s="536" t="s">
        <v>27</v>
      </c>
      <c r="J525" s="189"/>
      <c r="K525" s="188" t="s">
        <v>27</v>
      </c>
      <c r="L525" s="471"/>
      <c r="M525" s="190"/>
      <c r="N525" s="191"/>
      <c r="O525" s="191"/>
      <c r="P525" s="50" t="s">
        <v>27</v>
      </c>
      <c r="R525" s="328"/>
    </row>
    <row r="526" spans="1:19" x14ac:dyDescent="0.2">
      <c r="A526" s="240" t="s">
        <v>431</v>
      </c>
      <c r="B526" s="183"/>
      <c r="C526" s="184"/>
      <c r="D526" s="184"/>
      <c r="E526" s="182"/>
      <c r="F526" s="279"/>
      <c r="G526" s="494" t="s">
        <v>432</v>
      </c>
      <c r="H526" s="279"/>
      <c r="I526" s="310" t="s">
        <v>27</v>
      </c>
      <c r="J526" s="279"/>
      <c r="K526" s="277" t="s">
        <v>27</v>
      </c>
      <c r="L526" s="277"/>
      <c r="M526" s="182"/>
      <c r="N526" s="279"/>
      <c r="O526" s="279"/>
      <c r="P526" s="567" t="s">
        <v>27</v>
      </c>
      <c r="Q526" s="277"/>
      <c r="R526" s="277"/>
    </row>
    <row r="527" spans="1:19" x14ac:dyDescent="0.2">
      <c r="A527" s="313"/>
      <c r="B527" s="197"/>
      <c r="C527" s="226"/>
      <c r="D527" s="150"/>
      <c r="E527" s="227"/>
      <c r="F527" s="289"/>
      <c r="G527" s="426" t="s">
        <v>62</v>
      </c>
      <c r="H527" s="289"/>
      <c r="I527" s="526" t="s">
        <v>27</v>
      </c>
      <c r="J527" s="292"/>
      <c r="K527" s="293" t="s">
        <v>27</v>
      </c>
      <c r="L527" s="294"/>
      <c r="M527" s="275"/>
      <c r="N527" s="295"/>
      <c r="O527" s="296"/>
      <c r="P527" s="296" t="s">
        <v>27</v>
      </c>
      <c r="Q527" s="294"/>
      <c r="R527" s="330"/>
    </row>
    <row r="528" spans="1:19" ht="24" x14ac:dyDescent="0.2">
      <c r="A528" s="396"/>
      <c r="B528" s="412"/>
      <c r="C528" s="413"/>
      <c r="D528" s="414"/>
      <c r="E528" s="299"/>
      <c r="F528" s="86"/>
      <c r="G528" s="497" t="s">
        <v>433</v>
      </c>
      <c r="H528" s="86"/>
      <c r="I528" s="527" t="s">
        <v>27</v>
      </c>
      <c r="J528" s="86"/>
      <c r="K528" s="304" t="s">
        <v>27</v>
      </c>
      <c r="L528" s="304"/>
      <c r="M528" s="300"/>
      <c r="N528" s="252"/>
      <c r="O528" s="252"/>
      <c r="P528" s="569" t="s">
        <v>27</v>
      </c>
      <c r="Q528" s="253"/>
      <c r="R528" s="253"/>
    </row>
    <row r="529" spans="1:19" x14ac:dyDescent="0.2">
      <c r="A529" s="9"/>
      <c r="B529" s="7"/>
      <c r="C529" s="7" t="s">
        <v>1937</v>
      </c>
      <c r="D529" s="7" t="s">
        <v>1922</v>
      </c>
      <c r="E529" s="9"/>
      <c r="F529" s="609" t="s">
        <v>2720</v>
      </c>
      <c r="G529" s="9" t="s">
        <v>1895</v>
      </c>
      <c r="H529" s="9">
        <v>1</v>
      </c>
      <c r="I529" s="528">
        <v>100</v>
      </c>
      <c r="J529" s="139" t="s">
        <v>21</v>
      </c>
      <c r="K529" s="98" t="s">
        <v>256</v>
      </c>
      <c r="L529" s="7" t="s">
        <v>2599</v>
      </c>
      <c r="M529" s="6"/>
      <c r="N529" s="101" t="s">
        <v>51</v>
      </c>
      <c r="O529" s="377" t="s">
        <v>1364</v>
      </c>
      <c r="P529" s="79">
        <v>15</v>
      </c>
      <c r="Q529" s="145"/>
      <c r="R529" s="145"/>
    </row>
    <row r="530" spans="1:19" x14ac:dyDescent="0.2">
      <c r="A530" s="9"/>
      <c r="B530" s="7"/>
      <c r="C530" s="7" t="s">
        <v>1938</v>
      </c>
      <c r="D530" s="7" t="s">
        <v>1921</v>
      </c>
      <c r="E530" s="9"/>
      <c r="F530" s="611"/>
      <c r="G530" s="9" t="s">
        <v>1894</v>
      </c>
      <c r="H530" s="9">
        <v>1</v>
      </c>
      <c r="I530" s="528">
        <v>50</v>
      </c>
      <c r="J530" s="139"/>
      <c r="K530" s="98" t="s">
        <v>257</v>
      </c>
      <c r="L530" s="110" t="s">
        <v>2607</v>
      </c>
      <c r="M530" s="6"/>
      <c r="N530" s="233" t="s">
        <v>51</v>
      </c>
      <c r="O530" s="591" t="s">
        <v>1364</v>
      </c>
      <c r="P530" s="521">
        <v>15</v>
      </c>
      <c r="Q530" s="283"/>
      <c r="R530" s="283"/>
    </row>
    <row r="531" spans="1:19" x14ac:dyDescent="0.2">
      <c r="A531" s="9"/>
      <c r="B531" s="7"/>
      <c r="C531" s="7" t="s">
        <v>1936</v>
      </c>
      <c r="D531" s="7" t="s">
        <v>1920</v>
      </c>
      <c r="E531" s="9"/>
      <c r="F531" s="611"/>
      <c r="G531" s="9" t="s">
        <v>1893</v>
      </c>
      <c r="H531" s="9">
        <v>1</v>
      </c>
      <c r="I531" s="528">
        <v>100</v>
      </c>
      <c r="J531" s="139"/>
      <c r="K531" s="98" t="s">
        <v>1722</v>
      </c>
      <c r="L531" s="7" t="s">
        <v>2606</v>
      </c>
      <c r="M531" s="6"/>
      <c r="N531" s="101" t="s">
        <v>51</v>
      </c>
      <c r="O531" s="377" t="s">
        <v>1364</v>
      </c>
      <c r="P531" s="79">
        <v>15</v>
      </c>
      <c r="Q531" s="145"/>
      <c r="R531" s="145"/>
    </row>
    <row r="532" spans="1:19" ht="24" customHeight="1" x14ac:dyDescent="0.2">
      <c r="A532" s="368" t="s">
        <v>434</v>
      </c>
      <c r="B532" s="142">
        <v>1</v>
      </c>
      <c r="C532" s="142"/>
      <c r="D532" s="142"/>
      <c r="E532" s="359" t="s">
        <v>435</v>
      </c>
      <c r="F532" s="611"/>
      <c r="G532" s="9" t="s">
        <v>27</v>
      </c>
      <c r="H532" s="444">
        <v>1</v>
      </c>
      <c r="I532" s="529" t="s">
        <v>27</v>
      </c>
      <c r="J532" s="94"/>
      <c r="K532" s="140" t="s">
        <v>105</v>
      </c>
      <c r="L532" s="466" t="s">
        <v>436</v>
      </c>
      <c r="M532" s="9"/>
      <c r="N532" s="101" t="s">
        <v>24</v>
      </c>
      <c r="O532" s="101" t="s">
        <v>2984</v>
      </c>
      <c r="P532" s="4">
        <v>1</v>
      </c>
      <c r="Q532" s="100" t="s">
        <v>437</v>
      </c>
      <c r="R532" s="145" t="s">
        <v>438</v>
      </c>
      <c r="S532" s="360"/>
    </row>
    <row r="533" spans="1:19" x14ac:dyDescent="0.2">
      <c r="A533" s="9"/>
      <c r="B533" s="7"/>
      <c r="C533" s="7" t="s">
        <v>1939</v>
      </c>
      <c r="D533" s="7" t="s">
        <v>1923</v>
      </c>
      <c r="E533" s="9"/>
      <c r="F533" s="611"/>
      <c r="G533" s="9" t="s">
        <v>1895</v>
      </c>
      <c r="H533" s="9">
        <v>1</v>
      </c>
      <c r="I533" s="528">
        <v>200</v>
      </c>
      <c r="J533" s="139"/>
      <c r="K533" s="98" t="s">
        <v>447</v>
      </c>
      <c r="L533" s="7" t="s">
        <v>2600</v>
      </c>
      <c r="M533" s="6"/>
      <c r="N533" s="101" t="s">
        <v>51</v>
      </c>
      <c r="O533" s="377" t="s">
        <v>1364</v>
      </c>
      <c r="P533" s="79">
        <v>7</v>
      </c>
      <c r="Q533" s="145"/>
      <c r="R533" s="145"/>
    </row>
    <row r="534" spans="1:19" ht="24" x14ac:dyDescent="0.2">
      <c r="A534" s="368" t="s">
        <v>434</v>
      </c>
      <c r="B534" s="142">
        <v>3</v>
      </c>
      <c r="C534" s="142"/>
      <c r="D534" s="142"/>
      <c r="E534" s="359"/>
      <c r="F534" s="611"/>
      <c r="G534" s="9" t="s">
        <v>27</v>
      </c>
      <c r="H534" s="444">
        <v>1</v>
      </c>
      <c r="I534" s="529" t="s">
        <v>27</v>
      </c>
      <c r="J534" s="94"/>
      <c r="K534" s="140" t="s">
        <v>22</v>
      </c>
      <c r="L534" s="466" t="s">
        <v>439</v>
      </c>
      <c r="M534" s="9"/>
      <c r="N534" s="101" t="s">
        <v>24</v>
      </c>
      <c r="O534" s="101" t="s">
        <v>2984</v>
      </c>
      <c r="P534" s="4">
        <v>1</v>
      </c>
      <c r="Q534" s="100" t="s">
        <v>440</v>
      </c>
      <c r="R534" s="145" t="s">
        <v>441</v>
      </c>
    </row>
    <row r="535" spans="1:19" ht="24" x14ac:dyDescent="0.2">
      <c r="A535" s="9"/>
      <c r="B535" s="7"/>
      <c r="C535" s="7" t="s">
        <v>1940</v>
      </c>
      <c r="D535" s="7" t="s">
        <v>1924</v>
      </c>
      <c r="E535" s="9"/>
      <c r="F535" s="611"/>
      <c r="G535" s="9" t="s">
        <v>1895</v>
      </c>
      <c r="H535" s="9">
        <v>1</v>
      </c>
      <c r="I535" s="528">
        <v>60</v>
      </c>
      <c r="J535" s="139"/>
      <c r="K535" s="140" t="s">
        <v>50</v>
      </c>
      <c r="L535" s="7" t="s">
        <v>2601</v>
      </c>
      <c r="M535" s="6"/>
      <c r="N535" s="101" t="s">
        <v>51</v>
      </c>
      <c r="O535" s="377" t="s">
        <v>1364</v>
      </c>
      <c r="P535" s="79">
        <v>15</v>
      </c>
      <c r="Q535" s="145"/>
      <c r="R535" s="145"/>
    </row>
    <row r="536" spans="1:19" x14ac:dyDescent="0.2">
      <c r="A536" s="9"/>
      <c r="B536" s="7"/>
      <c r="C536" s="7" t="s">
        <v>1935</v>
      </c>
      <c r="D536" s="7" t="s">
        <v>1919</v>
      </c>
      <c r="E536" s="9"/>
      <c r="F536" s="610"/>
      <c r="G536" s="9" t="s">
        <v>1892</v>
      </c>
      <c r="H536" s="9">
        <v>1</v>
      </c>
      <c r="I536" s="528">
        <v>50</v>
      </c>
      <c r="J536" s="139"/>
      <c r="K536" s="140" t="s">
        <v>574</v>
      </c>
      <c r="L536" s="7" t="s">
        <v>2608</v>
      </c>
      <c r="M536" s="6"/>
      <c r="N536" s="101" t="s">
        <v>51</v>
      </c>
      <c r="O536" s="377" t="s">
        <v>1364</v>
      </c>
      <c r="P536" s="79">
        <v>15</v>
      </c>
      <c r="Q536" s="145"/>
      <c r="R536" s="145"/>
    </row>
    <row r="537" spans="1:19" x14ac:dyDescent="0.2">
      <c r="A537" s="9"/>
      <c r="B537" s="7"/>
      <c r="C537" s="7" t="s">
        <v>1938</v>
      </c>
      <c r="D537" s="7" t="s">
        <v>1925</v>
      </c>
      <c r="E537" s="9"/>
      <c r="F537" s="9" t="s">
        <v>1896</v>
      </c>
      <c r="G537" s="9" t="s">
        <v>1896</v>
      </c>
      <c r="H537" s="9">
        <v>1</v>
      </c>
      <c r="I537" s="528">
        <v>50</v>
      </c>
      <c r="J537" s="139" t="s">
        <v>21</v>
      </c>
      <c r="K537" s="98" t="s">
        <v>257</v>
      </c>
      <c r="L537" s="7" t="s">
        <v>2609</v>
      </c>
      <c r="M537" s="6"/>
      <c r="N537" s="101" t="s">
        <v>51</v>
      </c>
      <c r="O537" s="377" t="s">
        <v>1364</v>
      </c>
      <c r="P537" s="79">
        <v>15</v>
      </c>
      <c r="Q537" s="145"/>
      <c r="R537" s="145"/>
    </row>
    <row r="538" spans="1:19" ht="24" x14ac:dyDescent="0.2">
      <c r="A538" s="9"/>
      <c r="B538" s="7"/>
      <c r="C538" s="7" t="s">
        <v>1938</v>
      </c>
      <c r="D538" s="7" t="s">
        <v>1930</v>
      </c>
      <c r="E538" s="9"/>
      <c r="F538" s="609" t="s">
        <v>1900</v>
      </c>
      <c r="G538" s="9" t="s">
        <v>1900</v>
      </c>
      <c r="H538" s="9">
        <v>1</v>
      </c>
      <c r="I538" s="528">
        <v>50</v>
      </c>
      <c r="J538" s="139" t="s">
        <v>21</v>
      </c>
      <c r="K538" s="98" t="s">
        <v>257</v>
      </c>
      <c r="L538" s="7" t="s">
        <v>2614</v>
      </c>
      <c r="M538" s="6"/>
      <c r="N538" s="101" t="s">
        <v>51</v>
      </c>
      <c r="O538" s="377" t="s">
        <v>1364</v>
      </c>
      <c r="P538" s="79">
        <v>15</v>
      </c>
      <c r="Q538" s="145" t="s">
        <v>3110</v>
      </c>
      <c r="R538" s="145" t="s">
        <v>3111</v>
      </c>
    </row>
    <row r="539" spans="1:19" ht="36" x14ac:dyDescent="0.2">
      <c r="A539" s="243">
        <v>94</v>
      </c>
      <c r="B539" s="206">
        <v>1</v>
      </c>
      <c r="C539" s="142"/>
      <c r="D539" s="142"/>
      <c r="E539" s="444" t="s">
        <v>443</v>
      </c>
      <c r="F539" s="611"/>
      <c r="G539" s="9" t="s">
        <v>27</v>
      </c>
      <c r="H539" s="444">
        <v>1</v>
      </c>
      <c r="I539" s="529" t="s">
        <v>27</v>
      </c>
      <c r="J539" s="94"/>
      <c r="K539" s="140" t="s">
        <v>362</v>
      </c>
      <c r="L539" s="466" t="s">
        <v>444</v>
      </c>
      <c r="M539" s="6"/>
      <c r="N539" s="101" t="s">
        <v>24</v>
      </c>
      <c r="O539" s="101" t="s">
        <v>2984</v>
      </c>
      <c r="P539" s="4">
        <v>1</v>
      </c>
      <c r="Q539" s="100" t="s">
        <v>445</v>
      </c>
      <c r="R539" s="98" t="s">
        <v>446</v>
      </c>
      <c r="S539" s="360"/>
    </row>
    <row r="540" spans="1:19" ht="24" x14ac:dyDescent="0.2">
      <c r="A540" s="9"/>
      <c r="B540" s="7"/>
      <c r="C540" s="7" t="s">
        <v>1940</v>
      </c>
      <c r="D540" s="7" t="s">
        <v>1929</v>
      </c>
      <c r="E540" s="9"/>
      <c r="F540" s="610"/>
      <c r="G540" s="9" t="s">
        <v>1899</v>
      </c>
      <c r="H540" s="9">
        <v>1</v>
      </c>
      <c r="I540" s="528">
        <v>60</v>
      </c>
      <c r="J540" s="139"/>
      <c r="K540" s="140" t="s">
        <v>50</v>
      </c>
      <c r="L540" s="7" t="s">
        <v>2615</v>
      </c>
      <c r="M540" s="6"/>
      <c r="N540" s="101" t="s">
        <v>51</v>
      </c>
      <c r="O540" s="377" t="s">
        <v>1364</v>
      </c>
      <c r="P540" s="79">
        <v>15</v>
      </c>
      <c r="Q540" s="145"/>
      <c r="R540" s="145"/>
    </row>
    <row r="541" spans="1:19" x14ac:dyDescent="0.2">
      <c r="A541" s="9"/>
      <c r="B541" s="7"/>
      <c r="C541" s="7" t="s">
        <v>1936</v>
      </c>
      <c r="D541" s="7" t="s">
        <v>1926</v>
      </c>
      <c r="E541" s="9"/>
      <c r="F541" s="609" t="s">
        <v>1897</v>
      </c>
      <c r="G541" s="9" t="s">
        <v>1897</v>
      </c>
      <c r="H541" s="9">
        <v>1</v>
      </c>
      <c r="I541" s="528">
        <v>50</v>
      </c>
      <c r="J541" s="139" t="s">
        <v>21</v>
      </c>
      <c r="K541" s="98" t="s">
        <v>1722</v>
      </c>
      <c r="L541" s="7" t="s">
        <v>2616</v>
      </c>
      <c r="M541" s="6"/>
      <c r="N541" s="101" t="s">
        <v>51</v>
      </c>
      <c r="O541" s="377" t="s">
        <v>1364</v>
      </c>
      <c r="P541" s="79">
        <v>15</v>
      </c>
      <c r="Q541" s="145"/>
      <c r="R541" s="145"/>
    </row>
    <row r="542" spans="1:19" x14ac:dyDescent="0.2">
      <c r="A542" s="9"/>
      <c r="B542" s="7"/>
      <c r="C542" s="7" t="s">
        <v>1939</v>
      </c>
      <c r="D542" s="7" t="s">
        <v>1927</v>
      </c>
      <c r="E542" s="9"/>
      <c r="F542" s="610"/>
      <c r="G542" s="9" t="s">
        <v>1897</v>
      </c>
      <c r="H542" s="9">
        <v>1</v>
      </c>
      <c r="I542" s="528">
        <v>200</v>
      </c>
      <c r="J542" s="139"/>
      <c r="K542" s="98" t="s">
        <v>447</v>
      </c>
      <c r="L542" s="7" t="s">
        <v>2617</v>
      </c>
      <c r="M542" s="6"/>
      <c r="N542" s="101" t="s">
        <v>51</v>
      </c>
      <c r="O542" s="377" t="s">
        <v>1364</v>
      </c>
      <c r="P542" s="79">
        <v>7</v>
      </c>
      <c r="Q542" s="145"/>
      <c r="R542" s="145"/>
    </row>
    <row r="543" spans="1:19" x14ac:dyDescent="0.2">
      <c r="A543" s="9"/>
      <c r="B543" s="7"/>
      <c r="C543" s="7" t="s">
        <v>1936</v>
      </c>
      <c r="D543" s="7" t="s">
        <v>1928</v>
      </c>
      <c r="E543" s="9"/>
      <c r="F543" s="9" t="s">
        <v>1898</v>
      </c>
      <c r="G543" s="9" t="s">
        <v>1898</v>
      </c>
      <c r="H543" s="9">
        <v>1</v>
      </c>
      <c r="I543" s="528">
        <v>50</v>
      </c>
      <c r="J543" s="139" t="s">
        <v>21</v>
      </c>
      <c r="K543" s="98" t="s">
        <v>1722</v>
      </c>
      <c r="L543" s="7" t="s">
        <v>2618</v>
      </c>
      <c r="M543" s="6"/>
      <c r="N543" s="101" t="s">
        <v>51</v>
      </c>
      <c r="O543" s="377" t="s">
        <v>1364</v>
      </c>
      <c r="P543" s="79">
        <v>15</v>
      </c>
      <c r="Q543" s="145"/>
      <c r="R543" s="145"/>
    </row>
    <row r="544" spans="1:19" x14ac:dyDescent="0.2">
      <c r="A544" s="9"/>
      <c r="B544" s="7"/>
      <c r="C544" s="7" t="s">
        <v>1936</v>
      </c>
      <c r="D544" s="7" t="s">
        <v>1931</v>
      </c>
      <c r="E544" s="9"/>
      <c r="F544" s="609" t="s">
        <v>1901</v>
      </c>
      <c r="G544" s="9" t="s">
        <v>1901</v>
      </c>
      <c r="H544" s="9">
        <v>1</v>
      </c>
      <c r="I544" s="528">
        <v>30</v>
      </c>
      <c r="J544" s="139" t="s">
        <v>21</v>
      </c>
      <c r="K544" s="98" t="s">
        <v>1722</v>
      </c>
      <c r="L544" s="7" t="s">
        <v>2610</v>
      </c>
      <c r="M544" s="6"/>
      <c r="N544" s="101" t="s">
        <v>51</v>
      </c>
      <c r="O544" s="377" t="s">
        <v>1364</v>
      </c>
      <c r="P544" s="79">
        <v>15</v>
      </c>
      <c r="Q544" s="145"/>
      <c r="R544" s="145"/>
    </row>
    <row r="545" spans="1:19" x14ac:dyDescent="0.2">
      <c r="A545" s="9"/>
      <c r="B545" s="7"/>
      <c r="C545" s="7" t="s">
        <v>1937</v>
      </c>
      <c r="D545" s="7" t="s">
        <v>1932</v>
      </c>
      <c r="E545" s="9"/>
      <c r="F545" s="611"/>
      <c r="G545" s="9" t="s">
        <v>1901</v>
      </c>
      <c r="H545" s="9">
        <v>1</v>
      </c>
      <c r="I545" s="528">
        <v>50</v>
      </c>
      <c r="J545" s="139"/>
      <c r="K545" s="98" t="s">
        <v>256</v>
      </c>
      <c r="L545" s="7" t="s">
        <v>2611</v>
      </c>
      <c r="M545" s="6"/>
      <c r="N545" s="101" t="s">
        <v>51</v>
      </c>
      <c r="O545" s="377" t="s">
        <v>1364</v>
      </c>
      <c r="P545" s="79">
        <v>15</v>
      </c>
      <c r="Q545" s="145"/>
      <c r="R545" s="145"/>
    </row>
    <row r="546" spans="1:19" ht="24" customHeight="1" x14ac:dyDescent="0.2">
      <c r="A546" s="243">
        <v>95</v>
      </c>
      <c r="B546" s="206">
        <v>1</v>
      </c>
      <c r="C546" s="142"/>
      <c r="D546" s="142"/>
      <c r="E546" s="8" t="s">
        <v>449</v>
      </c>
      <c r="F546" s="611"/>
      <c r="G546" s="9" t="s">
        <v>27</v>
      </c>
      <c r="H546" s="101">
        <v>1</v>
      </c>
      <c r="I546" s="537" t="s">
        <v>27</v>
      </c>
      <c r="J546" s="94"/>
      <c r="K546" s="140" t="s">
        <v>22</v>
      </c>
      <c r="L546" s="466" t="s">
        <v>450</v>
      </c>
      <c r="M546" s="93"/>
      <c r="N546" s="101" t="s">
        <v>24</v>
      </c>
      <c r="O546" s="101" t="s">
        <v>2984</v>
      </c>
      <c r="P546" s="4">
        <v>1</v>
      </c>
      <c r="Q546" s="100" t="s">
        <v>451</v>
      </c>
      <c r="R546" s="98" t="s">
        <v>452</v>
      </c>
      <c r="S546" s="360"/>
    </row>
    <row r="547" spans="1:19" ht="24" x14ac:dyDescent="0.2">
      <c r="A547" s="243">
        <v>95</v>
      </c>
      <c r="B547" s="206">
        <v>2</v>
      </c>
      <c r="C547" s="142"/>
      <c r="D547" s="142"/>
      <c r="E547" s="8"/>
      <c r="F547" s="611"/>
      <c r="G547" s="9" t="s">
        <v>27</v>
      </c>
      <c r="H547" s="101">
        <v>1</v>
      </c>
      <c r="I547" s="537" t="s">
        <v>27</v>
      </c>
      <c r="J547" s="94"/>
      <c r="K547" s="140" t="s">
        <v>105</v>
      </c>
      <c r="L547" s="466" t="s">
        <v>453</v>
      </c>
      <c r="M547" s="93"/>
      <c r="N547" s="101" t="s">
        <v>24</v>
      </c>
      <c r="O547" s="101" t="s">
        <v>2984</v>
      </c>
      <c r="P547" s="4">
        <v>1</v>
      </c>
      <c r="Q547" s="100" t="s">
        <v>454</v>
      </c>
      <c r="R547" s="98" t="s">
        <v>455</v>
      </c>
    </row>
    <row r="548" spans="1:19" ht="24" x14ac:dyDescent="0.2">
      <c r="A548" s="243">
        <v>95</v>
      </c>
      <c r="B548" s="206">
        <v>3</v>
      </c>
      <c r="C548" s="97"/>
      <c r="D548" s="97"/>
      <c r="E548" s="8"/>
      <c r="F548" s="610"/>
      <c r="G548" s="9" t="s">
        <v>27</v>
      </c>
      <c r="H548" s="101">
        <v>1</v>
      </c>
      <c r="I548" s="537" t="s">
        <v>27</v>
      </c>
      <c r="J548" s="94"/>
      <c r="K548" s="140" t="s">
        <v>362</v>
      </c>
      <c r="L548" s="466" t="s">
        <v>456</v>
      </c>
      <c r="M548" s="93" t="s">
        <v>448</v>
      </c>
      <c r="N548" s="70" t="s">
        <v>24</v>
      </c>
      <c r="O548" s="101" t="s">
        <v>2984</v>
      </c>
      <c r="P548" s="4">
        <v>1</v>
      </c>
      <c r="Q548" s="100" t="s">
        <v>457</v>
      </c>
      <c r="R548" s="98" t="s">
        <v>458</v>
      </c>
    </row>
    <row r="549" spans="1:19" x14ac:dyDescent="0.2">
      <c r="A549" s="9"/>
      <c r="B549" s="7"/>
      <c r="C549" s="7" t="s">
        <v>1936</v>
      </c>
      <c r="D549" s="7" t="s">
        <v>1933</v>
      </c>
      <c r="E549" s="9"/>
      <c r="F549" s="9" t="s">
        <v>1902</v>
      </c>
      <c r="G549" s="9" t="s">
        <v>1902</v>
      </c>
      <c r="H549" s="9">
        <v>1</v>
      </c>
      <c r="I549" s="528">
        <v>30</v>
      </c>
      <c r="J549" s="139" t="s">
        <v>21</v>
      </c>
      <c r="K549" s="98" t="s">
        <v>1722</v>
      </c>
      <c r="L549" s="7" t="s">
        <v>2612</v>
      </c>
      <c r="M549" s="6"/>
      <c r="N549" s="101" t="s">
        <v>51</v>
      </c>
      <c r="O549" s="377" t="s">
        <v>1364</v>
      </c>
      <c r="P549" s="79">
        <v>15</v>
      </c>
      <c r="Q549" s="145"/>
      <c r="R549" s="145"/>
    </row>
    <row r="550" spans="1:19" x14ac:dyDescent="0.2">
      <c r="A550" s="9"/>
      <c r="B550" s="7"/>
      <c r="C550" s="7" t="s">
        <v>1936</v>
      </c>
      <c r="D550" s="7" t="s">
        <v>1934</v>
      </c>
      <c r="E550" s="9"/>
      <c r="F550" s="9" t="s">
        <v>1903</v>
      </c>
      <c r="G550" s="9" t="s">
        <v>1903</v>
      </c>
      <c r="H550" s="9">
        <v>1</v>
      </c>
      <c r="I550" s="528">
        <v>30</v>
      </c>
      <c r="J550" s="139" t="s">
        <v>21</v>
      </c>
      <c r="K550" s="98" t="s">
        <v>1722</v>
      </c>
      <c r="L550" s="7" t="s">
        <v>2613</v>
      </c>
      <c r="M550" s="6"/>
      <c r="N550" s="101" t="s">
        <v>51</v>
      </c>
      <c r="O550" s="377" t="s">
        <v>1364</v>
      </c>
      <c r="P550" s="79">
        <v>15</v>
      </c>
      <c r="Q550" s="145"/>
      <c r="R550" s="145"/>
    </row>
    <row r="551" spans="1:19" ht="24" x14ac:dyDescent="0.2">
      <c r="A551" s="9"/>
      <c r="B551" s="7"/>
      <c r="C551" s="7" t="s">
        <v>1938</v>
      </c>
      <c r="D551" s="7" t="s">
        <v>1913</v>
      </c>
      <c r="E551" s="9"/>
      <c r="F551" s="609" t="s">
        <v>2721</v>
      </c>
      <c r="G551" s="9" t="s">
        <v>1886</v>
      </c>
      <c r="H551" s="9">
        <v>1</v>
      </c>
      <c r="I551" s="528">
        <v>50</v>
      </c>
      <c r="J551" s="139" t="s">
        <v>21</v>
      </c>
      <c r="K551" s="98" t="s">
        <v>257</v>
      </c>
      <c r="L551" s="7" t="s">
        <v>2619</v>
      </c>
      <c r="M551" s="6"/>
      <c r="N551" s="101" t="s">
        <v>51</v>
      </c>
      <c r="O551" s="377" t="s">
        <v>1364</v>
      </c>
      <c r="P551" s="79">
        <v>15</v>
      </c>
      <c r="Q551" s="145" t="s">
        <v>3112</v>
      </c>
      <c r="R551" s="145" t="s">
        <v>3113</v>
      </c>
    </row>
    <row r="552" spans="1:19" x14ac:dyDescent="0.2">
      <c r="A552" s="9"/>
      <c r="B552" s="7"/>
      <c r="C552" s="7" t="s">
        <v>1936</v>
      </c>
      <c r="D552" s="7" t="s">
        <v>1905</v>
      </c>
      <c r="E552" s="9"/>
      <c r="F552" s="611"/>
      <c r="G552" s="9" t="s">
        <v>1881</v>
      </c>
      <c r="H552" s="9">
        <v>1</v>
      </c>
      <c r="I552" s="528">
        <v>30</v>
      </c>
      <c r="J552" s="139"/>
      <c r="K552" s="98" t="s">
        <v>1722</v>
      </c>
      <c r="L552" s="7" t="s">
        <v>2620</v>
      </c>
      <c r="M552" s="6"/>
      <c r="N552" s="101" t="s">
        <v>51</v>
      </c>
      <c r="O552" s="377" t="s">
        <v>1364</v>
      </c>
      <c r="P552" s="79">
        <v>15</v>
      </c>
      <c r="Q552" s="145"/>
      <c r="R552" s="145"/>
    </row>
    <row r="553" spans="1:19" x14ac:dyDescent="0.2">
      <c r="A553" s="9"/>
      <c r="B553" s="7"/>
      <c r="C553" s="7" t="s">
        <v>1937</v>
      </c>
      <c r="D553" s="7" t="s">
        <v>1906</v>
      </c>
      <c r="E553" s="9"/>
      <c r="F553" s="611"/>
      <c r="G553" s="9" t="s">
        <v>1881</v>
      </c>
      <c r="H553" s="9">
        <v>1</v>
      </c>
      <c r="I553" s="528">
        <v>50</v>
      </c>
      <c r="J553" s="139"/>
      <c r="K553" s="98" t="s">
        <v>256</v>
      </c>
      <c r="L553" s="7" t="s">
        <v>2621</v>
      </c>
      <c r="M553" s="6"/>
      <c r="N553" s="101" t="s">
        <v>51</v>
      </c>
      <c r="O553" s="377" t="s">
        <v>1364</v>
      </c>
      <c r="P553" s="79">
        <v>15</v>
      </c>
      <c r="Q553" s="145"/>
      <c r="R553" s="145"/>
    </row>
    <row r="554" spans="1:19" x14ac:dyDescent="0.2">
      <c r="A554" s="9"/>
      <c r="B554" s="7"/>
      <c r="C554" s="7" t="s">
        <v>1935</v>
      </c>
      <c r="D554" s="7" t="s">
        <v>1904</v>
      </c>
      <c r="E554" s="9"/>
      <c r="F554" s="610"/>
      <c r="G554" s="9" t="s">
        <v>1880</v>
      </c>
      <c r="H554" s="9">
        <v>1</v>
      </c>
      <c r="I554" s="528">
        <v>25</v>
      </c>
      <c r="J554" s="139"/>
      <c r="K554" s="140" t="s">
        <v>574</v>
      </c>
      <c r="L554" s="7" t="s">
        <v>2622</v>
      </c>
      <c r="M554" s="6"/>
      <c r="N554" s="101" t="s">
        <v>51</v>
      </c>
      <c r="O554" s="377" t="s">
        <v>1364</v>
      </c>
      <c r="P554" s="79">
        <v>15</v>
      </c>
      <c r="Q554" s="145"/>
      <c r="R554" s="145"/>
    </row>
    <row r="555" spans="1:19" ht="15" customHeight="1" x14ac:dyDescent="0.2">
      <c r="A555" s="9"/>
      <c r="B555" s="7"/>
      <c r="C555" s="7" t="s">
        <v>1936</v>
      </c>
      <c r="D555" s="7" t="s">
        <v>1907</v>
      </c>
      <c r="E555" s="9"/>
      <c r="F555" s="609" t="s">
        <v>2723</v>
      </c>
      <c r="G555" s="9" t="s">
        <v>1882</v>
      </c>
      <c r="H555" s="9">
        <v>1</v>
      </c>
      <c r="I555" s="528">
        <v>30</v>
      </c>
      <c r="J555" s="139" t="s">
        <v>21</v>
      </c>
      <c r="K555" s="98" t="s">
        <v>1722</v>
      </c>
      <c r="L555" s="7" t="s">
        <v>2623</v>
      </c>
      <c r="M555" s="6"/>
      <c r="N555" s="101" t="s">
        <v>51</v>
      </c>
      <c r="O555" s="377" t="s">
        <v>1364</v>
      </c>
      <c r="P555" s="79">
        <v>15</v>
      </c>
      <c r="Q555" s="145"/>
      <c r="R555" s="145"/>
    </row>
    <row r="556" spans="1:19" x14ac:dyDescent="0.2">
      <c r="A556" s="9"/>
      <c r="B556" s="7"/>
      <c r="C556" s="7" t="s">
        <v>1936</v>
      </c>
      <c r="D556" s="7" t="s">
        <v>1908</v>
      </c>
      <c r="E556" s="9"/>
      <c r="F556" s="611"/>
      <c r="G556" s="9" t="s">
        <v>1883</v>
      </c>
      <c r="H556" s="9">
        <v>1</v>
      </c>
      <c r="I556" s="528">
        <v>30</v>
      </c>
      <c r="J556" s="139"/>
      <c r="K556" s="98" t="s">
        <v>1722</v>
      </c>
      <c r="L556" s="7" t="s">
        <v>2624</v>
      </c>
      <c r="M556" s="6"/>
      <c r="N556" s="101" t="s">
        <v>51</v>
      </c>
      <c r="O556" s="377" t="s">
        <v>1364</v>
      </c>
      <c r="P556" s="79">
        <v>15</v>
      </c>
      <c r="Q556" s="145"/>
      <c r="R556" s="145"/>
    </row>
    <row r="557" spans="1:19" x14ac:dyDescent="0.2">
      <c r="A557" s="9"/>
      <c r="B557" s="7"/>
      <c r="C557" s="7" t="s">
        <v>1937</v>
      </c>
      <c r="D557" s="7" t="s">
        <v>1909</v>
      </c>
      <c r="E557" s="9"/>
      <c r="F557" s="610"/>
      <c r="G557" s="9" t="s">
        <v>1883</v>
      </c>
      <c r="H557" s="9">
        <v>1</v>
      </c>
      <c r="I557" s="528">
        <v>50</v>
      </c>
      <c r="J557" s="139"/>
      <c r="K557" s="98" t="s">
        <v>256</v>
      </c>
      <c r="L557" s="7" t="s">
        <v>2625</v>
      </c>
      <c r="M557" s="6"/>
      <c r="N557" s="101" t="s">
        <v>51</v>
      </c>
      <c r="O557" s="377" t="s">
        <v>1364</v>
      </c>
      <c r="P557" s="79">
        <v>15</v>
      </c>
      <c r="Q557" s="145"/>
      <c r="R557" s="145"/>
    </row>
    <row r="558" spans="1:19" x14ac:dyDescent="0.2">
      <c r="A558" s="9"/>
      <c r="B558" s="7"/>
      <c r="C558" s="7" t="s">
        <v>1936</v>
      </c>
      <c r="D558" s="7" t="s">
        <v>1910</v>
      </c>
      <c r="E558" s="9"/>
      <c r="F558" s="609" t="s">
        <v>1884</v>
      </c>
      <c r="G558" s="9" t="s">
        <v>1884</v>
      </c>
      <c r="H558" s="9">
        <v>1</v>
      </c>
      <c r="I558" s="528">
        <v>25</v>
      </c>
      <c r="J558" s="139" t="s">
        <v>21</v>
      </c>
      <c r="K558" s="98" t="s">
        <v>1722</v>
      </c>
      <c r="L558" s="7" t="s">
        <v>2626</v>
      </c>
      <c r="M558" s="6"/>
      <c r="N558" s="101" t="s">
        <v>51</v>
      </c>
      <c r="O558" s="377" t="s">
        <v>1364</v>
      </c>
      <c r="P558" s="79">
        <v>15</v>
      </c>
      <c r="Q558" s="145"/>
      <c r="R558" s="145"/>
    </row>
    <row r="559" spans="1:19" x14ac:dyDescent="0.2">
      <c r="A559" s="9"/>
      <c r="B559" s="7"/>
      <c r="C559" s="7" t="s">
        <v>1937</v>
      </c>
      <c r="D559" s="7" t="s">
        <v>1911</v>
      </c>
      <c r="E559" s="9"/>
      <c r="F559" s="610"/>
      <c r="G559" s="9" t="s">
        <v>1884</v>
      </c>
      <c r="H559" s="9">
        <v>1</v>
      </c>
      <c r="I559" s="528">
        <v>25</v>
      </c>
      <c r="J559" s="139"/>
      <c r="K559" s="98" t="s">
        <v>256</v>
      </c>
      <c r="L559" s="515" t="s">
        <v>2627</v>
      </c>
      <c r="M559" s="6"/>
      <c r="N559" s="187" t="s">
        <v>51</v>
      </c>
      <c r="O559" s="588" t="s">
        <v>1364</v>
      </c>
      <c r="P559" s="589">
        <v>15</v>
      </c>
      <c r="Q559" s="326"/>
      <c r="R559" s="326"/>
    </row>
    <row r="560" spans="1:19" x14ac:dyDescent="0.2">
      <c r="A560" s="9"/>
      <c r="B560" s="7"/>
      <c r="C560" s="7" t="s">
        <v>1937</v>
      </c>
      <c r="D560" s="7" t="s">
        <v>1912</v>
      </c>
      <c r="E560" s="9"/>
      <c r="F560" s="9" t="s">
        <v>1885</v>
      </c>
      <c r="G560" s="98" t="s">
        <v>1885</v>
      </c>
      <c r="H560" s="9">
        <v>1</v>
      </c>
      <c r="I560" s="528">
        <v>25</v>
      </c>
      <c r="J560" s="139" t="s">
        <v>21</v>
      </c>
      <c r="K560" s="98" t="s">
        <v>256</v>
      </c>
      <c r="L560" s="7" t="s">
        <v>2628</v>
      </c>
      <c r="M560" s="6"/>
      <c r="N560" s="101" t="s">
        <v>51</v>
      </c>
      <c r="O560" s="377" t="s">
        <v>1364</v>
      </c>
      <c r="P560" s="79">
        <v>15</v>
      </c>
      <c r="Q560" s="145"/>
      <c r="R560" s="145"/>
    </row>
    <row r="561" spans="1:19" ht="24" x14ac:dyDescent="0.2">
      <c r="A561" s="9"/>
      <c r="B561" s="7"/>
      <c r="C561" s="7" t="s">
        <v>1938</v>
      </c>
      <c r="D561" s="7" t="s">
        <v>1914</v>
      </c>
      <c r="E561" s="9"/>
      <c r="F561" s="609" t="s">
        <v>2722</v>
      </c>
      <c r="G561" s="9" t="s">
        <v>1887</v>
      </c>
      <c r="H561" s="9">
        <v>1</v>
      </c>
      <c r="I561" s="528">
        <v>50</v>
      </c>
      <c r="J561" s="139" t="s">
        <v>21</v>
      </c>
      <c r="K561" s="98" t="s">
        <v>257</v>
      </c>
      <c r="L561" s="110" t="s">
        <v>2629</v>
      </c>
      <c r="M561" s="6"/>
      <c r="N561" s="233" t="s">
        <v>51</v>
      </c>
      <c r="O561" s="591" t="s">
        <v>1364</v>
      </c>
      <c r="P561" s="521">
        <v>15</v>
      </c>
      <c r="Q561" s="145" t="s">
        <v>3114</v>
      </c>
      <c r="R561" s="283" t="s">
        <v>3115</v>
      </c>
    </row>
    <row r="562" spans="1:19" ht="24" customHeight="1" x14ac:dyDescent="0.2">
      <c r="A562" s="243">
        <v>96</v>
      </c>
      <c r="B562" s="206">
        <v>1</v>
      </c>
      <c r="C562" s="142"/>
      <c r="D562" s="142"/>
      <c r="E562" s="359" t="s">
        <v>459</v>
      </c>
      <c r="F562" s="611"/>
      <c r="G562" s="9" t="s">
        <v>27</v>
      </c>
      <c r="H562" s="444">
        <v>1</v>
      </c>
      <c r="I562" s="529" t="s">
        <v>27</v>
      </c>
      <c r="J562" s="94"/>
      <c r="K562" s="140" t="s">
        <v>22</v>
      </c>
      <c r="L562" s="466" t="s">
        <v>460</v>
      </c>
      <c r="M562" s="93"/>
      <c r="N562" s="101" t="s">
        <v>24</v>
      </c>
      <c r="O562" s="101" t="s">
        <v>2984</v>
      </c>
      <c r="P562" s="4">
        <v>1</v>
      </c>
      <c r="Q562" s="100" t="s">
        <v>461</v>
      </c>
      <c r="R562" s="98" t="s">
        <v>462</v>
      </c>
      <c r="S562" s="360"/>
    </row>
    <row r="563" spans="1:19" ht="24" x14ac:dyDescent="0.2">
      <c r="A563" s="243">
        <v>96</v>
      </c>
      <c r="B563" s="206">
        <v>2</v>
      </c>
      <c r="C563" s="142"/>
      <c r="D563" s="142"/>
      <c r="E563" s="359"/>
      <c r="F563" s="611"/>
      <c r="G563" s="9" t="s">
        <v>27</v>
      </c>
      <c r="H563" s="444">
        <v>1</v>
      </c>
      <c r="I563" s="529" t="s">
        <v>27</v>
      </c>
      <c r="J563" s="94"/>
      <c r="K563" s="140" t="s">
        <v>105</v>
      </c>
      <c r="L563" s="466" t="s">
        <v>463</v>
      </c>
      <c r="M563" s="93"/>
      <c r="N563" s="101" t="s">
        <v>24</v>
      </c>
      <c r="O563" s="101" t="s">
        <v>2984</v>
      </c>
      <c r="P563" s="4">
        <v>1</v>
      </c>
      <c r="Q563" s="100" t="s">
        <v>464</v>
      </c>
      <c r="R563" s="98" t="s">
        <v>465</v>
      </c>
      <c r="S563" s="360"/>
    </row>
    <row r="564" spans="1:19" ht="24" x14ac:dyDescent="0.2">
      <c r="A564" s="243"/>
      <c r="B564" s="206">
        <v>3</v>
      </c>
      <c r="C564" s="142"/>
      <c r="D564" s="142"/>
      <c r="E564" s="444"/>
      <c r="F564" s="610"/>
      <c r="G564" s="9" t="s">
        <v>27</v>
      </c>
      <c r="H564" s="444">
        <v>1</v>
      </c>
      <c r="I564" s="529" t="s">
        <v>27</v>
      </c>
      <c r="J564" s="94"/>
      <c r="K564" s="140" t="s">
        <v>362</v>
      </c>
      <c r="L564" s="466" t="s">
        <v>1340</v>
      </c>
      <c r="M564" s="93"/>
      <c r="N564" s="101" t="s">
        <v>24</v>
      </c>
      <c r="O564" s="101" t="s">
        <v>2984</v>
      </c>
      <c r="P564" s="4">
        <v>1</v>
      </c>
      <c r="Q564" s="100" t="s">
        <v>1341</v>
      </c>
      <c r="R564" s="98" t="s">
        <v>1342</v>
      </c>
    </row>
    <row r="565" spans="1:19" ht="24" x14ac:dyDescent="0.2">
      <c r="A565" s="9"/>
      <c r="B565" s="7"/>
      <c r="C565" s="7" t="s">
        <v>1938</v>
      </c>
      <c r="D565" s="7" t="s">
        <v>1915</v>
      </c>
      <c r="E565" s="9"/>
      <c r="F565" s="609" t="s">
        <v>2724</v>
      </c>
      <c r="G565" s="9" t="s">
        <v>1888</v>
      </c>
      <c r="H565" s="9">
        <v>1</v>
      </c>
      <c r="I565" s="528">
        <v>50</v>
      </c>
      <c r="J565" s="139" t="s">
        <v>21</v>
      </c>
      <c r="K565" s="98" t="s">
        <v>257</v>
      </c>
      <c r="L565" s="7" t="s">
        <v>2630</v>
      </c>
      <c r="M565" s="6"/>
      <c r="N565" s="101" t="s">
        <v>51</v>
      </c>
      <c r="O565" s="377" t="s">
        <v>1364</v>
      </c>
      <c r="P565" s="79">
        <v>15</v>
      </c>
      <c r="Q565" s="145" t="s">
        <v>3118</v>
      </c>
      <c r="R565" s="145" t="s">
        <v>3119</v>
      </c>
    </row>
    <row r="566" spans="1:19" ht="24" customHeight="1" x14ac:dyDescent="0.2">
      <c r="A566" s="311" t="s">
        <v>466</v>
      </c>
      <c r="B566" s="172">
        <v>1</v>
      </c>
      <c r="C566" s="142"/>
      <c r="D566" s="142"/>
      <c r="E566" s="359" t="s">
        <v>467</v>
      </c>
      <c r="F566" s="611"/>
      <c r="G566" s="9" t="s">
        <v>27</v>
      </c>
      <c r="H566" s="444">
        <v>1</v>
      </c>
      <c r="I566" s="529" t="s">
        <v>27</v>
      </c>
      <c r="J566" s="94"/>
      <c r="K566" s="140" t="s">
        <v>22</v>
      </c>
      <c r="L566" s="466" t="s">
        <v>468</v>
      </c>
      <c r="M566" s="93"/>
      <c r="N566" s="101" t="s">
        <v>24</v>
      </c>
      <c r="O566" s="101" t="s">
        <v>2984</v>
      </c>
      <c r="P566" s="4">
        <v>1</v>
      </c>
      <c r="Q566" s="100" t="s">
        <v>469</v>
      </c>
      <c r="R566" s="98" t="s">
        <v>470</v>
      </c>
      <c r="S566" s="360"/>
    </row>
    <row r="567" spans="1:19" ht="24" x14ac:dyDescent="0.2">
      <c r="A567" s="311" t="s">
        <v>466</v>
      </c>
      <c r="B567" s="172">
        <v>2</v>
      </c>
      <c r="C567" s="142"/>
      <c r="D567" s="142"/>
      <c r="E567" s="359"/>
      <c r="F567" s="611"/>
      <c r="G567" s="9" t="s">
        <v>27</v>
      </c>
      <c r="H567" s="444">
        <v>1</v>
      </c>
      <c r="I567" s="529" t="s">
        <v>27</v>
      </c>
      <c r="J567" s="94"/>
      <c r="K567" s="140" t="s">
        <v>105</v>
      </c>
      <c r="L567" s="466" t="s">
        <v>471</v>
      </c>
      <c r="M567" s="93"/>
      <c r="N567" s="101" t="s">
        <v>24</v>
      </c>
      <c r="O567" s="101" t="s">
        <v>2984</v>
      </c>
      <c r="P567" s="4">
        <v>1</v>
      </c>
      <c r="Q567" s="100" t="s">
        <v>472</v>
      </c>
      <c r="R567" s="98" t="s">
        <v>473</v>
      </c>
    </row>
    <row r="568" spans="1:19" ht="24" x14ac:dyDescent="0.2">
      <c r="A568" s="9"/>
      <c r="B568" s="7"/>
      <c r="C568" s="7" t="s">
        <v>1938</v>
      </c>
      <c r="D568" s="7" t="s">
        <v>1916</v>
      </c>
      <c r="E568" s="9"/>
      <c r="F568" s="609" t="s">
        <v>2725</v>
      </c>
      <c r="G568" s="9" t="s">
        <v>1889</v>
      </c>
      <c r="H568" s="9">
        <v>1</v>
      </c>
      <c r="I568" s="528">
        <v>50</v>
      </c>
      <c r="J568" s="139" t="s">
        <v>21</v>
      </c>
      <c r="K568" s="98" t="s">
        <v>257</v>
      </c>
      <c r="L568" s="7" t="s">
        <v>2631</v>
      </c>
      <c r="M568" s="6"/>
      <c r="N568" s="101" t="s">
        <v>51</v>
      </c>
      <c r="O568" s="377" t="s">
        <v>1364</v>
      </c>
      <c r="P568" s="79">
        <v>15</v>
      </c>
      <c r="Q568" s="145" t="s">
        <v>3116</v>
      </c>
      <c r="R568" s="145" t="s">
        <v>3117</v>
      </c>
    </row>
    <row r="569" spans="1:19" ht="24" customHeight="1" x14ac:dyDescent="0.2">
      <c r="A569" s="311" t="s">
        <v>474</v>
      </c>
      <c r="B569" s="172">
        <v>1</v>
      </c>
      <c r="C569" s="142"/>
      <c r="D569" s="142"/>
      <c r="E569" s="359" t="s">
        <v>475</v>
      </c>
      <c r="F569" s="611"/>
      <c r="G569" s="9" t="s">
        <v>27</v>
      </c>
      <c r="H569" s="444">
        <v>1</v>
      </c>
      <c r="I569" s="529" t="s">
        <v>27</v>
      </c>
      <c r="J569" s="94"/>
      <c r="K569" s="140" t="s">
        <v>105</v>
      </c>
      <c r="L569" s="466" t="s">
        <v>476</v>
      </c>
      <c r="M569" s="93"/>
      <c r="N569" s="101" t="s">
        <v>24</v>
      </c>
      <c r="O569" s="101" t="s">
        <v>2984</v>
      </c>
      <c r="P569" s="4">
        <v>1</v>
      </c>
      <c r="Q569" s="100" t="s">
        <v>477</v>
      </c>
      <c r="R569" s="98" t="s">
        <v>478</v>
      </c>
      <c r="S569" s="360"/>
    </row>
    <row r="570" spans="1:19" ht="24" x14ac:dyDescent="0.2">
      <c r="A570" s="311" t="s">
        <v>474</v>
      </c>
      <c r="B570" s="172">
        <v>2</v>
      </c>
      <c r="C570" s="142"/>
      <c r="D570" s="142"/>
      <c r="E570" s="359"/>
      <c r="F570" s="611"/>
      <c r="G570" s="9" t="s">
        <v>27</v>
      </c>
      <c r="H570" s="444">
        <v>1</v>
      </c>
      <c r="I570" s="529" t="s">
        <v>27</v>
      </c>
      <c r="J570" s="94"/>
      <c r="K570" s="140" t="s">
        <v>22</v>
      </c>
      <c r="L570" s="466" t="s">
        <v>479</v>
      </c>
      <c r="M570" s="93"/>
      <c r="N570" s="101" t="s">
        <v>24</v>
      </c>
      <c r="O570" s="101" t="s">
        <v>2984</v>
      </c>
      <c r="P570" s="4">
        <v>1</v>
      </c>
      <c r="Q570" s="100" t="s">
        <v>480</v>
      </c>
      <c r="R570" s="98" t="s">
        <v>481</v>
      </c>
    </row>
    <row r="571" spans="1:19" ht="24" x14ac:dyDescent="0.2">
      <c r="A571" s="311" t="s">
        <v>474</v>
      </c>
      <c r="B571" s="172">
        <v>3</v>
      </c>
      <c r="C571" s="142"/>
      <c r="D571" s="142"/>
      <c r="E571" s="359"/>
      <c r="F571" s="610"/>
      <c r="G571" s="9" t="s">
        <v>27</v>
      </c>
      <c r="H571" s="444">
        <v>1</v>
      </c>
      <c r="I571" s="529" t="s">
        <v>27</v>
      </c>
      <c r="J571" s="94"/>
      <c r="K571" s="140" t="s">
        <v>50</v>
      </c>
      <c r="L571" s="466" t="s">
        <v>482</v>
      </c>
      <c r="M571" s="93"/>
      <c r="N571" s="101" t="s">
        <v>24</v>
      </c>
      <c r="O571" s="101" t="s">
        <v>2984</v>
      </c>
      <c r="P571" s="4">
        <v>1</v>
      </c>
      <c r="Q571" s="100" t="s">
        <v>483</v>
      </c>
      <c r="R571" s="145" t="s">
        <v>484</v>
      </c>
      <c r="S571" s="360"/>
    </row>
    <row r="572" spans="1:19" ht="24" x14ac:dyDescent="0.2">
      <c r="A572" s="9"/>
      <c r="B572" s="7"/>
      <c r="C572" s="7" t="s">
        <v>1938</v>
      </c>
      <c r="D572" s="7" t="s">
        <v>1917</v>
      </c>
      <c r="E572" s="9"/>
      <c r="F572" s="609" t="s">
        <v>1890</v>
      </c>
      <c r="G572" s="9" t="s">
        <v>1890</v>
      </c>
      <c r="H572" s="9">
        <v>1</v>
      </c>
      <c r="I572" s="528">
        <v>50</v>
      </c>
      <c r="J572" s="139" t="s">
        <v>21</v>
      </c>
      <c r="K572" s="98" t="s">
        <v>257</v>
      </c>
      <c r="L572" s="7" t="s">
        <v>2632</v>
      </c>
      <c r="M572" s="6"/>
      <c r="N572" s="101" t="s">
        <v>51</v>
      </c>
      <c r="O572" s="377" t="s">
        <v>1364</v>
      </c>
      <c r="P572" s="79">
        <v>15</v>
      </c>
      <c r="Q572" s="145" t="s">
        <v>3121</v>
      </c>
      <c r="R572" s="145" t="s">
        <v>3120</v>
      </c>
    </row>
    <row r="573" spans="1:19" ht="36" x14ac:dyDescent="0.2">
      <c r="A573" s="311" t="s">
        <v>485</v>
      </c>
      <c r="B573" s="172">
        <v>1</v>
      </c>
      <c r="C573" s="142"/>
      <c r="D573" s="142"/>
      <c r="E573" s="444" t="s">
        <v>486</v>
      </c>
      <c r="F573" s="610"/>
      <c r="G573" s="9" t="s">
        <v>27</v>
      </c>
      <c r="H573" s="444">
        <v>1</v>
      </c>
      <c r="I573" s="529" t="s">
        <v>27</v>
      </c>
      <c r="J573" s="94"/>
      <c r="K573" s="140" t="s">
        <v>362</v>
      </c>
      <c r="L573" s="466" t="s">
        <v>487</v>
      </c>
      <c r="M573" s="93"/>
      <c r="N573" s="101" t="s">
        <v>24</v>
      </c>
      <c r="O573" s="101" t="s">
        <v>2984</v>
      </c>
      <c r="P573" s="4">
        <v>1</v>
      </c>
      <c r="Q573" s="100" t="s">
        <v>488</v>
      </c>
      <c r="R573" s="98" t="s">
        <v>489</v>
      </c>
      <c r="S573" s="360"/>
    </row>
    <row r="574" spans="1:19" ht="24" x14ac:dyDescent="0.2">
      <c r="A574" s="9"/>
      <c r="B574" s="7"/>
      <c r="C574" s="7" t="s">
        <v>1938</v>
      </c>
      <c r="D574" s="7" t="s">
        <v>1918</v>
      </c>
      <c r="E574" s="9"/>
      <c r="F574" s="9" t="s">
        <v>1891</v>
      </c>
      <c r="G574" s="9" t="s">
        <v>1891</v>
      </c>
      <c r="H574" s="9">
        <v>1</v>
      </c>
      <c r="I574" s="528">
        <v>50</v>
      </c>
      <c r="J574" s="139" t="s">
        <v>21</v>
      </c>
      <c r="K574" s="98" t="s">
        <v>257</v>
      </c>
      <c r="L574" s="7" t="s">
        <v>2633</v>
      </c>
      <c r="M574" s="6"/>
      <c r="N574" s="101" t="s">
        <v>51</v>
      </c>
      <c r="O574" s="377" t="s">
        <v>1364</v>
      </c>
      <c r="P574" s="79">
        <v>15</v>
      </c>
      <c r="Q574" s="145" t="s">
        <v>3114</v>
      </c>
      <c r="R574" s="145" t="s">
        <v>3122</v>
      </c>
    </row>
    <row r="575" spans="1:19" ht="24" x14ac:dyDescent="0.2">
      <c r="A575" s="396"/>
      <c r="B575" s="412"/>
      <c r="C575" s="413"/>
      <c r="D575" s="414"/>
      <c r="E575" s="299"/>
      <c r="F575" s="86"/>
      <c r="G575" s="497" t="s">
        <v>1941</v>
      </c>
      <c r="H575" s="86"/>
      <c r="I575" s="527" t="s">
        <v>27</v>
      </c>
      <c r="J575" s="86"/>
      <c r="K575" s="304" t="s">
        <v>27</v>
      </c>
      <c r="L575" s="304"/>
      <c r="M575" s="86"/>
      <c r="N575" s="252"/>
      <c r="O575" s="252"/>
      <c r="P575" s="569" t="s">
        <v>27</v>
      </c>
      <c r="Q575" s="253"/>
      <c r="R575" s="253"/>
    </row>
    <row r="576" spans="1:19" ht="24" x14ac:dyDescent="0.2">
      <c r="A576" s="9"/>
      <c r="B576" s="7"/>
      <c r="C576" s="7" t="s">
        <v>1940</v>
      </c>
      <c r="D576" s="438" t="s">
        <v>1976</v>
      </c>
      <c r="E576" s="9"/>
      <c r="F576" s="518" t="s">
        <v>1954</v>
      </c>
      <c r="G576" s="503" t="s">
        <v>1954</v>
      </c>
      <c r="H576" s="9">
        <v>1</v>
      </c>
      <c r="I576" s="528">
        <v>85</v>
      </c>
      <c r="J576" s="139" t="s">
        <v>21</v>
      </c>
      <c r="K576" s="140" t="s">
        <v>50</v>
      </c>
      <c r="L576" s="7" t="s">
        <v>2651</v>
      </c>
      <c r="M576" s="6"/>
      <c r="N576" s="101" t="s">
        <v>51</v>
      </c>
      <c r="O576" s="377" t="s">
        <v>1364</v>
      </c>
      <c r="P576" s="79">
        <v>15</v>
      </c>
      <c r="Q576" s="145"/>
      <c r="R576" s="145"/>
    </row>
    <row r="577" spans="1:18" x14ac:dyDescent="0.2">
      <c r="A577" s="9"/>
      <c r="B577" s="7"/>
      <c r="C577" s="7" t="s">
        <v>1938</v>
      </c>
      <c r="D577" s="438" t="s">
        <v>1977</v>
      </c>
      <c r="E577" s="9"/>
      <c r="F577" s="624" t="s">
        <v>2728</v>
      </c>
      <c r="G577" s="503" t="s">
        <v>1955</v>
      </c>
      <c r="H577" s="9">
        <v>1</v>
      </c>
      <c r="I577" s="528">
        <v>50</v>
      </c>
      <c r="J577" s="139" t="s">
        <v>21</v>
      </c>
      <c r="K577" s="98" t="s">
        <v>257</v>
      </c>
      <c r="L577" s="7" t="s">
        <v>2644</v>
      </c>
      <c r="M577" s="6"/>
      <c r="N577" s="101" t="s">
        <v>51</v>
      </c>
      <c r="O577" s="377" t="s">
        <v>1364</v>
      </c>
      <c r="P577" s="79">
        <v>15</v>
      </c>
      <c r="Q577" s="145"/>
      <c r="R577" s="145"/>
    </row>
    <row r="578" spans="1:18" x14ac:dyDescent="0.2">
      <c r="A578" s="9"/>
      <c r="B578" s="7"/>
      <c r="C578" s="7" t="s">
        <v>1937</v>
      </c>
      <c r="D578" s="438" t="s">
        <v>1979</v>
      </c>
      <c r="E578" s="9"/>
      <c r="F578" s="625"/>
      <c r="G578" s="503" t="s">
        <v>1957</v>
      </c>
      <c r="H578" s="9">
        <v>1</v>
      </c>
      <c r="I578" s="528">
        <v>50</v>
      </c>
      <c r="J578" s="139"/>
      <c r="K578" s="98" t="s">
        <v>256</v>
      </c>
      <c r="L578" s="7" t="s">
        <v>2636</v>
      </c>
      <c r="M578" s="6"/>
      <c r="N578" s="101" t="s">
        <v>51</v>
      </c>
      <c r="O578" s="377" t="s">
        <v>1364</v>
      </c>
      <c r="P578" s="79">
        <v>15</v>
      </c>
      <c r="Q578" s="145"/>
      <c r="R578" s="145"/>
    </row>
    <row r="579" spans="1:18" x14ac:dyDescent="0.2">
      <c r="A579" s="9"/>
      <c r="B579" s="7"/>
      <c r="C579" s="7" t="s">
        <v>1935</v>
      </c>
      <c r="D579" s="438" t="s">
        <v>1978</v>
      </c>
      <c r="E579" s="9"/>
      <c r="F579" s="626"/>
      <c r="G579" s="503" t="s">
        <v>1956</v>
      </c>
      <c r="H579" s="9">
        <v>1</v>
      </c>
      <c r="I579" s="528">
        <v>50</v>
      </c>
      <c r="J579" s="139"/>
      <c r="K579" s="140" t="s">
        <v>574</v>
      </c>
      <c r="L579" s="7" t="s">
        <v>2652</v>
      </c>
      <c r="M579" s="6"/>
      <c r="N579" s="101" t="s">
        <v>51</v>
      </c>
      <c r="O579" s="377" t="s">
        <v>1364</v>
      </c>
      <c r="P579" s="79">
        <v>15</v>
      </c>
      <c r="Q579" s="145"/>
      <c r="R579" s="145"/>
    </row>
    <row r="580" spans="1:18" ht="24" customHeight="1" x14ac:dyDescent="0.2">
      <c r="A580" s="9"/>
      <c r="B580" s="7"/>
      <c r="C580" s="7" t="s">
        <v>1936</v>
      </c>
      <c r="D580" s="438" t="s">
        <v>1966</v>
      </c>
      <c r="E580" s="9"/>
      <c r="F580" s="624" t="s">
        <v>2726</v>
      </c>
      <c r="G580" s="503" t="s">
        <v>1945</v>
      </c>
      <c r="H580" s="9">
        <v>1</v>
      </c>
      <c r="I580" s="528">
        <v>100</v>
      </c>
      <c r="J580" s="139" t="s">
        <v>21</v>
      </c>
      <c r="K580" s="98" t="s">
        <v>1722</v>
      </c>
      <c r="L580" s="7" t="s">
        <v>2646</v>
      </c>
      <c r="M580" s="6"/>
      <c r="N580" s="101" t="s">
        <v>51</v>
      </c>
      <c r="O580" s="377" t="s">
        <v>1364</v>
      </c>
      <c r="P580" s="79">
        <v>15</v>
      </c>
      <c r="Q580" s="145"/>
      <c r="R580" s="145"/>
    </row>
    <row r="581" spans="1:18" x14ac:dyDescent="0.2">
      <c r="A581" s="9"/>
      <c r="B581" s="7"/>
      <c r="C581" s="7" t="s">
        <v>1939</v>
      </c>
      <c r="D581" s="438" t="s">
        <v>1967</v>
      </c>
      <c r="E581" s="9"/>
      <c r="F581" s="625"/>
      <c r="G581" s="503" t="s">
        <v>1945</v>
      </c>
      <c r="H581" s="9">
        <v>1</v>
      </c>
      <c r="I581" s="528">
        <v>200</v>
      </c>
      <c r="J581" s="139"/>
      <c r="K581" s="98" t="s">
        <v>447</v>
      </c>
      <c r="L581" s="7" t="s">
        <v>2650</v>
      </c>
      <c r="M581" s="6"/>
      <c r="N581" s="101" t="s">
        <v>51</v>
      </c>
      <c r="O581" s="377" t="s">
        <v>1364</v>
      </c>
      <c r="P581" s="79">
        <v>7</v>
      </c>
      <c r="Q581" s="145"/>
      <c r="R581" s="145"/>
    </row>
    <row r="582" spans="1:18" x14ac:dyDescent="0.2">
      <c r="A582" s="9"/>
      <c r="B582" s="7"/>
      <c r="C582" s="7" t="s">
        <v>1938</v>
      </c>
      <c r="D582" s="438" t="s">
        <v>1963</v>
      </c>
      <c r="E582" s="9"/>
      <c r="F582" s="625"/>
      <c r="G582" s="503" t="s">
        <v>1943</v>
      </c>
      <c r="H582" s="9">
        <v>1</v>
      </c>
      <c r="I582" s="528">
        <v>50</v>
      </c>
      <c r="J582" s="139"/>
      <c r="K582" s="98" t="s">
        <v>257</v>
      </c>
      <c r="L582" s="7" t="s">
        <v>2605</v>
      </c>
      <c r="M582" s="6"/>
      <c r="N582" s="101" t="s">
        <v>51</v>
      </c>
      <c r="O582" s="377" t="s">
        <v>1364</v>
      </c>
      <c r="P582" s="79">
        <v>15</v>
      </c>
      <c r="Q582" s="145"/>
      <c r="R582" s="145"/>
    </row>
    <row r="583" spans="1:18" x14ac:dyDescent="0.2">
      <c r="A583" s="9"/>
      <c r="B583" s="7"/>
      <c r="C583" s="7" t="s">
        <v>1938</v>
      </c>
      <c r="D583" s="438" t="s">
        <v>1980</v>
      </c>
      <c r="E583" s="9"/>
      <c r="F583" s="625"/>
      <c r="G583" s="503" t="s">
        <v>1958</v>
      </c>
      <c r="H583" s="9">
        <v>1</v>
      </c>
      <c r="I583" s="528">
        <v>50</v>
      </c>
      <c r="J583" s="139"/>
      <c r="K583" s="98" t="s">
        <v>257</v>
      </c>
      <c r="L583" s="7" t="s">
        <v>2645</v>
      </c>
      <c r="M583" s="6"/>
      <c r="N583" s="101" t="s">
        <v>51</v>
      </c>
      <c r="O583" s="377" t="s">
        <v>1364</v>
      </c>
      <c r="P583" s="79">
        <v>15</v>
      </c>
      <c r="Q583" s="145"/>
      <c r="R583" s="145"/>
    </row>
    <row r="584" spans="1:18" x14ac:dyDescent="0.2">
      <c r="A584" s="9"/>
      <c r="B584" s="7"/>
      <c r="C584" s="7" t="s">
        <v>1937</v>
      </c>
      <c r="D584" s="438" t="s">
        <v>1964</v>
      </c>
      <c r="E584" s="9"/>
      <c r="F584" s="625"/>
      <c r="G584" s="503" t="s">
        <v>1944</v>
      </c>
      <c r="H584" s="9">
        <v>1</v>
      </c>
      <c r="I584" s="528">
        <v>100</v>
      </c>
      <c r="J584" s="139"/>
      <c r="K584" s="98" t="s">
        <v>256</v>
      </c>
      <c r="L584" s="7" t="s">
        <v>2602</v>
      </c>
      <c r="M584" s="6"/>
      <c r="N584" s="101" t="s">
        <v>51</v>
      </c>
      <c r="O584" s="377" t="s">
        <v>1364</v>
      </c>
      <c r="P584" s="79">
        <v>15</v>
      </c>
      <c r="Q584" s="145"/>
      <c r="R584" s="145"/>
    </row>
    <row r="585" spans="1:18" ht="24" x14ac:dyDescent="0.2">
      <c r="A585" s="9"/>
      <c r="B585" s="7"/>
      <c r="C585" s="7" t="s">
        <v>1940</v>
      </c>
      <c r="D585" s="438" t="s">
        <v>1965</v>
      </c>
      <c r="E585" s="9"/>
      <c r="F585" s="625"/>
      <c r="G585" s="503" t="s">
        <v>1944</v>
      </c>
      <c r="H585" s="9">
        <v>1</v>
      </c>
      <c r="I585" s="528">
        <v>85</v>
      </c>
      <c r="J585" s="139"/>
      <c r="K585" s="140" t="s">
        <v>50</v>
      </c>
      <c r="L585" s="7" t="s">
        <v>2603</v>
      </c>
      <c r="M585" s="6"/>
      <c r="N585" s="101" t="s">
        <v>51</v>
      </c>
      <c r="O585" s="377" t="s">
        <v>1364</v>
      </c>
      <c r="P585" s="79">
        <v>15</v>
      </c>
      <c r="Q585" s="145"/>
      <c r="R585" s="145"/>
    </row>
    <row r="586" spans="1:18" x14ac:dyDescent="0.2">
      <c r="A586" s="9"/>
      <c r="B586" s="7"/>
      <c r="C586" s="7" t="s">
        <v>1935</v>
      </c>
      <c r="D586" s="438" t="s">
        <v>1962</v>
      </c>
      <c r="E586" s="9"/>
      <c r="F586" s="626"/>
      <c r="G586" s="503" t="s">
        <v>1942</v>
      </c>
      <c r="H586" s="9">
        <v>1</v>
      </c>
      <c r="I586" s="528">
        <v>50</v>
      </c>
      <c r="J586" s="139"/>
      <c r="K586" s="140" t="s">
        <v>574</v>
      </c>
      <c r="L586" s="7" t="s">
        <v>2604</v>
      </c>
      <c r="M586" s="6"/>
      <c r="N586" s="101" t="s">
        <v>51</v>
      </c>
      <c r="O586" s="377" t="s">
        <v>1364</v>
      </c>
      <c r="P586" s="79">
        <v>15</v>
      </c>
      <c r="Q586" s="145"/>
      <c r="R586" s="145"/>
    </row>
    <row r="587" spans="1:18" ht="15" customHeight="1" x14ac:dyDescent="0.2">
      <c r="A587" s="9"/>
      <c r="B587" s="7"/>
      <c r="C587" s="7" t="s">
        <v>1939</v>
      </c>
      <c r="D587" s="438" t="s">
        <v>1982</v>
      </c>
      <c r="E587" s="9"/>
      <c r="F587" s="624" t="s">
        <v>2729</v>
      </c>
      <c r="G587" s="503" t="s">
        <v>1960</v>
      </c>
      <c r="H587" s="9">
        <v>1</v>
      </c>
      <c r="I587" s="528">
        <v>100</v>
      </c>
      <c r="J587" s="139" t="s">
        <v>21</v>
      </c>
      <c r="K587" s="98" t="s">
        <v>447</v>
      </c>
      <c r="L587" s="7" t="s">
        <v>2649</v>
      </c>
      <c r="M587" s="6"/>
      <c r="N587" s="101" t="s">
        <v>51</v>
      </c>
      <c r="O587" s="377" t="s">
        <v>1364</v>
      </c>
      <c r="P587" s="79">
        <v>7</v>
      </c>
      <c r="Q587" s="145"/>
      <c r="R587" s="145"/>
    </row>
    <row r="588" spans="1:18" ht="12" customHeight="1" x14ac:dyDescent="0.2">
      <c r="A588" s="9"/>
      <c r="B588" s="7"/>
      <c r="C588" s="7" t="s">
        <v>1938</v>
      </c>
      <c r="D588" s="438" t="s">
        <v>1970</v>
      </c>
      <c r="E588" s="9"/>
      <c r="F588" s="625"/>
      <c r="G588" s="503" t="s">
        <v>1948</v>
      </c>
      <c r="H588" s="9">
        <v>1</v>
      </c>
      <c r="I588" s="528">
        <v>50</v>
      </c>
      <c r="J588" s="139"/>
      <c r="K588" s="98" t="s">
        <v>257</v>
      </c>
      <c r="L588" s="7" t="s">
        <v>2638</v>
      </c>
      <c r="M588" s="6"/>
      <c r="N588" s="101" t="s">
        <v>51</v>
      </c>
      <c r="O588" s="377" t="s">
        <v>1364</v>
      </c>
      <c r="P588" s="79">
        <v>15</v>
      </c>
      <c r="Q588" s="145"/>
      <c r="R588" s="145"/>
    </row>
    <row r="589" spans="1:18" x14ac:dyDescent="0.2">
      <c r="A589" s="9"/>
      <c r="B589" s="7"/>
      <c r="C589" s="7" t="s">
        <v>1936</v>
      </c>
      <c r="D589" s="438" t="s">
        <v>1983</v>
      </c>
      <c r="E589" s="9"/>
      <c r="F589" s="625"/>
      <c r="G589" s="503" t="s">
        <v>1960</v>
      </c>
      <c r="H589" s="9">
        <v>1</v>
      </c>
      <c r="I589" s="528">
        <v>50</v>
      </c>
      <c r="J589" s="139"/>
      <c r="K589" s="98" t="s">
        <v>1722</v>
      </c>
      <c r="L589" s="7" t="s">
        <v>2647</v>
      </c>
      <c r="M589" s="6"/>
      <c r="N589" s="101" t="s">
        <v>51</v>
      </c>
      <c r="O589" s="377" t="s">
        <v>1364</v>
      </c>
      <c r="P589" s="79">
        <v>15</v>
      </c>
      <c r="Q589" s="145"/>
      <c r="R589" s="145"/>
    </row>
    <row r="590" spans="1:18" x14ac:dyDescent="0.2">
      <c r="A590" s="9"/>
      <c r="B590" s="7"/>
      <c r="C590" s="7" t="s">
        <v>1937</v>
      </c>
      <c r="D590" s="438" t="s">
        <v>1981</v>
      </c>
      <c r="E590" s="9"/>
      <c r="F590" s="625"/>
      <c r="G590" s="503" t="s">
        <v>1959</v>
      </c>
      <c r="H590" s="9">
        <v>1</v>
      </c>
      <c r="I590" s="528">
        <v>50</v>
      </c>
      <c r="J590" s="139"/>
      <c r="K590" s="98" t="s">
        <v>256</v>
      </c>
      <c r="L590" s="7" t="s">
        <v>2637</v>
      </c>
      <c r="M590" s="6"/>
      <c r="N590" s="101" t="s">
        <v>51</v>
      </c>
      <c r="O590" s="377" t="s">
        <v>1364</v>
      </c>
      <c r="P590" s="79">
        <v>15</v>
      </c>
      <c r="Q590" s="145"/>
      <c r="R590" s="145"/>
    </row>
    <row r="591" spans="1:18" x14ac:dyDescent="0.2">
      <c r="A591" s="9"/>
      <c r="B591" s="7"/>
      <c r="C591" s="7" t="s">
        <v>1937</v>
      </c>
      <c r="D591" s="438" t="s">
        <v>1968</v>
      </c>
      <c r="E591" s="9"/>
      <c r="F591" s="626"/>
      <c r="G591" s="503" t="s">
        <v>1946</v>
      </c>
      <c r="H591" s="9">
        <v>1</v>
      </c>
      <c r="I591" s="528">
        <v>50</v>
      </c>
      <c r="J591" s="139"/>
      <c r="K591" s="98" t="s">
        <v>256</v>
      </c>
      <c r="L591" s="7" t="s">
        <v>2634</v>
      </c>
      <c r="M591" s="6"/>
      <c r="N591" s="101" t="s">
        <v>51</v>
      </c>
      <c r="O591" s="377" t="s">
        <v>1364</v>
      </c>
      <c r="P591" s="79">
        <v>15</v>
      </c>
      <c r="Q591" s="145"/>
      <c r="R591" s="145"/>
    </row>
    <row r="592" spans="1:18" ht="15" customHeight="1" x14ac:dyDescent="0.2">
      <c r="A592" s="9"/>
      <c r="B592" s="7"/>
      <c r="C592" s="7" t="s">
        <v>1936</v>
      </c>
      <c r="D592" s="438" t="s">
        <v>1984</v>
      </c>
      <c r="E592" s="9"/>
      <c r="F592" s="624" t="s">
        <v>2727</v>
      </c>
      <c r="G592" s="503" t="s">
        <v>1961</v>
      </c>
      <c r="H592" s="9">
        <v>1</v>
      </c>
      <c r="I592" s="528">
        <v>50</v>
      </c>
      <c r="J592" s="139" t="s">
        <v>21</v>
      </c>
      <c r="K592" s="98" t="s">
        <v>1722</v>
      </c>
      <c r="L592" s="7" t="s">
        <v>2648</v>
      </c>
      <c r="M592" s="6"/>
      <c r="N592" s="101" t="s">
        <v>51</v>
      </c>
      <c r="O592" s="377" t="s">
        <v>1364</v>
      </c>
      <c r="P592" s="79">
        <v>15</v>
      </c>
      <c r="Q592" s="145"/>
      <c r="R592" s="145"/>
    </row>
    <row r="593" spans="1:18" ht="12" customHeight="1" x14ac:dyDescent="0.2">
      <c r="A593" s="9"/>
      <c r="B593" s="7"/>
      <c r="C593" s="7" t="s">
        <v>1938</v>
      </c>
      <c r="D593" s="438" t="s">
        <v>1971</v>
      </c>
      <c r="E593" s="9"/>
      <c r="F593" s="625"/>
      <c r="G593" s="503" t="s">
        <v>1949</v>
      </c>
      <c r="H593" s="9">
        <v>1</v>
      </c>
      <c r="I593" s="528">
        <v>50</v>
      </c>
      <c r="J593" s="139"/>
      <c r="K593" s="98" t="s">
        <v>257</v>
      </c>
      <c r="L593" s="7" t="s">
        <v>2639</v>
      </c>
      <c r="M593" s="6"/>
      <c r="N593" s="101" t="s">
        <v>51</v>
      </c>
      <c r="O593" s="377" t="s">
        <v>1364</v>
      </c>
      <c r="P593" s="79">
        <v>15</v>
      </c>
      <c r="Q593" s="145"/>
      <c r="R593" s="145"/>
    </row>
    <row r="594" spans="1:18" x14ac:dyDescent="0.2">
      <c r="A594" s="9"/>
      <c r="B594" s="7"/>
      <c r="C594" s="7" t="s">
        <v>1937</v>
      </c>
      <c r="D594" s="438" t="s">
        <v>1969</v>
      </c>
      <c r="E594" s="9"/>
      <c r="F594" s="626"/>
      <c r="G594" s="503" t="s">
        <v>1947</v>
      </c>
      <c r="H594" s="9">
        <v>1</v>
      </c>
      <c r="I594" s="528">
        <v>50</v>
      </c>
      <c r="J594" s="139"/>
      <c r="K594" s="98" t="s">
        <v>256</v>
      </c>
      <c r="L594" s="7" t="s">
        <v>2635</v>
      </c>
      <c r="M594" s="6"/>
      <c r="N594" s="101" t="s">
        <v>51</v>
      </c>
      <c r="O594" s="377" t="s">
        <v>1364</v>
      </c>
      <c r="P594" s="79">
        <v>15</v>
      </c>
      <c r="Q594" s="145"/>
      <c r="R594" s="145"/>
    </row>
    <row r="595" spans="1:18" x14ac:dyDescent="0.2">
      <c r="A595" s="9"/>
      <c r="B595" s="7"/>
      <c r="C595" s="7" t="s">
        <v>1938</v>
      </c>
      <c r="D595" s="438" t="s">
        <v>1972</v>
      </c>
      <c r="E595" s="9"/>
      <c r="F595" s="518" t="s">
        <v>1950</v>
      </c>
      <c r="G595" s="503" t="s">
        <v>1950</v>
      </c>
      <c r="H595" s="9">
        <v>1</v>
      </c>
      <c r="I595" s="528">
        <v>50</v>
      </c>
      <c r="J595" s="139" t="s">
        <v>21</v>
      </c>
      <c r="K595" s="98" t="s">
        <v>257</v>
      </c>
      <c r="L595" s="7" t="s">
        <v>2640</v>
      </c>
      <c r="M595" s="6"/>
      <c r="N595" s="101" t="s">
        <v>51</v>
      </c>
      <c r="O595" s="377" t="s">
        <v>1364</v>
      </c>
      <c r="P595" s="79">
        <v>15</v>
      </c>
      <c r="Q595" s="145"/>
      <c r="R595" s="145"/>
    </row>
    <row r="596" spans="1:18" x14ac:dyDescent="0.2">
      <c r="A596" s="9"/>
      <c r="B596" s="7"/>
      <c r="C596" s="7" t="s">
        <v>1938</v>
      </c>
      <c r="D596" s="438" t="s">
        <v>1973</v>
      </c>
      <c r="E596" s="9"/>
      <c r="F596" s="518" t="s">
        <v>1951</v>
      </c>
      <c r="G596" s="503" t="s">
        <v>1951</v>
      </c>
      <c r="H596" s="9">
        <v>1</v>
      </c>
      <c r="I596" s="528">
        <v>50</v>
      </c>
      <c r="J596" s="139" t="s">
        <v>21</v>
      </c>
      <c r="K596" s="98" t="s">
        <v>257</v>
      </c>
      <c r="L596" s="7" t="s">
        <v>2641</v>
      </c>
      <c r="M596" s="6"/>
      <c r="N596" s="101" t="s">
        <v>51</v>
      </c>
      <c r="O596" s="377" t="s">
        <v>1364</v>
      </c>
      <c r="P596" s="79">
        <v>15</v>
      </c>
      <c r="Q596" s="145"/>
      <c r="R596" s="145"/>
    </row>
    <row r="597" spans="1:18" x14ac:dyDescent="0.2">
      <c r="A597" s="9"/>
      <c r="B597" s="7"/>
      <c r="C597" s="7" t="s">
        <v>1938</v>
      </c>
      <c r="D597" s="438" t="s">
        <v>1974</v>
      </c>
      <c r="E597" s="9"/>
      <c r="F597" s="518" t="s">
        <v>1952</v>
      </c>
      <c r="G597" s="503" t="s">
        <v>1952</v>
      </c>
      <c r="H597" s="9">
        <v>1</v>
      </c>
      <c r="I597" s="528">
        <v>50</v>
      </c>
      <c r="J597" s="139" t="s">
        <v>21</v>
      </c>
      <c r="K597" s="98" t="s">
        <v>257</v>
      </c>
      <c r="L597" s="7" t="s">
        <v>2642</v>
      </c>
      <c r="M597" s="6"/>
      <c r="N597" s="101" t="s">
        <v>51</v>
      </c>
      <c r="O597" s="377" t="s">
        <v>1364</v>
      </c>
      <c r="P597" s="79">
        <v>15</v>
      </c>
      <c r="Q597" s="145"/>
      <c r="R597" s="145"/>
    </row>
    <row r="598" spans="1:18" x14ac:dyDescent="0.2">
      <c r="A598" s="9"/>
      <c r="B598" s="7"/>
      <c r="C598" s="7" t="s">
        <v>1938</v>
      </c>
      <c r="D598" s="438" t="s">
        <v>1975</v>
      </c>
      <c r="E598" s="9"/>
      <c r="F598" s="518" t="s">
        <v>1953</v>
      </c>
      <c r="G598" s="503" t="s">
        <v>1953</v>
      </c>
      <c r="H598" s="9">
        <v>1</v>
      </c>
      <c r="I598" s="528">
        <v>50</v>
      </c>
      <c r="J598" s="139" t="s">
        <v>21</v>
      </c>
      <c r="K598" s="98" t="s">
        <v>257</v>
      </c>
      <c r="L598" s="7" t="s">
        <v>2643</v>
      </c>
      <c r="M598" s="6"/>
      <c r="N598" s="101" t="s">
        <v>51</v>
      </c>
      <c r="O598" s="377" t="s">
        <v>1364</v>
      </c>
      <c r="P598" s="79">
        <v>15</v>
      </c>
      <c r="Q598" s="145"/>
      <c r="R598" s="145"/>
    </row>
    <row r="599" spans="1:18" ht="24" x14ac:dyDescent="0.2">
      <c r="A599" s="436"/>
      <c r="B599" s="366"/>
      <c r="C599" s="365"/>
      <c r="D599" s="437"/>
      <c r="E599" s="404"/>
      <c r="F599" s="86"/>
      <c r="G599" s="497" t="s">
        <v>490</v>
      </c>
      <c r="H599" s="86"/>
      <c r="I599" s="527" t="s">
        <v>27</v>
      </c>
      <c r="J599" s="86"/>
      <c r="K599" s="304" t="s">
        <v>27</v>
      </c>
      <c r="L599" s="304"/>
      <c r="M599" s="86"/>
      <c r="N599" s="252"/>
      <c r="O599" s="252"/>
      <c r="P599" s="569" t="s">
        <v>27</v>
      </c>
      <c r="Q599" s="253"/>
      <c r="R599" s="253"/>
    </row>
    <row r="600" spans="1:18" x14ac:dyDescent="0.2">
      <c r="A600" s="9"/>
      <c r="B600" s="7"/>
      <c r="C600" s="7" t="s">
        <v>1938</v>
      </c>
      <c r="D600" s="7" t="s">
        <v>2021</v>
      </c>
      <c r="E600" s="9"/>
      <c r="F600" s="623" t="s">
        <v>2018</v>
      </c>
      <c r="G600" s="7" t="s">
        <v>2730</v>
      </c>
      <c r="H600" s="9">
        <v>1</v>
      </c>
      <c r="I600" s="528">
        <v>50</v>
      </c>
      <c r="J600" s="139" t="s">
        <v>21</v>
      </c>
      <c r="K600" s="98" t="s">
        <v>257</v>
      </c>
      <c r="L600" s="98" t="s">
        <v>2655</v>
      </c>
      <c r="M600" s="6"/>
      <c r="N600" s="101" t="s">
        <v>51</v>
      </c>
      <c r="O600" s="377" t="s">
        <v>1364</v>
      </c>
      <c r="P600" s="79">
        <v>15</v>
      </c>
      <c r="Q600" s="145" t="s">
        <v>3123</v>
      </c>
      <c r="R600" s="145" t="s">
        <v>3124</v>
      </c>
    </row>
    <row r="601" spans="1:18" ht="24" x14ac:dyDescent="0.2">
      <c r="A601" s="9"/>
      <c r="B601" s="7"/>
      <c r="C601" s="7" t="s">
        <v>1940</v>
      </c>
      <c r="D601" s="7" t="s">
        <v>2021</v>
      </c>
      <c r="E601" s="9"/>
      <c r="F601" s="623"/>
      <c r="G601" s="7" t="s">
        <v>2730</v>
      </c>
      <c r="H601" s="9">
        <v>1</v>
      </c>
      <c r="I601" s="528">
        <v>50</v>
      </c>
      <c r="J601" s="139"/>
      <c r="K601" s="140" t="s">
        <v>50</v>
      </c>
      <c r="L601" s="98" t="s">
        <v>2655</v>
      </c>
      <c r="M601" s="6"/>
      <c r="N601" s="101" t="s">
        <v>51</v>
      </c>
      <c r="O601" s="377" t="s">
        <v>1364</v>
      </c>
      <c r="P601" s="79">
        <v>15</v>
      </c>
      <c r="Q601" s="145"/>
      <c r="R601" s="145"/>
    </row>
    <row r="602" spans="1:18" x14ac:dyDescent="0.2">
      <c r="A602" s="9"/>
      <c r="B602" s="7"/>
      <c r="C602" s="7" t="s">
        <v>1936</v>
      </c>
      <c r="D602" s="7" t="s">
        <v>2022</v>
      </c>
      <c r="E602" s="9"/>
      <c r="F602" s="623"/>
      <c r="G602" s="7" t="s">
        <v>2730</v>
      </c>
      <c r="H602" s="9">
        <v>1</v>
      </c>
      <c r="I602" s="528">
        <v>100</v>
      </c>
      <c r="J602" s="139"/>
      <c r="K602" s="98" t="s">
        <v>1722</v>
      </c>
      <c r="L602" s="98" t="s">
        <v>2654</v>
      </c>
      <c r="M602" s="6"/>
      <c r="N602" s="101" t="s">
        <v>51</v>
      </c>
      <c r="O602" s="377" t="s">
        <v>1364</v>
      </c>
      <c r="P602" s="79">
        <v>15</v>
      </c>
      <c r="Q602" s="145"/>
      <c r="R602" s="145"/>
    </row>
    <row r="603" spans="1:18" x14ac:dyDescent="0.2">
      <c r="A603" s="9"/>
      <c r="B603" s="7"/>
      <c r="C603" s="7" t="s">
        <v>1939</v>
      </c>
      <c r="D603" s="7" t="s">
        <v>2023</v>
      </c>
      <c r="E603" s="9"/>
      <c r="F603" s="623"/>
      <c r="G603" s="7" t="s">
        <v>2730</v>
      </c>
      <c r="H603" s="9">
        <v>1</v>
      </c>
      <c r="I603" s="528">
        <v>100</v>
      </c>
      <c r="J603" s="139"/>
      <c r="K603" s="98" t="s">
        <v>447</v>
      </c>
      <c r="L603" s="98" t="s">
        <v>2656</v>
      </c>
      <c r="M603" s="6"/>
      <c r="N603" s="101" t="s">
        <v>51</v>
      </c>
      <c r="O603" s="377" t="s">
        <v>1364</v>
      </c>
      <c r="P603" s="79">
        <v>7</v>
      </c>
      <c r="Q603" s="145"/>
      <c r="R603" s="145"/>
    </row>
    <row r="604" spans="1:18" ht="24" x14ac:dyDescent="0.2">
      <c r="A604" s="80">
        <v>100</v>
      </c>
      <c r="B604" s="80">
        <v>1</v>
      </c>
      <c r="C604" s="142"/>
      <c r="D604" s="142"/>
      <c r="E604" s="9"/>
      <c r="F604" s="623"/>
      <c r="G604" s="7" t="s">
        <v>27</v>
      </c>
      <c r="H604" s="9">
        <v>1</v>
      </c>
      <c r="I604" s="528" t="s">
        <v>27</v>
      </c>
      <c r="J604" s="94"/>
      <c r="K604" s="140" t="s">
        <v>22</v>
      </c>
      <c r="L604" s="472" t="s">
        <v>491</v>
      </c>
      <c r="M604" s="93"/>
      <c r="N604" s="101" t="s">
        <v>24</v>
      </c>
      <c r="O604" s="101" t="s">
        <v>2984</v>
      </c>
      <c r="P604" s="4">
        <v>1</v>
      </c>
      <c r="Q604" s="100" t="s">
        <v>492</v>
      </c>
      <c r="R604" s="98" t="s">
        <v>493</v>
      </c>
    </row>
    <row r="605" spans="1:18" x14ac:dyDescent="0.2">
      <c r="A605" s="9"/>
      <c r="B605" s="7"/>
      <c r="C605" s="7" t="s">
        <v>1935</v>
      </c>
      <c r="D605" s="7" t="s">
        <v>2020</v>
      </c>
      <c r="E605" s="9"/>
      <c r="F605" s="623"/>
      <c r="G605" s="7" t="s">
        <v>2731</v>
      </c>
      <c r="H605" s="9">
        <v>1</v>
      </c>
      <c r="I605" s="528">
        <v>50</v>
      </c>
      <c r="J605" s="139"/>
      <c r="K605" s="140" t="s">
        <v>574</v>
      </c>
      <c r="L605" s="155" t="s">
        <v>2653</v>
      </c>
      <c r="M605" s="6"/>
      <c r="N605" s="187" t="s">
        <v>51</v>
      </c>
      <c r="O605" s="588" t="s">
        <v>1364</v>
      </c>
      <c r="P605" s="589">
        <v>15</v>
      </c>
      <c r="Q605" s="326"/>
      <c r="R605" s="326"/>
    </row>
    <row r="606" spans="1:18" x14ac:dyDescent="0.2">
      <c r="A606" s="9"/>
      <c r="B606" s="7"/>
      <c r="C606" s="7" t="s">
        <v>1937</v>
      </c>
      <c r="D606" s="7" t="s">
        <v>2024</v>
      </c>
      <c r="E606" s="9"/>
      <c r="F606" s="9" t="s">
        <v>2019</v>
      </c>
      <c r="G606" s="98" t="s">
        <v>2019</v>
      </c>
      <c r="H606" s="9">
        <v>1</v>
      </c>
      <c r="I606" s="528">
        <v>100</v>
      </c>
      <c r="J606" s="139" t="s">
        <v>21</v>
      </c>
      <c r="K606" s="98" t="s">
        <v>256</v>
      </c>
      <c r="L606" s="98" t="s">
        <v>2657</v>
      </c>
      <c r="M606" s="6"/>
      <c r="N606" s="101" t="s">
        <v>51</v>
      </c>
      <c r="O606" s="377" t="s">
        <v>1364</v>
      </c>
      <c r="P606" s="79">
        <v>15</v>
      </c>
      <c r="Q606" s="145"/>
      <c r="R606" s="145"/>
    </row>
    <row r="607" spans="1:18" ht="12.75" thickBot="1" x14ac:dyDescent="0.25">
      <c r="A607" s="192"/>
      <c r="B607" s="192"/>
      <c r="C607" s="170"/>
      <c r="D607" s="170"/>
      <c r="I607" s="541" t="s">
        <v>27</v>
      </c>
      <c r="J607" s="189"/>
      <c r="K607" s="202" t="s">
        <v>27</v>
      </c>
      <c r="L607" s="202"/>
      <c r="M607" s="190"/>
      <c r="P607" s="50" t="s">
        <v>27</v>
      </c>
    </row>
    <row r="608" spans="1:18" x14ac:dyDescent="0.2">
      <c r="A608" s="240" t="s">
        <v>566</v>
      </c>
      <c r="B608" s="183"/>
      <c r="C608" s="184"/>
      <c r="D608" s="184"/>
      <c r="E608" s="182"/>
      <c r="F608" s="279"/>
      <c r="G608" s="494" t="s">
        <v>567</v>
      </c>
      <c r="H608" s="279"/>
      <c r="I608" s="310" t="s">
        <v>27</v>
      </c>
      <c r="J608" s="279"/>
      <c r="K608" s="277" t="s">
        <v>27</v>
      </c>
      <c r="L608" s="277"/>
      <c r="M608" s="182"/>
      <c r="N608" s="279"/>
      <c r="O608" s="279"/>
      <c r="P608" s="567" t="s">
        <v>27</v>
      </c>
      <c r="Q608" s="277"/>
      <c r="R608" s="277"/>
    </row>
    <row r="609" spans="1:18" x14ac:dyDescent="0.2">
      <c r="A609" s="241"/>
      <c r="B609" s="257"/>
      <c r="C609" s="258"/>
      <c r="D609" s="259"/>
      <c r="E609" s="159"/>
      <c r="F609" s="86"/>
      <c r="G609" s="497" t="s">
        <v>568</v>
      </c>
      <c r="H609" s="86"/>
      <c r="I609" s="527" t="s">
        <v>27</v>
      </c>
      <c r="J609" s="86"/>
      <c r="K609" s="304" t="s">
        <v>27</v>
      </c>
      <c r="L609" s="304"/>
      <c r="M609" s="157"/>
      <c r="N609" s="252"/>
      <c r="O609" s="252"/>
      <c r="P609" s="569" t="s">
        <v>27</v>
      </c>
      <c r="Q609" s="253"/>
      <c r="R609" s="253"/>
    </row>
    <row r="610" spans="1:18" x14ac:dyDescent="0.2">
      <c r="G610" s="96" t="s">
        <v>27</v>
      </c>
      <c r="H610" s="96" t="s">
        <v>27</v>
      </c>
      <c r="I610" s="541" t="s">
        <v>27</v>
      </c>
      <c r="J610" s="250" t="s">
        <v>27</v>
      </c>
      <c r="K610" s="202" t="s">
        <v>27</v>
      </c>
      <c r="L610" s="202" t="s">
        <v>27</v>
      </c>
      <c r="M610" s="202" t="s">
        <v>27</v>
      </c>
      <c r="N610" s="202" t="s">
        <v>27</v>
      </c>
      <c r="O610" s="202" t="s">
        <v>27</v>
      </c>
      <c r="P610" s="96" t="s">
        <v>27</v>
      </c>
      <c r="Q610" s="202" t="s">
        <v>27</v>
      </c>
      <c r="R610" s="202" t="s">
        <v>27</v>
      </c>
    </row>
    <row r="611" spans="1:18" x14ac:dyDescent="0.2">
      <c r="A611" s="241"/>
      <c r="B611" s="257"/>
      <c r="C611" s="258"/>
      <c r="D611" s="259"/>
      <c r="E611" s="299"/>
      <c r="F611" s="86"/>
      <c r="G611" s="497" t="s">
        <v>572</v>
      </c>
      <c r="H611" s="86"/>
      <c r="I611" s="527" t="s">
        <v>27</v>
      </c>
      <c r="J611" s="86"/>
      <c r="K611" s="304" t="s">
        <v>27</v>
      </c>
      <c r="L611" s="304"/>
      <c r="M611" s="157"/>
      <c r="N611" s="252"/>
      <c r="O611" s="252"/>
      <c r="P611" s="569" t="s">
        <v>27</v>
      </c>
      <c r="Q611" s="253"/>
      <c r="R611" s="253"/>
    </row>
    <row r="612" spans="1:18" x14ac:dyDescent="0.2">
      <c r="G612" s="96" t="s">
        <v>27</v>
      </c>
    </row>
    <row r="613" spans="1:18" x14ac:dyDescent="0.2">
      <c r="A613" s="396"/>
      <c r="B613" s="412"/>
      <c r="C613" s="413"/>
      <c r="D613" s="414"/>
      <c r="E613" s="404"/>
      <c r="F613" s="86"/>
      <c r="G613" s="497" t="s">
        <v>575</v>
      </c>
      <c r="H613" s="86"/>
      <c r="I613" s="527" t="s">
        <v>27</v>
      </c>
      <c r="J613" s="86"/>
      <c r="K613" s="304" t="s">
        <v>27</v>
      </c>
      <c r="L613" s="304"/>
      <c r="M613" s="300"/>
      <c r="N613" s="252"/>
      <c r="O613" s="252"/>
      <c r="P613" s="569" t="s">
        <v>27</v>
      </c>
      <c r="Q613" s="253"/>
      <c r="R613" s="253"/>
    </row>
    <row r="614" spans="1:18" ht="24" x14ac:dyDescent="0.2">
      <c r="A614" s="9"/>
      <c r="B614" s="7"/>
      <c r="C614" s="7" t="s">
        <v>1936</v>
      </c>
      <c r="D614" s="7" t="s">
        <v>2198</v>
      </c>
      <c r="E614" s="9"/>
      <c r="F614" s="609" t="s">
        <v>2188</v>
      </c>
      <c r="G614" s="9" t="s">
        <v>2188</v>
      </c>
      <c r="H614" s="9">
        <v>5</v>
      </c>
      <c r="I614" s="528">
        <v>720</v>
      </c>
      <c r="J614" s="139"/>
      <c r="K614" s="98" t="s">
        <v>1722</v>
      </c>
      <c r="L614" s="98" t="s">
        <v>2941</v>
      </c>
      <c r="M614" s="6"/>
      <c r="N614" s="9" t="s">
        <v>51</v>
      </c>
      <c r="O614" s="377" t="s">
        <v>1364</v>
      </c>
      <c r="P614" s="79">
        <v>15</v>
      </c>
      <c r="Q614" s="145"/>
      <c r="R614" s="145"/>
    </row>
    <row r="615" spans="1:18" ht="24" x14ac:dyDescent="0.2">
      <c r="A615" s="9"/>
      <c r="B615" s="7"/>
      <c r="C615" s="7" t="s">
        <v>1939</v>
      </c>
      <c r="D615" s="7" t="s">
        <v>2199</v>
      </c>
      <c r="E615" s="9"/>
      <c r="F615" s="611"/>
      <c r="G615" s="9" t="s">
        <v>2188</v>
      </c>
      <c r="H615" s="9">
        <v>5</v>
      </c>
      <c r="I615" s="528">
        <v>24</v>
      </c>
      <c r="J615" s="139"/>
      <c r="K615" s="98" t="s">
        <v>447</v>
      </c>
      <c r="L615" s="98" t="s">
        <v>2943</v>
      </c>
      <c r="M615" s="6"/>
      <c r="N615" s="9" t="s">
        <v>51</v>
      </c>
      <c r="O615" s="377" t="s">
        <v>1364</v>
      </c>
      <c r="P615" s="79">
        <v>7</v>
      </c>
      <c r="Q615" s="145"/>
      <c r="R615" s="145"/>
    </row>
    <row r="616" spans="1:18" ht="24" x14ac:dyDescent="0.2">
      <c r="A616" s="9"/>
      <c r="B616" s="7"/>
      <c r="C616" s="7" t="s">
        <v>1937</v>
      </c>
      <c r="D616" s="7" t="s">
        <v>2200</v>
      </c>
      <c r="E616" s="9"/>
      <c r="F616" s="611"/>
      <c r="G616" s="9" t="s">
        <v>2188</v>
      </c>
      <c r="H616" s="9">
        <v>5</v>
      </c>
      <c r="I616" s="528">
        <v>15</v>
      </c>
      <c r="J616" s="139"/>
      <c r="K616" s="98" t="s">
        <v>256</v>
      </c>
      <c r="L616" s="98" t="s">
        <v>2948</v>
      </c>
      <c r="M616" s="6"/>
      <c r="N616" s="9" t="s">
        <v>51</v>
      </c>
      <c r="O616" s="377" t="s">
        <v>1364</v>
      </c>
      <c r="P616" s="79">
        <v>15</v>
      </c>
      <c r="Q616" s="145"/>
      <c r="R616" s="145"/>
    </row>
    <row r="617" spans="1:18" ht="24" x14ac:dyDescent="0.2">
      <c r="A617" s="9"/>
      <c r="B617" s="7"/>
      <c r="C617" s="7" t="s">
        <v>1935</v>
      </c>
      <c r="D617" s="7" t="s">
        <v>2201</v>
      </c>
      <c r="E617" s="9"/>
      <c r="F617" s="611"/>
      <c r="G617" s="9" t="s">
        <v>2191</v>
      </c>
      <c r="H617" s="9">
        <v>9.1</v>
      </c>
      <c r="I617" s="528">
        <v>24</v>
      </c>
      <c r="J617" s="139"/>
      <c r="K617" s="153" t="s">
        <v>574</v>
      </c>
      <c r="L617" s="98" t="s">
        <v>2947</v>
      </c>
      <c r="M617" s="6"/>
      <c r="N617" s="9" t="s">
        <v>51</v>
      </c>
      <c r="O617" s="377" t="s">
        <v>1364</v>
      </c>
      <c r="P617" s="79">
        <v>15</v>
      </c>
      <c r="Q617" s="145"/>
      <c r="R617" s="145"/>
    </row>
    <row r="618" spans="1:18" ht="24" x14ac:dyDescent="0.2">
      <c r="A618" s="9"/>
      <c r="B618" s="7"/>
      <c r="C618" s="7" t="s">
        <v>1940</v>
      </c>
      <c r="D618" s="7" t="s">
        <v>2201</v>
      </c>
      <c r="E618" s="9"/>
      <c r="F618" s="611"/>
      <c r="G618" s="9" t="s">
        <v>2189</v>
      </c>
      <c r="H618" s="9">
        <v>9.1</v>
      </c>
      <c r="I618" s="528">
        <v>24</v>
      </c>
      <c r="J618" s="139"/>
      <c r="K618" s="140" t="s">
        <v>50</v>
      </c>
      <c r="L618" s="7" t="s">
        <v>2952</v>
      </c>
      <c r="M618" s="6"/>
      <c r="N618" s="9" t="s">
        <v>51</v>
      </c>
      <c r="O618" s="377" t="s">
        <v>1364</v>
      </c>
      <c r="P618" s="79">
        <v>15</v>
      </c>
      <c r="Q618" s="145"/>
      <c r="R618" s="145"/>
    </row>
    <row r="619" spans="1:18" ht="24" x14ac:dyDescent="0.2">
      <c r="A619" s="9"/>
      <c r="B619" s="7"/>
      <c r="C619" s="7" t="s">
        <v>1938</v>
      </c>
      <c r="D619" s="7" t="s">
        <v>2202</v>
      </c>
      <c r="E619" s="9"/>
      <c r="F619" s="610"/>
      <c r="G619" s="9" t="s">
        <v>2190</v>
      </c>
      <c r="H619" s="9">
        <v>9.1</v>
      </c>
      <c r="I619" s="528">
        <v>24</v>
      </c>
      <c r="J619" s="139"/>
      <c r="K619" s="98" t="s">
        <v>257</v>
      </c>
      <c r="L619" s="98" t="s">
        <v>2953</v>
      </c>
      <c r="M619" s="6"/>
      <c r="N619" s="9" t="s">
        <v>51</v>
      </c>
      <c r="O619" s="377" t="s">
        <v>1364</v>
      </c>
      <c r="P619" s="79">
        <v>15</v>
      </c>
      <c r="Q619" s="145"/>
      <c r="R619" s="145"/>
    </row>
    <row r="620" spans="1:18" ht="24" x14ac:dyDescent="0.2">
      <c r="A620" s="9"/>
      <c r="B620" s="7"/>
      <c r="C620" s="7" t="s">
        <v>1935</v>
      </c>
      <c r="D620" s="7" t="s">
        <v>2203</v>
      </c>
      <c r="E620" s="9"/>
      <c r="F620" s="609" t="s">
        <v>2192</v>
      </c>
      <c r="G620" s="9" t="s">
        <v>2192</v>
      </c>
      <c r="H620" s="9">
        <v>9.1</v>
      </c>
      <c r="I620" s="528">
        <v>12</v>
      </c>
      <c r="J620" s="139" t="s">
        <v>21</v>
      </c>
      <c r="K620" s="153" t="s">
        <v>574</v>
      </c>
      <c r="L620" s="98" t="s">
        <v>2946</v>
      </c>
      <c r="M620" s="6"/>
      <c r="N620" s="9" t="s">
        <v>51</v>
      </c>
      <c r="O620" s="377" t="s">
        <v>1364</v>
      </c>
      <c r="P620" s="79">
        <v>15</v>
      </c>
      <c r="Q620" s="145"/>
      <c r="R620" s="145"/>
    </row>
    <row r="621" spans="1:18" ht="24" x14ac:dyDescent="0.2">
      <c r="A621" s="9"/>
      <c r="B621" s="7"/>
      <c r="C621" s="7" t="s">
        <v>1936</v>
      </c>
      <c r="D621" s="7" t="s">
        <v>2204</v>
      </c>
      <c r="E621" s="9"/>
      <c r="F621" s="611"/>
      <c r="G621" s="9" t="s">
        <v>2193</v>
      </c>
      <c r="H621" s="9">
        <v>5</v>
      </c>
      <c r="I621" s="528">
        <v>360</v>
      </c>
      <c r="J621" s="139"/>
      <c r="K621" s="98" t="s">
        <v>1722</v>
      </c>
      <c r="L621" s="98" t="s">
        <v>2945</v>
      </c>
      <c r="M621" s="6"/>
      <c r="N621" s="9" t="s">
        <v>51</v>
      </c>
      <c r="O621" s="377" t="s">
        <v>1364</v>
      </c>
      <c r="P621" s="79">
        <v>15</v>
      </c>
      <c r="Q621" s="145"/>
      <c r="R621" s="145"/>
    </row>
    <row r="622" spans="1:18" ht="24" x14ac:dyDescent="0.2">
      <c r="A622" s="9"/>
      <c r="B622" s="7"/>
      <c r="C622" s="7" t="s">
        <v>1939</v>
      </c>
      <c r="D622" s="7" t="s">
        <v>2205</v>
      </c>
      <c r="E622" s="9"/>
      <c r="F622" s="611"/>
      <c r="G622" s="9" t="s">
        <v>2193</v>
      </c>
      <c r="H622" s="9">
        <v>5</v>
      </c>
      <c r="I622" s="528">
        <v>12</v>
      </c>
      <c r="J622" s="139"/>
      <c r="K622" s="98" t="s">
        <v>447</v>
      </c>
      <c r="L622" s="98" t="s">
        <v>2944</v>
      </c>
      <c r="M622" s="6"/>
      <c r="N622" s="9" t="s">
        <v>51</v>
      </c>
      <c r="O622" s="377" t="s">
        <v>1364</v>
      </c>
      <c r="P622" s="79">
        <v>7</v>
      </c>
      <c r="Q622" s="145"/>
      <c r="R622" s="145"/>
    </row>
    <row r="623" spans="1:18" ht="24" x14ac:dyDescent="0.2">
      <c r="A623" s="9"/>
      <c r="B623" s="7"/>
      <c r="C623" s="7" t="s">
        <v>1940</v>
      </c>
      <c r="D623" s="7" t="s">
        <v>2203</v>
      </c>
      <c r="E623" s="9"/>
      <c r="F623" s="611"/>
      <c r="G623" s="9" t="s">
        <v>2194</v>
      </c>
      <c r="H623" s="9">
        <v>9.1</v>
      </c>
      <c r="I623" s="528">
        <v>12</v>
      </c>
      <c r="J623" s="139"/>
      <c r="K623" s="140" t="s">
        <v>50</v>
      </c>
      <c r="L623" s="7" t="s">
        <v>2951</v>
      </c>
      <c r="M623" s="6"/>
      <c r="N623" s="9" t="s">
        <v>51</v>
      </c>
      <c r="O623" s="377" t="s">
        <v>1364</v>
      </c>
      <c r="P623" s="79">
        <v>15</v>
      </c>
      <c r="Q623" s="145"/>
      <c r="R623" s="145"/>
    </row>
    <row r="624" spans="1:18" ht="24" x14ac:dyDescent="0.2">
      <c r="A624" s="9"/>
      <c r="B624" s="7"/>
      <c r="C624" s="7" t="s">
        <v>1937</v>
      </c>
      <c r="D624" s="7" t="s">
        <v>2206</v>
      </c>
      <c r="E624" s="9"/>
      <c r="F624" s="611"/>
      <c r="G624" s="9" t="s">
        <v>2193</v>
      </c>
      <c r="H624" s="9">
        <v>5</v>
      </c>
      <c r="I624" s="528">
        <v>10</v>
      </c>
      <c r="J624" s="139"/>
      <c r="K624" s="98" t="s">
        <v>256</v>
      </c>
      <c r="L624" s="98" t="s">
        <v>2949</v>
      </c>
      <c r="M624" s="6"/>
      <c r="N624" s="9" t="s">
        <v>51</v>
      </c>
      <c r="O624" s="377" t="s">
        <v>1364</v>
      </c>
      <c r="P624" s="79">
        <v>15</v>
      </c>
      <c r="Q624" s="145"/>
      <c r="R624" s="145"/>
    </row>
    <row r="625" spans="1:18" ht="24" x14ac:dyDescent="0.2">
      <c r="A625" s="9"/>
      <c r="B625" s="7"/>
      <c r="C625" s="7" t="s">
        <v>1938</v>
      </c>
      <c r="D625" s="7" t="s">
        <v>2207</v>
      </c>
      <c r="E625" s="9"/>
      <c r="F625" s="610"/>
      <c r="G625" s="9" t="s">
        <v>2195</v>
      </c>
      <c r="H625" s="9">
        <v>9.1</v>
      </c>
      <c r="I625" s="528">
        <v>12</v>
      </c>
      <c r="J625" s="139"/>
      <c r="K625" s="98" t="s">
        <v>257</v>
      </c>
      <c r="L625" s="98" t="s">
        <v>2954</v>
      </c>
      <c r="M625" s="6"/>
      <c r="N625" s="9" t="s">
        <v>51</v>
      </c>
      <c r="O625" s="377" t="s">
        <v>1364</v>
      </c>
      <c r="P625" s="79">
        <v>15</v>
      </c>
      <c r="Q625" s="145"/>
      <c r="R625" s="145"/>
    </row>
    <row r="626" spans="1:18" ht="24" x14ac:dyDescent="0.2">
      <c r="A626" s="9"/>
      <c r="B626" s="7"/>
      <c r="C626" s="7" t="s">
        <v>1938</v>
      </c>
      <c r="D626" s="7" t="s">
        <v>2208</v>
      </c>
      <c r="E626" s="9"/>
      <c r="F626" s="609" t="s">
        <v>2196</v>
      </c>
      <c r="G626" s="9" t="s">
        <v>2196</v>
      </c>
      <c r="H626" s="9">
        <v>9.1</v>
      </c>
      <c r="I626" s="528">
        <v>6</v>
      </c>
      <c r="J626" s="139" t="s">
        <v>21</v>
      </c>
      <c r="K626" s="98" t="s">
        <v>257</v>
      </c>
      <c r="L626" s="98" t="s">
        <v>2955</v>
      </c>
      <c r="M626" s="6"/>
      <c r="N626" s="9" t="s">
        <v>51</v>
      </c>
      <c r="O626" s="377" t="s">
        <v>1364</v>
      </c>
      <c r="P626" s="79">
        <v>15</v>
      </c>
      <c r="Q626" s="145"/>
      <c r="R626" s="145"/>
    </row>
    <row r="627" spans="1:18" ht="24" x14ac:dyDescent="0.2">
      <c r="A627" s="9"/>
      <c r="B627" s="7"/>
      <c r="C627" s="7" t="s">
        <v>1936</v>
      </c>
      <c r="D627" s="7" t="s">
        <v>2209</v>
      </c>
      <c r="E627" s="9"/>
      <c r="F627" s="611"/>
      <c r="G627" s="9" t="s">
        <v>2197</v>
      </c>
      <c r="H627" s="9">
        <v>5</v>
      </c>
      <c r="I627" s="528">
        <v>180</v>
      </c>
      <c r="J627" s="139"/>
      <c r="K627" s="98" t="s">
        <v>1722</v>
      </c>
      <c r="L627" s="98" t="s">
        <v>2942</v>
      </c>
      <c r="M627" s="6"/>
      <c r="N627" s="9" t="s">
        <v>51</v>
      </c>
      <c r="O627" s="377" t="s">
        <v>1364</v>
      </c>
      <c r="P627" s="79">
        <v>15</v>
      </c>
      <c r="Q627" s="145"/>
      <c r="R627" s="145"/>
    </row>
    <row r="628" spans="1:18" ht="24" x14ac:dyDescent="0.2">
      <c r="A628" s="9"/>
      <c r="B628" s="7"/>
      <c r="C628" s="7" t="s">
        <v>1937</v>
      </c>
      <c r="D628" s="7" t="s">
        <v>2210</v>
      </c>
      <c r="E628" s="9"/>
      <c r="F628" s="610"/>
      <c r="G628" s="9" t="s">
        <v>2197</v>
      </c>
      <c r="H628" s="9">
        <v>5</v>
      </c>
      <c r="I628" s="528">
        <v>5</v>
      </c>
      <c r="J628" s="139"/>
      <c r="K628" s="98" t="s">
        <v>256</v>
      </c>
      <c r="L628" s="98" t="s">
        <v>2950</v>
      </c>
      <c r="M628" s="6"/>
      <c r="N628" s="9" t="s">
        <v>51</v>
      </c>
      <c r="O628" s="377" t="s">
        <v>1364</v>
      </c>
      <c r="P628" s="79">
        <v>15</v>
      </c>
      <c r="Q628" s="145"/>
      <c r="R628" s="145"/>
    </row>
    <row r="629" spans="1:18" x14ac:dyDescent="0.2">
      <c r="A629" s="396"/>
      <c r="B629" s="412"/>
      <c r="C629" s="413"/>
      <c r="D629" s="414"/>
      <c r="E629" s="404"/>
      <c r="F629" s="86"/>
      <c r="G629" s="497" t="s">
        <v>2166</v>
      </c>
      <c r="H629" s="86"/>
      <c r="I629" s="527" t="s">
        <v>27</v>
      </c>
      <c r="J629" s="86"/>
      <c r="K629" s="304" t="s">
        <v>27</v>
      </c>
      <c r="L629" s="304"/>
      <c r="M629" s="300"/>
      <c r="N629" s="252"/>
      <c r="O629" s="252"/>
      <c r="P629" s="569" t="s">
        <v>27</v>
      </c>
      <c r="Q629" s="253"/>
      <c r="R629" s="253"/>
    </row>
    <row r="630" spans="1:18" ht="24" customHeight="1" x14ac:dyDescent="0.2">
      <c r="A630" s="9"/>
      <c r="B630" s="7"/>
      <c r="C630" s="7" t="s">
        <v>1938</v>
      </c>
      <c r="D630" s="7" t="s">
        <v>2178</v>
      </c>
      <c r="E630" s="9"/>
      <c r="F630" s="611" t="s">
        <v>2739</v>
      </c>
      <c r="G630" s="515" t="s">
        <v>2168</v>
      </c>
      <c r="H630" s="9">
        <v>9.1</v>
      </c>
      <c r="I630" s="528">
        <v>24</v>
      </c>
      <c r="J630" s="139" t="s">
        <v>21</v>
      </c>
      <c r="K630" s="98" t="s">
        <v>257</v>
      </c>
      <c r="L630" s="98" t="s">
        <v>2960</v>
      </c>
      <c r="M630" s="6"/>
      <c r="N630" s="9" t="s">
        <v>51</v>
      </c>
      <c r="O630" s="377" t="s">
        <v>1364</v>
      </c>
      <c r="P630" s="79">
        <v>15</v>
      </c>
      <c r="Q630" s="145" t="s">
        <v>3127</v>
      </c>
      <c r="R630" s="145" t="s">
        <v>3128</v>
      </c>
    </row>
    <row r="631" spans="1:18" ht="24" x14ac:dyDescent="0.2">
      <c r="A631" s="9"/>
      <c r="B631" s="7"/>
      <c r="C631" s="7" t="s">
        <v>1940</v>
      </c>
      <c r="D631" s="7" t="s">
        <v>2178</v>
      </c>
      <c r="E631" s="9"/>
      <c r="F631" s="611"/>
      <c r="G631" s="515" t="s">
        <v>2168</v>
      </c>
      <c r="H631" s="9">
        <v>9.1</v>
      </c>
      <c r="I631" s="528">
        <v>24</v>
      </c>
      <c r="J631" s="139"/>
      <c r="K631" s="140" t="s">
        <v>50</v>
      </c>
      <c r="L631" s="7" t="s">
        <v>2961</v>
      </c>
      <c r="M631" s="6"/>
      <c r="N631" s="9" t="s">
        <v>51</v>
      </c>
      <c r="O631" s="377" t="s">
        <v>1364</v>
      </c>
      <c r="P631" s="79">
        <v>15</v>
      </c>
      <c r="Q631" s="145"/>
      <c r="R631" s="145"/>
    </row>
    <row r="632" spans="1:18" ht="24" x14ac:dyDescent="0.2">
      <c r="A632" s="9"/>
      <c r="B632" s="7"/>
      <c r="C632" s="7" t="s">
        <v>1936</v>
      </c>
      <c r="D632" s="7" t="s">
        <v>2175</v>
      </c>
      <c r="E632" s="9"/>
      <c r="F632" s="611"/>
      <c r="G632" s="515" t="s">
        <v>2167</v>
      </c>
      <c r="H632" s="9">
        <v>5</v>
      </c>
      <c r="I632" s="528">
        <v>720</v>
      </c>
      <c r="J632" s="139"/>
      <c r="K632" s="98" t="s">
        <v>1722</v>
      </c>
      <c r="L632" s="98" t="s">
        <v>2956</v>
      </c>
      <c r="M632" s="6"/>
      <c r="N632" s="9" t="s">
        <v>51</v>
      </c>
      <c r="O632" s="377" t="s">
        <v>1364</v>
      </c>
      <c r="P632" s="79">
        <v>15</v>
      </c>
      <c r="Q632" s="145"/>
      <c r="R632" s="145"/>
    </row>
    <row r="633" spans="1:18" ht="24" x14ac:dyDescent="0.2">
      <c r="A633" s="9"/>
      <c r="B633" s="7"/>
      <c r="C633" s="7" t="s">
        <v>1937</v>
      </c>
      <c r="D633" s="7" t="s">
        <v>2176</v>
      </c>
      <c r="E633" s="9"/>
      <c r="F633" s="611"/>
      <c r="G633" s="515" t="s">
        <v>2167</v>
      </c>
      <c r="H633" s="9">
        <v>5</v>
      </c>
      <c r="I633" s="528">
        <v>15</v>
      </c>
      <c r="J633" s="139"/>
      <c r="K633" s="98" t="s">
        <v>256</v>
      </c>
      <c r="L633" s="98" t="s">
        <v>2967</v>
      </c>
      <c r="M633" s="6"/>
      <c r="N633" s="9" t="s">
        <v>51</v>
      </c>
      <c r="O633" s="377" t="s">
        <v>1364</v>
      </c>
      <c r="P633" s="79">
        <v>15</v>
      </c>
      <c r="Q633" s="145"/>
      <c r="R633" s="145"/>
    </row>
    <row r="634" spans="1:18" ht="24" x14ac:dyDescent="0.2">
      <c r="A634" s="243">
        <v>116</v>
      </c>
      <c r="B634" s="206">
        <v>2</v>
      </c>
      <c r="C634" s="142"/>
      <c r="D634" s="142"/>
      <c r="E634" s="8"/>
      <c r="F634" s="611"/>
      <c r="G634" s="8" t="s">
        <v>27</v>
      </c>
      <c r="H634" s="101">
        <v>9.1999999999999993</v>
      </c>
      <c r="I634" s="537" t="s">
        <v>27</v>
      </c>
      <c r="J634" s="94"/>
      <c r="K634" s="140" t="s">
        <v>22</v>
      </c>
      <c r="L634" s="466" t="s">
        <v>584</v>
      </c>
      <c r="M634" s="6"/>
      <c r="N634" s="101" t="s">
        <v>24</v>
      </c>
      <c r="O634" s="101" t="s">
        <v>2984</v>
      </c>
      <c r="P634" s="4">
        <v>1</v>
      </c>
      <c r="Q634" s="100" t="s">
        <v>585</v>
      </c>
      <c r="R634" s="98" t="s">
        <v>586</v>
      </c>
    </row>
    <row r="635" spans="1:18" ht="24" x14ac:dyDescent="0.2">
      <c r="A635" s="9"/>
      <c r="B635" s="7"/>
      <c r="C635" s="7" t="s">
        <v>1939</v>
      </c>
      <c r="D635" s="7" t="s">
        <v>2177</v>
      </c>
      <c r="E635" s="9"/>
      <c r="F635" s="611"/>
      <c r="G635" s="515" t="s">
        <v>2167</v>
      </c>
      <c r="H635" s="9">
        <v>5</v>
      </c>
      <c r="I635" s="528">
        <v>24</v>
      </c>
      <c r="J635" s="139"/>
      <c r="K635" s="98" t="s">
        <v>447</v>
      </c>
      <c r="L635" s="98" t="s">
        <v>2965</v>
      </c>
      <c r="M635" s="6"/>
      <c r="N635" s="9" t="s">
        <v>51</v>
      </c>
      <c r="O635" s="377" t="s">
        <v>1364</v>
      </c>
      <c r="P635" s="79">
        <v>7</v>
      </c>
      <c r="Q635" s="145"/>
      <c r="R635" s="145"/>
    </row>
    <row r="636" spans="1:18" ht="24" x14ac:dyDescent="0.2">
      <c r="A636" s="9"/>
      <c r="B636" s="7"/>
      <c r="C636" s="7" t="s">
        <v>1935</v>
      </c>
      <c r="D636" s="7" t="s">
        <v>2179</v>
      </c>
      <c r="E636" s="9"/>
      <c r="F636" s="610"/>
      <c r="G636" s="515" t="s">
        <v>2169</v>
      </c>
      <c r="H636" s="9">
        <v>9.1</v>
      </c>
      <c r="I636" s="528">
        <v>24</v>
      </c>
      <c r="J636" s="139"/>
      <c r="K636" s="140" t="s">
        <v>574</v>
      </c>
      <c r="L636" s="98" t="s">
        <v>2971</v>
      </c>
      <c r="M636" s="6"/>
      <c r="N636" s="9" t="s">
        <v>51</v>
      </c>
      <c r="O636" s="377" t="s">
        <v>1364</v>
      </c>
      <c r="P636" s="79">
        <v>15</v>
      </c>
      <c r="Q636" s="145"/>
      <c r="R636" s="145"/>
    </row>
    <row r="637" spans="1:18" ht="24" customHeight="1" x14ac:dyDescent="0.2">
      <c r="A637" s="9"/>
      <c r="B637" s="7"/>
      <c r="C637" s="7" t="s">
        <v>1938</v>
      </c>
      <c r="D637" s="7" t="s">
        <v>2183</v>
      </c>
      <c r="E637" s="9"/>
      <c r="F637" s="609" t="s">
        <v>2740</v>
      </c>
      <c r="G637" s="515" t="s">
        <v>2171</v>
      </c>
      <c r="H637" s="9">
        <v>9.1</v>
      </c>
      <c r="I637" s="528">
        <v>12</v>
      </c>
      <c r="J637" s="139" t="s">
        <v>21</v>
      </c>
      <c r="K637" s="98" t="s">
        <v>257</v>
      </c>
      <c r="L637" s="98" t="s">
        <v>2959</v>
      </c>
      <c r="M637" s="6"/>
      <c r="N637" s="9" t="s">
        <v>51</v>
      </c>
      <c r="O637" s="377" t="s">
        <v>1364</v>
      </c>
      <c r="P637" s="79">
        <v>15</v>
      </c>
      <c r="Q637" s="145"/>
      <c r="R637" s="145"/>
    </row>
    <row r="638" spans="1:18" ht="24" x14ac:dyDescent="0.2">
      <c r="A638" s="9"/>
      <c r="B638" s="7"/>
      <c r="C638" s="7" t="s">
        <v>1935</v>
      </c>
      <c r="D638" s="7" t="s">
        <v>2184</v>
      </c>
      <c r="E638" s="9"/>
      <c r="F638" s="611"/>
      <c r="G638" s="515" t="s">
        <v>2172</v>
      </c>
      <c r="H638" s="9">
        <v>9.1</v>
      </c>
      <c r="I638" s="528">
        <v>12</v>
      </c>
      <c r="J638" s="139"/>
      <c r="K638" s="140" t="s">
        <v>574</v>
      </c>
      <c r="L638" s="98" t="s">
        <v>2970</v>
      </c>
      <c r="M638" s="6"/>
      <c r="N638" s="9" t="s">
        <v>51</v>
      </c>
      <c r="O638" s="377" t="s">
        <v>1364</v>
      </c>
      <c r="P638" s="79">
        <v>15</v>
      </c>
      <c r="Q638" s="145"/>
      <c r="R638" s="145"/>
    </row>
    <row r="639" spans="1:18" ht="24" x14ac:dyDescent="0.2">
      <c r="A639" s="9"/>
      <c r="B639" s="7"/>
      <c r="C639" s="7" t="s">
        <v>1940</v>
      </c>
      <c r="D639" s="7" t="s">
        <v>2183</v>
      </c>
      <c r="E639" s="9"/>
      <c r="F639" s="611"/>
      <c r="G639" s="515" t="s">
        <v>2171</v>
      </c>
      <c r="H639" s="9">
        <v>9.1</v>
      </c>
      <c r="I639" s="528">
        <v>12</v>
      </c>
      <c r="J639" s="139"/>
      <c r="K639" s="140" t="s">
        <v>50</v>
      </c>
      <c r="L639" s="7" t="s">
        <v>2962</v>
      </c>
      <c r="M639" s="6"/>
      <c r="N639" s="9" t="s">
        <v>51</v>
      </c>
      <c r="O639" s="377" t="s">
        <v>1364</v>
      </c>
      <c r="P639" s="79">
        <v>15</v>
      </c>
      <c r="Q639" s="145"/>
      <c r="R639" s="145"/>
    </row>
    <row r="640" spans="1:18" ht="24" x14ac:dyDescent="0.2">
      <c r="A640" s="9"/>
      <c r="B640" s="7"/>
      <c r="C640" s="7" t="s">
        <v>1936</v>
      </c>
      <c r="D640" s="7" t="s">
        <v>2180</v>
      </c>
      <c r="E640" s="9"/>
      <c r="F640" s="611"/>
      <c r="G640" s="515" t="s">
        <v>2170</v>
      </c>
      <c r="H640" s="9">
        <v>5</v>
      </c>
      <c r="I640" s="528">
        <v>360</v>
      </c>
      <c r="J640" s="139"/>
      <c r="K640" s="98" t="s">
        <v>1722</v>
      </c>
      <c r="L640" s="98" t="s">
        <v>2957</v>
      </c>
      <c r="M640" s="6"/>
      <c r="N640" s="9" t="s">
        <v>51</v>
      </c>
      <c r="O640" s="377" t="s">
        <v>1364</v>
      </c>
      <c r="P640" s="79">
        <v>15</v>
      </c>
      <c r="Q640" s="145"/>
      <c r="R640" s="145"/>
    </row>
    <row r="641" spans="1:19" ht="24" x14ac:dyDescent="0.2">
      <c r="A641" s="243" t="s">
        <v>589</v>
      </c>
      <c r="B641" s="206">
        <v>2</v>
      </c>
      <c r="C641" s="142"/>
      <c r="D641" s="142"/>
      <c r="E641" s="8"/>
      <c r="F641" s="611"/>
      <c r="G641" s="8" t="s">
        <v>27</v>
      </c>
      <c r="H641" s="101">
        <v>9.1999999999999993</v>
      </c>
      <c r="I641" s="537" t="s">
        <v>27</v>
      </c>
      <c r="J641" s="94"/>
      <c r="K641" s="140" t="s">
        <v>22</v>
      </c>
      <c r="L641" s="466" t="s">
        <v>592</v>
      </c>
      <c r="M641" s="19"/>
      <c r="N641" s="101" t="s">
        <v>24</v>
      </c>
      <c r="O641" s="101" t="s">
        <v>2984</v>
      </c>
      <c r="P641" s="4">
        <v>1</v>
      </c>
      <c r="Q641" s="100" t="s">
        <v>593</v>
      </c>
      <c r="R641" s="98" t="s">
        <v>594</v>
      </c>
    </row>
    <row r="642" spans="1:19" ht="24" x14ac:dyDescent="0.2">
      <c r="A642" s="9"/>
      <c r="B642" s="7"/>
      <c r="C642" s="7" t="s">
        <v>1937</v>
      </c>
      <c r="D642" s="7" t="s">
        <v>2181</v>
      </c>
      <c r="E642" s="9"/>
      <c r="F642" s="611"/>
      <c r="G642" s="515" t="s">
        <v>2170</v>
      </c>
      <c r="H642" s="9">
        <v>5</v>
      </c>
      <c r="I642" s="528">
        <v>10</v>
      </c>
      <c r="J642" s="139"/>
      <c r="K642" s="98" t="s">
        <v>256</v>
      </c>
      <c r="L642" s="98" t="s">
        <v>2968</v>
      </c>
      <c r="M642" s="6"/>
      <c r="N642" s="9" t="s">
        <v>51</v>
      </c>
      <c r="O642" s="377" t="s">
        <v>1364</v>
      </c>
      <c r="P642" s="79">
        <v>15</v>
      </c>
      <c r="Q642" s="145"/>
      <c r="R642" s="145"/>
    </row>
    <row r="643" spans="1:19" ht="24" x14ac:dyDescent="0.2">
      <c r="A643" s="9"/>
      <c r="B643" s="7"/>
      <c r="C643" s="7" t="s">
        <v>1939</v>
      </c>
      <c r="D643" s="7" t="s">
        <v>2182</v>
      </c>
      <c r="E643" s="9"/>
      <c r="F643" s="610"/>
      <c r="G643" s="515" t="s">
        <v>2170</v>
      </c>
      <c r="H643" s="9">
        <v>5</v>
      </c>
      <c r="I643" s="528">
        <v>12</v>
      </c>
      <c r="J643" s="139"/>
      <c r="K643" s="98" t="s">
        <v>447</v>
      </c>
      <c r="L643" s="98" t="s">
        <v>2966</v>
      </c>
      <c r="M643" s="6"/>
      <c r="N643" s="9" t="s">
        <v>51</v>
      </c>
      <c r="O643" s="377" t="s">
        <v>1364</v>
      </c>
      <c r="P643" s="79">
        <v>7</v>
      </c>
      <c r="Q643" s="145"/>
      <c r="R643" s="145"/>
    </row>
    <row r="644" spans="1:19" ht="24" customHeight="1" x14ac:dyDescent="0.2">
      <c r="A644" s="9"/>
      <c r="B644" s="7"/>
      <c r="C644" s="7" t="s">
        <v>1938</v>
      </c>
      <c r="D644" s="7" t="s">
        <v>2185</v>
      </c>
      <c r="E644" s="9"/>
      <c r="F644" s="609" t="s">
        <v>2741</v>
      </c>
      <c r="G644" s="515" t="s">
        <v>2173</v>
      </c>
      <c r="H644" s="9">
        <v>9.1</v>
      </c>
      <c r="I644" s="528">
        <v>6</v>
      </c>
      <c r="J644" s="139" t="s">
        <v>21</v>
      </c>
      <c r="K644" s="98" t="s">
        <v>257</v>
      </c>
      <c r="L644" s="98" t="s">
        <v>2963</v>
      </c>
      <c r="M644" s="6"/>
      <c r="N644" s="9" t="s">
        <v>51</v>
      </c>
      <c r="O644" s="377" t="s">
        <v>1364</v>
      </c>
      <c r="P644" s="79">
        <v>15</v>
      </c>
      <c r="Q644" s="145" t="s">
        <v>3125</v>
      </c>
      <c r="R644" s="145" t="s">
        <v>3126</v>
      </c>
    </row>
    <row r="645" spans="1:19" ht="24" x14ac:dyDescent="0.2">
      <c r="A645" s="9"/>
      <c r="B645" s="7"/>
      <c r="C645" s="7" t="s">
        <v>1940</v>
      </c>
      <c r="D645" s="7" t="s">
        <v>2185</v>
      </c>
      <c r="E645" s="9"/>
      <c r="F645" s="611"/>
      <c r="G645" s="515" t="s">
        <v>2173</v>
      </c>
      <c r="H645" s="9">
        <v>9.1</v>
      </c>
      <c r="I645" s="528">
        <v>6</v>
      </c>
      <c r="J645" s="139"/>
      <c r="K645" s="140" t="s">
        <v>50</v>
      </c>
      <c r="L645" s="7" t="s">
        <v>2964</v>
      </c>
      <c r="M645" s="6"/>
      <c r="N645" s="9" t="s">
        <v>51</v>
      </c>
      <c r="O645" s="377" t="s">
        <v>1364</v>
      </c>
      <c r="P645" s="79">
        <v>15</v>
      </c>
      <c r="Q645" s="145"/>
      <c r="R645" s="145"/>
    </row>
    <row r="646" spans="1:19" x14ac:dyDescent="0.2">
      <c r="A646" s="9"/>
      <c r="B646" s="7"/>
      <c r="C646" s="7" t="s">
        <v>1936</v>
      </c>
      <c r="D646" s="7" t="s">
        <v>2186</v>
      </c>
      <c r="E646" s="9"/>
      <c r="F646" s="611"/>
      <c r="G646" s="515" t="s">
        <v>2174</v>
      </c>
      <c r="H646" s="9">
        <v>5</v>
      </c>
      <c r="I646" s="528">
        <v>180</v>
      </c>
      <c r="J646" s="139"/>
      <c r="K646" s="98" t="s">
        <v>1722</v>
      </c>
      <c r="L646" s="98" t="s">
        <v>2958</v>
      </c>
      <c r="M646" s="6"/>
      <c r="N646" s="9" t="s">
        <v>51</v>
      </c>
      <c r="O646" s="377" t="s">
        <v>1364</v>
      </c>
      <c r="P646" s="79">
        <v>15</v>
      </c>
      <c r="Q646" s="145"/>
      <c r="R646" s="145"/>
    </row>
    <row r="647" spans="1:19" ht="24" x14ac:dyDescent="0.2">
      <c r="A647" s="243" t="s">
        <v>597</v>
      </c>
      <c r="B647" s="206">
        <v>2</v>
      </c>
      <c r="C647" s="142"/>
      <c r="D647" s="142"/>
      <c r="E647" s="8"/>
      <c r="F647" s="611"/>
      <c r="G647" s="8" t="s">
        <v>27</v>
      </c>
      <c r="H647" s="101">
        <v>9.1999999999999993</v>
      </c>
      <c r="I647" s="537" t="s">
        <v>27</v>
      </c>
      <c r="J647" s="94"/>
      <c r="K647" s="140" t="s">
        <v>22</v>
      </c>
      <c r="L647" s="466" t="s">
        <v>598</v>
      </c>
      <c r="M647" s="95"/>
      <c r="N647" s="101" t="s">
        <v>24</v>
      </c>
      <c r="O647" s="101" t="s">
        <v>2984</v>
      </c>
      <c r="P647" s="4">
        <v>1</v>
      </c>
      <c r="Q647" s="100" t="s">
        <v>599</v>
      </c>
      <c r="R647" s="98" t="s">
        <v>600</v>
      </c>
    </row>
    <row r="648" spans="1:19" x14ac:dyDescent="0.2">
      <c r="A648" s="9"/>
      <c r="B648" s="7"/>
      <c r="C648" s="7" t="s">
        <v>1937</v>
      </c>
      <c r="D648" s="7" t="s">
        <v>2187</v>
      </c>
      <c r="E648" s="9"/>
      <c r="F648" s="610"/>
      <c r="G648" s="515" t="s">
        <v>2174</v>
      </c>
      <c r="H648" s="9">
        <v>5</v>
      </c>
      <c r="I648" s="528">
        <v>5</v>
      </c>
      <c r="J648" s="139"/>
      <c r="K648" s="98" t="s">
        <v>256</v>
      </c>
      <c r="L648" s="98" t="s">
        <v>2969</v>
      </c>
      <c r="M648" s="6"/>
      <c r="N648" s="9" t="s">
        <v>51</v>
      </c>
      <c r="O648" s="377" t="s">
        <v>1364</v>
      </c>
      <c r="P648" s="79">
        <v>15</v>
      </c>
      <c r="Q648" s="145"/>
      <c r="R648" s="145"/>
    </row>
    <row r="649" spans="1:19" x14ac:dyDescent="0.2">
      <c r="A649" s="241"/>
      <c r="B649" s="257"/>
      <c r="C649" s="258"/>
      <c r="D649" s="259"/>
      <c r="E649" s="159"/>
      <c r="F649" s="86"/>
      <c r="G649" s="497" t="s">
        <v>601</v>
      </c>
      <c r="H649" s="86"/>
      <c r="I649" s="527" t="s">
        <v>27</v>
      </c>
      <c r="J649" s="86"/>
      <c r="K649" s="304" t="s">
        <v>27</v>
      </c>
      <c r="L649" s="304"/>
      <c r="M649" s="157"/>
      <c r="N649" s="252"/>
      <c r="O649" s="252"/>
      <c r="P649" s="569" t="s">
        <v>27</v>
      </c>
      <c r="Q649" s="253"/>
      <c r="R649" s="253"/>
    </row>
    <row r="650" spans="1:19" x14ac:dyDescent="0.2">
      <c r="A650" s="378"/>
      <c r="B650" s="379"/>
      <c r="C650" s="380"/>
      <c r="D650" s="564"/>
      <c r="E650" s="408"/>
      <c r="F650" s="250" t="s">
        <v>27</v>
      </c>
      <c r="G650" s="565" t="s">
        <v>27</v>
      </c>
      <c r="H650" s="250"/>
      <c r="I650" s="531"/>
      <c r="J650" s="250"/>
      <c r="K650" s="350" t="s">
        <v>27</v>
      </c>
      <c r="L650" s="350" t="s">
        <v>27</v>
      </c>
      <c r="M650" s="371"/>
      <c r="N650" s="351"/>
      <c r="O650" s="351"/>
      <c r="P650" s="522"/>
      <c r="Q650" s="352"/>
      <c r="R650" s="352"/>
    </row>
    <row r="651" spans="1:19" x14ac:dyDescent="0.2">
      <c r="A651" s="241"/>
      <c r="B651" s="257"/>
      <c r="C651" s="258"/>
      <c r="D651" s="259"/>
      <c r="E651" s="299"/>
      <c r="F651" s="86"/>
      <c r="G651" s="497" t="s">
        <v>602</v>
      </c>
      <c r="H651" s="86"/>
      <c r="I651" s="527" t="s">
        <v>27</v>
      </c>
      <c r="J651" s="86"/>
      <c r="K651" s="304" t="s">
        <v>27</v>
      </c>
      <c r="L651" s="304"/>
      <c r="M651" s="300"/>
      <c r="N651" s="252"/>
      <c r="O651" s="252"/>
      <c r="P651" s="569" t="s">
        <v>27</v>
      </c>
      <c r="Q651" s="253"/>
      <c r="R651" s="253"/>
    </row>
    <row r="652" spans="1:19" ht="24" x14ac:dyDescent="0.2">
      <c r="A652" s="378"/>
      <c r="B652" s="409"/>
      <c r="C652" s="410"/>
      <c r="D652" s="411"/>
      <c r="E652" s="577"/>
      <c r="F652" s="359"/>
      <c r="G652" s="444" t="s">
        <v>27</v>
      </c>
      <c r="H652" s="9">
        <v>3</v>
      </c>
      <c r="I652" s="528" t="s">
        <v>27</v>
      </c>
      <c r="J652" s="9"/>
      <c r="K652" s="98" t="s">
        <v>362</v>
      </c>
      <c r="L652" s="98" t="s">
        <v>2977</v>
      </c>
      <c r="M652" s="9"/>
      <c r="N652" s="101" t="s">
        <v>24</v>
      </c>
      <c r="O652" s="101" t="s">
        <v>2984</v>
      </c>
      <c r="P652" s="4">
        <v>1</v>
      </c>
      <c r="Q652" s="145" t="s">
        <v>2980</v>
      </c>
      <c r="R652" s="145" t="s">
        <v>2982</v>
      </c>
    </row>
    <row r="653" spans="1:19" ht="24" x14ac:dyDescent="0.2">
      <c r="A653" s="347"/>
      <c r="B653" s="324"/>
      <c r="C653" s="185"/>
      <c r="D653" s="185"/>
      <c r="E653" s="479"/>
      <c r="F653" s="359"/>
      <c r="G653" s="444" t="s">
        <v>27</v>
      </c>
      <c r="H653" s="444">
        <v>1.5</v>
      </c>
      <c r="I653" s="529" t="s">
        <v>27</v>
      </c>
      <c r="J653" s="94"/>
      <c r="K653" s="140" t="s">
        <v>362</v>
      </c>
      <c r="L653" s="579" t="s">
        <v>2978</v>
      </c>
      <c r="M653" s="9"/>
      <c r="N653" s="101" t="s">
        <v>24</v>
      </c>
      <c r="O653" s="101" t="s">
        <v>2984</v>
      </c>
      <c r="P653" s="4">
        <v>1</v>
      </c>
      <c r="Q653" s="100" t="s">
        <v>2981</v>
      </c>
      <c r="R653" s="98" t="s">
        <v>2983</v>
      </c>
      <c r="S653" s="360"/>
    </row>
    <row r="654" spans="1:19" x14ac:dyDescent="0.2">
      <c r="A654" s="396"/>
      <c r="B654" s="412"/>
      <c r="C654" s="413"/>
      <c r="D654" s="414"/>
      <c r="E654" s="404"/>
      <c r="F654" s="86"/>
      <c r="G654" s="497" t="s">
        <v>2277</v>
      </c>
      <c r="H654" s="86"/>
      <c r="I654" s="527" t="s">
        <v>27</v>
      </c>
      <c r="J654" s="86"/>
      <c r="K654" s="304" t="s">
        <v>27</v>
      </c>
      <c r="L654" s="304"/>
      <c r="M654" s="86"/>
      <c r="N654" s="252"/>
      <c r="O654" s="252"/>
      <c r="P654" s="569" t="s">
        <v>27</v>
      </c>
      <c r="Q654" s="253"/>
      <c r="R654" s="253"/>
    </row>
    <row r="655" spans="1:19" ht="24" x14ac:dyDescent="0.2">
      <c r="A655" s="9"/>
      <c r="B655" s="7"/>
      <c r="C655" s="7" t="s">
        <v>1939</v>
      </c>
      <c r="D655" s="7" t="s">
        <v>2288</v>
      </c>
      <c r="E655" s="9"/>
      <c r="F655" s="609" t="s">
        <v>2742</v>
      </c>
      <c r="G655" s="9" t="s">
        <v>2280</v>
      </c>
      <c r="H655" s="9">
        <v>5</v>
      </c>
      <c r="I655" s="528">
        <v>1</v>
      </c>
      <c r="J655" s="139" t="s">
        <v>21</v>
      </c>
      <c r="K655" s="98" t="s">
        <v>447</v>
      </c>
      <c r="L655" s="7" t="s">
        <v>3021</v>
      </c>
      <c r="M655" s="6"/>
      <c r="N655" s="9" t="s">
        <v>51</v>
      </c>
      <c r="O655" s="377" t="s">
        <v>1364</v>
      </c>
      <c r="P655" s="79">
        <v>7</v>
      </c>
      <c r="Q655" s="145" t="s">
        <v>3022</v>
      </c>
      <c r="R655" s="145" t="s">
        <v>3023</v>
      </c>
    </row>
    <row r="656" spans="1:19" ht="24" x14ac:dyDescent="0.2">
      <c r="A656" s="9"/>
      <c r="B656" s="7"/>
      <c r="C656" s="7" t="s">
        <v>1935</v>
      </c>
      <c r="D656" s="7" t="s">
        <v>2288</v>
      </c>
      <c r="E656" s="9"/>
      <c r="F656" s="611"/>
      <c r="G656" s="9" t="s">
        <v>2280</v>
      </c>
      <c r="H656" s="9">
        <v>5</v>
      </c>
      <c r="I656" s="528">
        <v>1</v>
      </c>
      <c r="J656" s="139"/>
      <c r="K656" s="140" t="s">
        <v>574</v>
      </c>
      <c r="L656" s="7" t="s">
        <v>2280</v>
      </c>
      <c r="M656" s="6"/>
      <c r="N656" s="9" t="s">
        <v>51</v>
      </c>
      <c r="O656" s="377" t="s">
        <v>1364</v>
      </c>
      <c r="P656" s="79">
        <v>7</v>
      </c>
      <c r="Q656" s="145"/>
      <c r="R656" s="145"/>
    </row>
    <row r="657" spans="1:19" ht="24" x14ac:dyDescent="0.2">
      <c r="A657" s="9"/>
      <c r="B657" s="7"/>
      <c r="C657" s="7" t="s">
        <v>1939</v>
      </c>
      <c r="D657" s="7" t="s">
        <v>2287</v>
      </c>
      <c r="E657" s="9"/>
      <c r="F657" s="611"/>
      <c r="G657" s="9" t="s">
        <v>2279</v>
      </c>
      <c r="H657" s="9">
        <v>0.5</v>
      </c>
      <c r="I657" s="528">
        <v>1</v>
      </c>
      <c r="J657" s="139"/>
      <c r="K657" s="98" t="s">
        <v>447</v>
      </c>
      <c r="L657" s="7" t="s">
        <v>2279</v>
      </c>
      <c r="M657" s="6"/>
      <c r="N657" s="9" t="s">
        <v>51</v>
      </c>
      <c r="O657" s="377" t="s">
        <v>1364</v>
      </c>
      <c r="P657" s="79">
        <v>7</v>
      </c>
      <c r="Q657" s="145"/>
      <c r="R657" s="145"/>
    </row>
    <row r="658" spans="1:19" ht="24" x14ac:dyDescent="0.2">
      <c r="A658" s="9"/>
      <c r="B658" s="7"/>
      <c r="C658" s="7" t="s">
        <v>1940</v>
      </c>
      <c r="D658" s="7" t="s">
        <v>2286</v>
      </c>
      <c r="E658" s="9"/>
      <c r="F658" s="610"/>
      <c r="G658" s="9" t="s">
        <v>2278</v>
      </c>
      <c r="H658" s="9">
        <v>5</v>
      </c>
      <c r="I658" s="528">
        <v>1</v>
      </c>
      <c r="J658" s="139"/>
      <c r="K658" s="140" t="s">
        <v>50</v>
      </c>
      <c r="L658" s="7" t="s">
        <v>2383</v>
      </c>
      <c r="M658" s="6"/>
      <c r="N658" s="9" t="s">
        <v>51</v>
      </c>
      <c r="O658" s="377" t="s">
        <v>1364</v>
      </c>
      <c r="P658" s="79">
        <v>15</v>
      </c>
      <c r="Q658" s="145"/>
      <c r="R658" s="145"/>
    </row>
    <row r="659" spans="1:19" ht="24" x14ac:dyDescent="0.2">
      <c r="A659" s="9"/>
      <c r="B659" s="7"/>
      <c r="C659" s="7" t="s">
        <v>1936</v>
      </c>
      <c r="D659" s="7" t="s">
        <v>2289</v>
      </c>
      <c r="E659" s="9"/>
      <c r="F659" s="609" t="s">
        <v>2743</v>
      </c>
      <c r="G659" s="9" t="s">
        <v>2281</v>
      </c>
      <c r="H659" s="9">
        <v>5</v>
      </c>
      <c r="I659" s="528">
        <v>100</v>
      </c>
      <c r="J659" s="139" t="s">
        <v>21</v>
      </c>
      <c r="K659" s="98" t="s">
        <v>1722</v>
      </c>
      <c r="L659" s="7" t="s">
        <v>3097</v>
      </c>
      <c r="M659" s="6"/>
      <c r="N659" s="9" t="s">
        <v>51</v>
      </c>
      <c r="O659" s="377" t="s">
        <v>1364</v>
      </c>
      <c r="P659" s="79">
        <v>15</v>
      </c>
      <c r="Q659" s="145"/>
      <c r="R659" s="145"/>
    </row>
    <row r="660" spans="1:19" ht="24" x14ac:dyDescent="0.2">
      <c r="A660" s="9"/>
      <c r="B660" s="7"/>
      <c r="C660" s="7" t="s">
        <v>1935</v>
      </c>
      <c r="D660" s="7" t="s">
        <v>2290</v>
      </c>
      <c r="E660" s="9"/>
      <c r="F660" s="611"/>
      <c r="G660" s="9" t="s">
        <v>2281</v>
      </c>
      <c r="H660" s="9">
        <v>5</v>
      </c>
      <c r="I660" s="528">
        <v>1</v>
      </c>
      <c r="J660" s="139"/>
      <c r="K660" s="140" t="s">
        <v>574</v>
      </c>
      <c r="L660" s="7" t="s">
        <v>2281</v>
      </c>
      <c r="M660" s="6"/>
      <c r="N660" s="9" t="s">
        <v>51</v>
      </c>
      <c r="O660" s="377" t="s">
        <v>1364</v>
      </c>
      <c r="P660" s="79">
        <v>15</v>
      </c>
      <c r="Q660" s="145"/>
      <c r="R660" s="145"/>
    </row>
    <row r="661" spans="1:19" ht="24" x14ac:dyDescent="0.2">
      <c r="A661" s="9"/>
      <c r="B661" s="7"/>
      <c r="C661" s="7" t="s">
        <v>1937</v>
      </c>
      <c r="D661" s="7" t="s">
        <v>2289</v>
      </c>
      <c r="E661" s="9"/>
      <c r="F661" s="611"/>
      <c r="G661" s="9" t="s">
        <v>2281</v>
      </c>
      <c r="H661" s="9">
        <v>5</v>
      </c>
      <c r="I661" s="528">
        <v>100</v>
      </c>
      <c r="J661" s="139"/>
      <c r="K661" s="98" t="s">
        <v>256</v>
      </c>
      <c r="L661" s="7" t="s">
        <v>2281</v>
      </c>
      <c r="M661" s="6"/>
      <c r="N661" s="9" t="s">
        <v>51</v>
      </c>
      <c r="O661" s="377" t="s">
        <v>1364</v>
      </c>
      <c r="P661" s="79">
        <v>15</v>
      </c>
      <c r="Q661" s="145"/>
      <c r="R661" s="145"/>
    </row>
    <row r="662" spans="1:19" ht="24" x14ac:dyDescent="0.2">
      <c r="A662" s="9"/>
      <c r="B662" s="7"/>
      <c r="C662" s="7" t="s">
        <v>1938</v>
      </c>
      <c r="D662" s="7" t="s">
        <v>2291</v>
      </c>
      <c r="E662" s="9"/>
      <c r="F662" s="611"/>
      <c r="G662" s="9" t="s">
        <v>2282</v>
      </c>
      <c r="H662" s="9">
        <v>5</v>
      </c>
      <c r="I662" s="528">
        <v>1</v>
      </c>
      <c r="J662" s="139"/>
      <c r="K662" s="98" t="s">
        <v>257</v>
      </c>
      <c r="L662" s="7" t="s">
        <v>2282</v>
      </c>
      <c r="M662" s="6"/>
      <c r="N662" s="9" t="s">
        <v>51</v>
      </c>
      <c r="O662" s="377" t="s">
        <v>1364</v>
      </c>
      <c r="P662" s="79">
        <v>15</v>
      </c>
      <c r="Q662" s="145"/>
      <c r="R662" s="145"/>
    </row>
    <row r="663" spans="1:19" ht="24" x14ac:dyDescent="0.2">
      <c r="A663" s="9"/>
      <c r="B663" s="7"/>
      <c r="C663" s="7" t="s">
        <v>1940</v>
      </c>
      <c r="D663" s="7" t="s">
        <v>2292</v>
      </c>
      <c r="E663" s="9"/>
      <c r="F663" s="610"/>
      <c r="G663" s="9" t="s">
        <v>2283</v>
      </c>
      <c r="H663" s="9">
        <v>5</v>
      </c>
      <c r="I663" s="528">
        <v>1</v>
      </c>
      <c r="J663" s="139"/>
      <c r="K663" s="140" t="s">
        <v>50</v>
      </c>
      <c r="L663" s="7" t="s">
        <v>2384</v>
      </c>
      <c r="M663" s="6"/>
      <c r="N663" s="9" t="s">
        <v>51</v>
      </c>
      <c r="O663" s="377" t="s">
        <v>1364</v>
      </c>
      <c r="P663" s="79">
        <v>15</v>
      </c>
      <c r="Q663" s="145"/>
      <c r="R663" s="145"/>
    </row>
    <row r="664" spans="1:19" ht="24" x14ac:dyDescent="0.2">
      <c r="A664" s="9"/>
      <c r="B664" s="7"/>
      <c r="C664" s="7" t="s">
        <v>1936</v>
      </c>
      <c r="D664" s="7" t="s">
        <v>2293</v>
      </c>
      <c r="E664" s="9"/>
      <c r="F664" s="609" t="s">
        <v>2284</v>
      </c>
      <c r="G664" s="9" t="s">
        <v>2284</v>
      </c>
      <c r="H664" s="9">
        <v>5</v>
      </c>
      <c r="I664" s="528">
        <v>100</v>
      </c>
      <c r="J664" s="139" t="s">
        <v>21</v>
      </c>
      <c r="K664" s="98" t="s">
        <v>1722</v>
      </c>
      <c r="L664" s="7" t="s">
        <v>3098</v>
      </c>
      <c r="M664" s="6"/>
      <c r="N664" s="9" t="s">
        <v>51</v>
      </c>
      <c r="O664" s="377" t="s">
        <v>1364</v>
      </c>
      <c r="P664" s="79">
        <v>15</v>
      </c>
      <c r="Q664" s="145"/>
      <c r="R664" s="145"/>
    </row>
    <row r="665" spans="1:19" ht="24" x14ac:dyDescent="0.2">
      <c r="A665" s="9"/>
      <c r="B665" s="7"/>
      <c r="C665" s="7" t="s">
        <v>1937</v>
      </c>
      <c r="D665" s="7" t="s">
        <v>2293</v>
      </c>
      <c r="E665" s="9"/>
      <c r="F665" s="611"/>
      <c r="G665" s="9" t="s">
        <v>2284</v>
      </c>
      <c r="H665" s="9">
        <v>5</v>
      </c>
      <c r="I665" s="528">
        <v>100</v>
      </c>
      <c r="J665" s="139"/>
      <c r="K665" s="98" t="s">
        <v>256</v>
      </c>
      <c r="L665" s="7" t="s">
        <v>2284</v>
      </c>
      <c r="M665" s="6"/>
      <c r="N665" s="9" t="s">
        <v>51</v>
      </c>
      <c r="O665" s="377" t="s">
        <v>1364</v>
      </c>
      <c r="P665" s="79">
        <v>15</v>
      </c>
      <c r="Q665" s="145"/>
      <c r="R665" s="145"/>
    </row>
    <row r="666" spans="1:19" ht="24" x14ac:dyDescent="0.2">
      <c r="A666" s="9"/>
      <c r="B666" s="7"/>
      <c r="C666" s="7" t="s">
        <v>1938</v>
      </c>
      <c r="D666" s="7" t="s">
        <v>2294</v>
      </c>
      <c r="E666" s="9"/>
      <c r="F666" s="610"/>
      <c r="G666" s="9" t="s">
        <v>2285</v>
      </c>
      <c r="H666" s="9">
        <v>5</v>
      </c>
      <c r="I666" s="528">
        <v>1</v>
      </c>
      <c r="J666" s="139"/>
      <c r="K666" s="98" t="s">
        <v>257</v>
      </c>
      <c r="L666" s="7" t="s">
        <v>2285</v>
      </c>
      <c r="M666" s="6"/>
      <c r="N666" s="9" t="s">
        <v>51</v>
      </c>
      <c r="O666" s="377" t="s">
        <v>1364</v>
      </c>
      <c r="P666" s="79">
        <v>15</v>
      </c>
      <c r="Q666" s="145"/>
      <c r="R666" s="145"/>
    </row>
    <row r="667" spans="1:19" x14ac:dyDescent="0.2">
      <c r="A667" s="346"/>
      <c r="B667" s="192"/>
      <c r="C667" s="170"/>
      <c r="D667" s="170"/>
      <c r="E667" s="354"/>
      <c r="F667" s="354"/>
      <c r="G667" s="354"/>
      <c r="H667" s="354"/>
      <c r="I667" s="536" t="s">
        <v>27</v>
      </c>
      <c r="J667" s="189"/>
      <c r="K667" s="188" t="s">
        <v>27</v>
      </c>
      <c r="L667" s="471"/>
      <c r="N667" s="191"/>
      <c r="O667" s="191"/>
      <c r="P667" s="50" t="s">
        <v>27</v>
      </c>
      <c r="S667" s="360"/>
    </row>
    <row r="668" spans="1:19" ht="12.75" thickBot="1" x14ac:dyDescent="0.25">
      <c r="A668" s="346"/>
      <c r="B668" s="192"/>
      <c r="C668" s="170"/>
      <c r="D668" s="170"/>
      <c r="E668" s="354"/>
      <c r="F668" s="354"/>
      <c r="G668" s="354"/>
      <c r="H668" s="354"/>
      <c r="I668" s="536" t="s">
        <v>27</v>
      </c>
      <c r="J668" s="189"/>
      <c r="K668" s="188" t="s">
        <v>27</v>
      </c>
      <c r="L668" s="471"/>
      <c r="N668" s="191"/>
      <c r="O668" s="191"/>
      <c r="P668" s="50" t="s">
        <v>27</v>
      </c>
    </row>
    <row r="669" spans="1:19" x14ac:dyDescent="0.2">
      <c r="A669" s="240" t="s">
        <v>608</v>
      </c>
      <c r="B669" s="261"/>
      <c r="C669" s="251"/>
      <c r="D669" s="251"/>
      <c r="E669" s="238"/>
      <c r="F669" s="279"/>
      <c r="G669" s="494" t="s">
        <v>609</v>
      </c>
      <c r="H669" s="279"/>
      <c r="I669" s="310" t="s">
        <v>27</v>
      </c>
      <c r="J669" s="279"/>
      <c r="K669" s="277" t="s">
        <v>27</v>
      </c>
      <c r="L669" s="277"/>
      <c r="M669" s="238"/>
      <c r="N669" s="279"/>
      <c r="O669" s="279"/>
      <c r="P669" s="567" t="s">
        <v>27</v>
      </c>
      <c r="Q669" s="277"/>
      <c r="R669" s="277"/>
    </row>
    <row r="670" spans="1:19" x14ac:dyDescent="0.2">
      <c r="A670" s="316"/>
      <c r="B670" s="266"/>
      <c r="C670" s="267"/>
      <c r="D670" s="267"/>
      <c r="E670" s="268"/>
      <c r="F670" s="289"/>
      <c r="G670" s="426" t="s">
        <v>62</v>
      </c>
      <c r="H670" s="289"/>
      <c r="I670" s="526" t="s">
        <v>27</v>
      </c>
      <c r="J670" s="289"/>
      <c r="K670" s="288" t="s">
        <v>27</v>
      </c>
      <c r="L670" s="288"/>
      <c r="M670" s="276"/>
      <c r="N670" s="289"/>
      <c r="O670" s="289"/>
      <c r="P670" s="573" t="s">
        <v>27</v>
      </c>
      <c r="Q670" s="288"/>
      <c r="R670" s="288"/>
    </row>
    <row r="671" spans="1:19" x14ac:dyDescent="0.2">
      <c r="A671" s="396"/>
      <c r="B671" s="439"/>
      <c r="C671" s="362"/>
      <c r="D671" s="362"/>
      <c r="E671" s="299"/>
      <c r="F671" s="86"/>
      <c r="G671" s="497" t="s">
        <v>610</v>
      </c>
      <c r="H671" s="86"/>
      <c r="I671" s="527" t="s">
        <v>27</v>
      </c>
      <c r="J671" s="86"/>
      <c r="K671" s="304" t="s">
        <v>27</v>
      </c>
      <c r="L671" s="304"/>
      <c r="M671" s="300"/>
      <c r="N671" s="252"/>
      <c r="O671" s="252"/>
      <c r="P671" s="569" t="s">
        <v>27</v>
      </c>
      <c r="Q671" s="253"/>
      <c r="R671" s="253"/>
    </row>
    <row r="672" spans="1:19" ht="24" x14ac:dyDescent="0.2">
      <c r="A672" s="9"/>
      <c r="B672" s="7"/>
      <c r="C672" s="7" t="s">
        <v>2027</v>
      </c>
      <c r="D672" s="7" t="s">
        <v>2035</v>
      </c>
      <c r="E672" s="9"/>
      <c r="F672" s="609" t="s">
        <v>2026</v>
      </c>
      <c r="G672" s="9" t="s">
        <v>2026</v>
      </c>
      <c r="H672" s="9">
        <v>1</v>
      </c>
      <c r="I672" s="528">
        <v>10</v>
      </c>
      <c r="J672" s="139" t="s">
        <v>21</v>
      </c>
      <c r="K672" s="98" t="s">
        <v>22</v>
      </c>
      <c r="L672" s="7" t="s">
        <v>2745</v>
      </c>
      <c r="M672" s="6"/>
      <c r="N672" s="9" t="s">
        <v>51</v>
      </c>
      <c r="O672" s="377" t="s">
        <v>1364</v>
      </c>
      <c r="P672" s="79">
        <v>10</v>
      </c>
      <c r="Q672" s="145" t="s">
        <v>3051</v>
      </c>
      <c r="R672" s="145" t="s">
        <v>3052</v>
      </c>
    </row>
    <row r="673" spans="1:18" ht="24" x14ac:dyDescent="0.2">
      <c r="A673" s="9"/>
      <c r="B673" s="7"/>
      <c r="C673" s="7" t="s">
        <v>2028</v>
      </c>
      <c r="D673" s="7" t="s">
        <v>2036</v>
      </c>
      <c r="E673" s="9"/>
      <c r="F673" s="611"/>
      <c r="G673" s="9" t="s">
        <v>2026</v>
      </c>
      <c r="H673" s="9">
        <v>1</v>
      </c>
      <c r="I673" s="528">
        <v>10</v>
      </c>
      <c r="J673" s="139"/>
      <c r="K673" s="98" t="s">
        <v>2039</v>
      </c>
      <c r="L673" s="7" t="s">
        <v>2747</v>
      </c>
      <c r="M673" s="6"/>
      <c r="N673" s="9" t="s">
        <v>51</v>
      </c>
      <c r="O673" s="377" t="s">
        <v>1364</v>
      </c>
      <c r="P673" s="79">
        <v>14</v>
      </c>
      <c r="Q673" s="145"/>
      <c r="R673" s="145"/>
    </row>
    <row r="674" spans="1:18" ht="24" x14ac:dyDescent="0.2">
      <c r="A674" s="9"/>
      <c r="B674" s="7"/>
      <c r="C674" s="7" t="s">
        <v>2029</v>
      </c>
      <c r="D674" s="7" t="s">
        <v>2037</v>
      </c>
      <c r="E674" s="9"/>
      <c r="F674" s="611"/>
      <c r="G674" s="9" t="s">
        <v>2026</v>
      </c>
      <c r="H674" s="9">
        <v>1</v>
      </c>
      <c r="I674" s="528">
        <v>10</v>
      </c>
      <c r="J674" s="139"/>
      <c r="K674" s="98" t="s">
        <v>362</v>
      </c>
      <c r="L674" s="7" t="s">
        <v>2749</v>
      </c>
      <c r="M674" s="6"/>
      <c r="N674" s="9" t="s">
        <v>51</v>
      </c>
      <c r="O674" s="377" t="s">
        <v>1364</v>
      </c>
      <c r="P674" s="79">
        <v>15</v>
      </c>
      <c r="Q674" s="145"/>
      <c r="R674" s="145"/>
    </row>
    <row r="675" spans="1:18" ht="24" x14ac:dyDescent="0.2">
      <c r="A675" s="311" t="s">
        <v>613</v>
      </c>
      <c r="B675" s="173">
        <v>1</v>
      </c>
      <c r="C675" s="142"/>
      <c r="D675" s="142"/>
      <c r="E675" s="101"/>
      <c r="F675" s="611"/>
      <c r="G675" s="101" t="s">
        <v>27</v>
      </c>
      <c r="H675" s="101">
        <v>1</v>
      </c>
      <c r="I675" s="537" t="s">
        <v>27</v>
      </c>
      <c r="J675" s="566"/>
      <c r="K675" s="140" t="s">
        <v>362</v>
      </c>
      <c r="L675" s="466" t="s">
        <v>614</v>
      </c>
      <c r="M675" s="11"/>
      <c r="N675" s="101" t="s">
        <v>24</v>
      </c>
      <c r="O675" s="101" t="s">
        <v>2984</v>
      </c>
      <c r="P675" s="4">
        <v>1</v>
      </c>
      <c r="Q675" s="100" t="s">
        <v>615</v>
      </c>
      <c r="R675" s="98" t="s">
        <v>616</v>
      </c>
    </row>
    <row r="676" spans="1:18" ht="36" x14ac:dyDescent="0.2">
      <c r="A676" s="9"/>
      <c r="B676" s="7"/>
      <c r="C676" s="7" t="s">
        <v>2030</v>
      </c>
      <c r="D676" s="7" t="s">
        <v>2038</v>
      </c>
      <c r="E676" s="9"/>
      <c r="F676" s="610"/>
      <c r="G676" s="9" t="s">
        <v>2026</v>
      </c>
      <c r="H676" s="9">
        <v>1</v>
      </c>
      <c r="I676" s="528">
        <v>10</v>
      </c>
      <c r="J676" s="139"/>
      <c r="K676" s="140" t="s">
        <v>35</v>
      </c>
      <c r="L676" s="7" t="s">
        <v>2026</v>
      </c>
      <c r="M676" s="6"/>
      <c r="N676" s="9" t="s">
        <v>51</v>
      </c>
      <c r="O676" s="377" t="s">
        <v>1364</v>
      </c>
      <c r="P676" s="79">
        <v>15</v>
      </c>
      <c r="Q676" s="145"/>
      <c r="R676" s="145"/>
    </row>
    <row r="677" spans="1:18" ht="24" x14ac:dyDescent="0.2">
      <c r="A677" s="9"/>
      <c r="B677" s="7"/>
      <c r="C677" s="7" t="s">
        <v>2027</v>
      </c>
      <c r="D677" s="7" t="s">
        <v>2031</v>
      </c>
      <c r="E677" s="9"/>
      <c r="F677" s="609" t="s">
        <v>2025</v>
      </c>
      <c r="G677" s="9" t="s">
        <v>2025</v>
      </c>
      <c r="H677" s="9">
        <v>1</v>
      </c>
      <c r="I677" s="528">
        <v>10</v>
      </c>
      <c r="J677" s="139" t="s">
        <v>21</v>
      </c>
      <c r="K677" s="98" t="s">
        <v>22</v>
      </c>
      <c r="L677" s="7" t="s">
        <v>2746</v>
      </c>
      <c r="M677" s="6"/>
      <c r="N677" s="9" t="s">
        <v>51</v>
      </c>
      <c r="O677" s="377" t="s">
        <v>1364</v>
      </c>
      <c r="P677" s="79">
        <v>10</v>
      </c>
      <c r="Q677" s="145" t="s">
        <v>3053</v>
      </c>
      <c r="R677" s="145" t="s">
        <v>3054</v>
      </c>
    </row>
    <row r="678" spans="1:18" ht="24" x14ac:dyDescent="0.2">
      <c r="A678" s="9"/>
      <c r="B678" s="7"/>
      <c r="C678" s="7" t="s">
        <v>2028</v>
      </c>
      <c r="D678" s="7" t="s">
        <v>2032</v>
      </c>
      <c r="E678" s="9"/>
      <c r="F678" s="611"/>
      <c r="G678" s="9" t="s">
        <v>2025</v>
      </c>
      <c r="H678" s="9">
        <v>1</v>
      </c>
      <c r="I678" s="528">
        <v>10</v>
      </c>
      <c r="J678" s="139"/>
      <c r="K678" s="98" t="s">
        <v>2039</v>
      </c>
      <c r="L678" s="7" t="s">
        <v>2748</v>
      </c>
      <c r="M678" s="6"/>
      <c r="N678" s="9" t="s">
        <v>51</v>
      </c>
      <c r="O678" s="377" t="s">
        <v>1364</v>
      </c>
      <c r="P678" s="79">
        <v>14</v>
      </c>
      <c r="Q678" s="145"/>
      <c r="R678" s="145"/>
    </row>
    <row r="679" spans="1:18" ht="24" x14ac:dyDescent="0.2">
      <c r="A679" s="9"/>
      <c r="B679" s="7"/>
      <c r="C679" s="7" t="s">
        <v>2029</v>
      </c>
      <c r="D679" s="7" t="s">
        <v>2033</v>
      </c>
      <c r="E679" s="9"/>
      <c r="F679" s="611"/>
      <c r="G679" s="9" t="s">
        <v>2025</v>
      </c>
      <c r="H679" s="9">
        <v>1</v>
      </c>
      <c r="I679" s="528">
        <v>10</v>
      </c>
      <c r="J679" s="139"/>
      <c r="K679" s="98" t="s">
        <v>362</v>
      </c>
      <c r="L679" s="7" t="s">
        <v>2750</v>
      </c>
      <c r="M679" s="6"/>
      <c r="N679" s="9" t="s">
        <v>51</v>
      </c>
      <c r="O679" s="377" t="s">
        <v>1364</v>
      </c>
      <c r="P679" s="79">
        <v>15</v>
      </c>
      <c r="Q679" s="145"/>
      <c r="R679" s="145"/>
    </row>
    <row r="680" spans="1:18" ht="24" x14ac:dyDescent="0.2">
      <c r="A680" s="311" t="s">
        <v>613</v>
      </c>
      <c r="B680" s="206">
        <v>1</v>
      </c>
      <c r="C680" s="142"/>
      <c r="D680" s="142"/>
      <c r="E680" s="101" t="s">
        <v>618</v>
      </c>
      <c r="F680" s="611"/>
      <c r="G680" s="101" t="s">
        <v>27</v>
      </c>
      <c r="H680" s="101">
        <v>1</v>
      </c>
      <c r="I680" s="537" t="s">
        <v>27</v>
      </c>
      <c r="J680" s="94"/>
      <c r="K680" s="140" t="s">
        <v>362</v>
      </c>
      <c r="L680" s="466" t="s">
        <v>619</v>
      </c>
      <c r="M680" s="11"/>
      <c r="N680" s="101" t="s">
        <v>24</v>
      </c>
      <c r="O680" s="101" t="s">
        <v>2984</v>
      </c>
      <c r="P680" s="4">
        <v>1</v>
      </c>
      <c r="Q680" s="100" t="s">
        <v>620</v>
      </c>
      <c r="R680" s="98" t="s">
        <v>621</v>
      </c>
    </row>
    <row r="681" spans="1:18" ht="36" x14ac:dyDescent="0.2">
      <c r="A681" s="9"/>
      <c r="B681" s="7"/>
      <c r="C681" s="7" t="s">
        <v>2030</v>
      </c>
      <c r="D681" s="7" t="s">
        <v>2034</v>
      </c>
      <c r="E681" s="9"/>
      <c r="F681" s="610"/>
      <c r="G681" s="9" t="s">
        <v>2025</v>
      </c>
      <c r="H681" s="9">
        <v>1</v>
      </c>
      <c r="I681" s="528">
        <v>10</v>
      </c>
      <c r="J681" s="139"/>
      <c r="K681" s="140" t="s">
        <v>35</v>
      </c>
      <c r="L681" s="7" t="s">
        <v>2751</v>
      </c>
      <c r="M681" s="6"/>
      <c r="N681" s="9" t="s">
        <v>51</v>
      </c>
      <c r="O681" s="377" t="s">
        <v>1364</v>
      </c>
      <c r="P681" s="79">
        <v>15</v>
      </c>
      <c r="Q681" s="145"/>
      <c r="R681" s="145"/>
    </row>
    <row r="682" spans="1:18" ht="24" x14ac:dyDescent="0.2">
      <c r="A682" s="243">
        <v>120</v>
      </c>
      <c r="B682" s="206">
        <v>1</v>
      </c>
      <c r="C682" s="142"/>
      <c r="D682" s="142"/>
      <c r="E682" s="70" t="s">
        <v>623</v>
      </c>
      <c r="F682" s="620" t="s">
        <v>2744</v>
      </c>
      <c r="G682" s="70" t="s">
        <v>27</v>
      </c>
      <c r="H682" s="70">
        <v>1</v>
      </c>
      <c r="I682" s="553" t="s">
        <v>27</v>
      </c>
      <c r="J682" s="94" t="s">
        <v>21</v>
      </c>
      <c r="K682" s="140" t="s">
        <v>362</v>
      </c>
      <c r="L682" s="466" t="s">
        <v>625</v>
      </c>
      <c r="M682" s="44"/>
      <c r="N682" s="101" t="s">
        <v>24</v>
      </c>
      <c r="O682" s="101" t="s">
        <v>2984</v>
      </c>
      <c r="P682" s="4">
        <v>1</v>
      </c>
      <c r="Q682" s="100" t="s">
        <v>626</v>
      </c>
      <c r="R682" s="98" t="s">
        <v>627</v>
      </c>
    </row>
    <row r="683" spans="1:18" ht="24" x14ac:dyDescent="0.2">
      <c r="A683" s="243">
        <v>120</v>
      </c>
      <c r="B683" s="206">
        <v>3</v>
      </c>
      <c r="C683" s="142"/>
      <c r="D683" s="142"/>
      <c r="E683" s="70"/>
      <c r="F683" s="622"/>
      <c r="G683" s="70" t="s">
        <v>27</v>
      </c>
      <c r="H683" s="70">
        <v>1</v>
      </c>
      <c r="I683" s="553" t="s">
        <v>27</v>
      </c>
      <c r="J683" s="94"/>
      <c r="K683" s="140" t="s">
        <v>22</v>
      </c>
      <c r="L683" s="140" t="s">
        <v>628</v>
      </c>
      <c r="M683" s="44"/>
      <c r="N683" s="187" t="s">
        <v>24</v>
      </c>
      <c r="O683" s="187" t="s">
        <v>2984</v>
      </c>
      <c r="P683" s="195">
        <v>1</v>
      </c>
      <c r="Q683" s="194" t="s">
        <v>624</v>
      </c>
      <c r="R683" s="155" t="s">
        <v>629</v>
      </c>
    </row>
    <row r="684" spans="1:18" x14ac:dyDescent="0.2">
      <c r="A684" s="396"/>
      <c r="B684" s="439"/>
      <c r="C684" s="362"/>
      <c r="D684" s="362"/>
      <c r="E684" s="404"/>
      <c r="F684" s="86"/>
      <c r="G684" s="497" t="s">
        <v>630</v>
      </c>
      <c r="H684" s="86"/>
      <c r="I684" s="527" t="s">
        <v>27</v>
      </c>
      <c r="J684" s="86"/>
      <c r="K684" s="304" t="s">
        <v>27</v>
      </c>
      <c r="L684" s="304"/>
      <c r="M684" s="300"/>
      <c r="N684" s="252"/>
      <c r="O684" s="252"/>
      <c r="P684" s="569" t="s">
        <v>27</v>
      </c>
      <c r="Q684" s="253"/>
      <c r="R684" s="253"/>
    </row>
    <row r="685" spans="1:18" ht="24" x14ac:dyDescent="0.2">
      <c r="A685" s="345">
        <v>121</v>
      </c>
      <c r="B685" s="322">
        <v>1</v>
      </c>
      <c r="C685" s="323"/>
      <c r="D685" s="323"/>
      <c r="E685" s="101" t="s">
        <v>631</v>
      </c>
      <c r="F685" s="620" t="s">
        <v>2756</v>
      </c>
      <c r="G685" s="101" t="s">
        <v>27</v>
      </c>
      <c r="H685" s="101">
        <f>5*30</f>
        <v>150</v>
      </c>
      <c r="I685" s="537" t="s">
        <v>27</v>
      </c>
      <c r="J685" s="94" t="s">
        <v>21</v>
      </c>
      <c r="K685" s="99" t="s">
        <v>22</v>
      </c>
      <c r="L685" s="140" t="s">
        <v>2752</v>
      </c>
      <c r="M685" s="440"/>
      <c r="N685" s="233" t="s">
        <v>24</v>
      </c>
      <c r="O685" s="233" t="s">
        <v>2984</v>
      </c>
      <c r="P685" s="107">
        <v>1</v>
      </c>
      <c r="Q685" s="286" t="s">
        <v>633</v>
      </c>
      <c r="R685" s="156" t="s">
        <v>634</v>
      </c>
    </row>
    <row r="686" spans="1:18" ht="24" x14ac:dyDescent="0.2">
      <c r="A686" s="9"/>
      <c r="B686" s="7"/>
      <c r="C686" s="7" t="s">
        <v>2027</v>
      </c>
      <c r="D686" s="7" t="s">
        <v>2046</v>
      </c>
      <c r="E686" s="9"/>
      <c r="F686" s="621"/>
      <c r="G686" s="9" t="s">
        <v>2042</v>
      </c>
      <c r="H686" s="101">
        <f>5*30</f>
        <v>150</v>
      </c>
      <c r="I686" s="537">
        <v>5</v>
      </c>
      <c r="J686" s="139"/>
      <c r="K686" s="98" t="s">
        <v>22</v>
      </c>
      <c r="L686" s="140" t="s">
        <v>2752</v>
      </c>
      <c r="M686" s="6"/>
      <c r="N686" s="9" t="s">
        <v>51</v>
      </c>
      <c r="O686" s="377" t="s">
        <v>1364</v>
      </c>
      <c r="P686" s="79">
        <v>10</v>
      </c>
      <c r="Q686" s="145"/>
      <c r="R686" s="145"/>
    </row>
    <row r="687" spans="1:18" ht="24" x14ac:dyDescent="0.2">
      <c r="A687" s="9"/>
      <c r="B687" s="7"/>
      <c r="C687" s="7" t="s">
        <v>2029</v>
      </c>
      <c r="D687" s="7" t="s">
        <v>2047</v>
      </c>
      <c r="E687" s="9"/>
      <c r="F687" s="621"/>
      <c r="G687" s="9" t="s">
        <v>2043</v>
      </c>
      <c r="H687" s="9">
        <f>3*45</f>
        <v>135</v>
      </c>
      <c r="I687" s="528">
        <v>5</v>
      </c>
      <c r="J687" s="139"/>
      <c r="K687" s="98" t="s">
        <v>362</v>
      </c>
      <c r="L687" s="7" t="s">
        <v>2755</v>
      </c>
      <c r="M687" s="6"/>
      <c r="N687" s="9" t="s">
        <v>51</v>
      </c>
      <c r="O687" s="377" t="s">
        <v>1364</v>
      </c>
      <c r="P687" s="79">
        <v>15</v>
      </c>
      <c r="Q687" s="145"/>
      <c r="R687" s="145"/>
    </row>
    <row r="688" spans="1:18" ht="36" x14ac:dyDescent="0.2">
      <c r="A688" s="9"/>
      <c r="B688" s="7"/>
      <c r="C688" s="7" t="s">
        <v>2030</v>
      </c>
      <c r="D688" s="7" t="s">
        <v>2045</v>
      </c>
      <c r="E688" s="9"/>
      <c r="F688" s="621"/>
      <c r="G688" s="9" t="s">
        <v>2041</v>
      </c>
      <c r="H688" s="9">
        <v>150</v>
      </c>
      <c r="I688" s="528">
        <v>5</v>
      </c>
      <c r="J688" s="139"/>
      <c r="K688" s="140" t="s">
        <v>35</v>
      </c>
      <c r="L688" s="7" t="s">
        <v>2754</v>
      </c>
      <c r="M688" s="6"/>
      <c r="N688" s="9" t="s">
        <v>51</v>
      </c>
      <c r="O688" s="377" t="s">
        <v>1364</v>
      </c>
      <c r="P688" s="79">
        <v>15</v>
      </c>
      <c r="Q688" s="145"/>
      <c r="R688" s="145"/>
    </row>
    <row r="689" spans="1:19" ht="24" x14ac:dyDescent="0.2">
      <c r="A689" s="9"/>
      <c r="B689" s="7"/>
      <c r="C689" s="7" t="s">
        <v>2028</v>
      </c>
      <c r="D689" s="7" t="s">
        <v>2044</v>
      </c>
      <c r="E689" s="9"/>
      <c r="F689" s="622"/>
      <c r="G689" s="9" t="s">
        <v>2040</v>
      </c>
      <c r="H689" s="9">
        <f>60</f>
        <v>60</v>
      </c>
      <c r="I689" s="528">
        <v>5</v>
      </c>
      <c r="J689" s="139"/>
      <c r="K689" s="98" t="s">
        <v>2039</v>
      </c>
      <c r="L689" s="7" t="s">
        <v>2753</v>
      </c>
      <c r="M689" s="6"/>
      <c r="N689" s="9" t="s">
        <v>51</v>
      </c>
      <c r="O689" s="377" t="s">
        <v>1364</v>
      </c>
      <c r="P689" s="79">
        <v>14</v>
      </c>
      <c r="Q689" s="145"/>
      <c r="R689" s="145"/>
    </row>
    <row r="690" spans="1:19" ht="12.75" thickBot="1" x14ac:dyDescent="0.25">
      <c r="A690" s="192"/>
      <c r="B690" s="192"/>
      <c r="C690" s="170"/>
      <c r="D690" s="170"/>
      <c r="I690" s="541" t="s">
        <v>27</v>
      </c>
      <c r="J690" s="189"/>
      <c r="K690" s="202" t="s">
        <v>27</v>
      </c>
      <c r="L690" s="473"/>
      <c r="M690" s="222"/>
      <c r="P690" s="50" t="s">
        <v>27</v>
      </c>
    </row>
    <row r="691" spans="1:19" x14ac:dyDescent="0.2">
      <c r="A691" s="315"/>
      <c r="B691" s="237"/>
      <c r="C691" s="237"/>
      <c r="D691" s="237"/>
      <c r="E691" s="485"/>
      <c r="F691" s="236"/>
      <c r="G691" s="236" t="s">
        <v>637</v>
      </c>
      <c r="H691" s="236"/>
      <c r="I691" s="554" t="s">
        <v>27</v>
      </c>
      <c r="J691" s="236"/>
      <c r="K691" s="272" t="s">
        <v>27</v>
      </c>
      <c r="L691" s="272"/>
      <c r="M691" s="236"/>
      <c r="N691" s="236"/>
      <c r="O691" s="236"/>
      <c r="P691" s="574" t="s">
        <v>27</v>
      </c>
      <c r="Q691" s="272"/>
      <c r="R691" s="277"/>
    </row>
    <row r="692" spans="1:19" x14ac:dyDescent="0.2">
      <c r="A692" s="316"/>
      <c r="B692" s="266"/>
      <c r="C692" s="267"/>
      <c r="D692" s="268"/>
      <c r="E692" s="274"/>
      <c r="F692" s="289"/>
      <c r="G692" s="289" t="s">
        <v>62</v>
      </c>
      <c r="H692" s="289"/>
      <c r="I692" s="526" t="s">
        <v>27</v>
      </c>
      <c r="J692" s="289"/>
      <c r="K692" s="288" t="s">
        <v>27</v>
      </c>
      <c r="L692" s="288"/>
      <c r="M692" s="150"/>
      <c r="N692" s="289"/>
      <c r="O692" s="289"/>
      <c r="P692" s="573" t="s">
        <v>27</v>
      </c>
      <c r="Q692" s="288"/>
      <c r="R692" s="288"/>
    </row>
    <row r="693" spans="1:19" ht="24" x14ac:dyDescent="0.2">
      <c r="A693" s="243">
        <v>124</v>
      </c>
      <c r="B693" s="206">
        <v>1</v>
      </c>
      <c r="C693" s="142"/>
      <c r="D693" s="160"/>
      <c r="E693" s="486" t="s">
        <v>638</v>
      </c>
      <c r="F693" s="480" t="s">
        <v>639</v>
      </c>
      <c r="G693" s="444" t="s">
        <v>27</v>
      </c>
      <c r="H693" s="480">
        <v>1</v>
      </c>
      <c r="I693" s="532" t="s">
        <v>27</v>
      </c>
      <c r="J693" s="103" t="s">
        <v>21</v>
      </c>
      <c r="K693" s="154" t="s">
        <v>50</v>
      </c>
      <c r="L693" s="474" t="s">
        <v>640</v>
      </c>
      <c r="M693" s="9"/>
      <c r="N693" s="233" t="s">
        <v>24</v>
      </c>
      <c r="O693" s="233" t="s">
        <v>2984</v>
      </c>
      <c r="P693" s="107">
        <v>1</v>
      </c>
      <c r="Q693" s="286" t="s">
        <v>641</v>
      </c>
      <c r="R693" s="156" t="s">
        <v>642</v>
      </c>
      <c r="S693" s="360"/>
    </row>
    <row r="694" spans="1:19" ht="24" x14ac:dyDescent="0.2">
      <c r="A694" s="243">
        <v>125</v>
      </c>
      <c r="B694" s="206">
        <v>1</v>
      </c>
      <c r="C694" s="142"/>
      <c r="D694" s="160"/>
      <c r="E694" s="582" t="s">
        <v>643</v>
      </c>
      <c r="F694" s="607" t="s">
        <v>644</v>
      </c>
      <c r="G694" s="444" t="s">
        <v>27</v>
      </c>
      <c r="H694" s="444">
        <v>1</v>
      </c>
      <c r="I694" s="529" t="s">
        <v>27</v>
      </c>
      <c r="J694" s="94" t="s">
        <v>21</v>
      </c>
      <c r="K694" s="140" t="s">
        <v>50</v>
      </c>
      <c r="L694" s="466" t="s">
        <v>648</v>
      </c>
      <c r="M694" s="9"/>
      <c r="N694" s="101" t="s">
        <v>24</v>
      </c>
      <c r="O694" s="101" t="s">
        <v>2984</v>
      </c>
      <c r="P694" s="4">
        <v>1</v>
      </c>
      <c r="Q694" s="100" t="s">
        <v>649</v>
      </c>
      <c r="R694" s="98" t="s">
        <v>650</v>
      </c>
      <c r="S694" s="360"/>
    </row>
    <row r="695" spans="1:19" ht="24" x14ac:dyDescent="0.2">
      <c r="A695" s="243">
        <v>125</v>
      </c>
      <c r="B695" s="206">
        <v>2</v>
      </c>
      <c r="C695" s="142"/>
      <c r="D695" s="160"/>
      <c r="E695" s="583"/>
      <c r="F695" s="612"/>
      <c r="G695" s="444" t="s">
        <v>27</v>
      </c>
      <c r="H695" s="444">
        <v>1</v>
      </c>
      <c r="I695" s="529" t="s">
        <v>27</v>
      </c>
      <c r="J695" s="94"/>
      <c r="K695" s="140" t="s">
        <v>22</v>
      </c>
      <c r="L695" s="466" t="s">
        <v>645</v>
      </c>
      <c r="M695" s="9"/>
      <c r="N695" s="101" t="s">
        <v>24</v>
      </c>
      <c r="O695" s="101" t="s">
        <v>2984</v>
      </c>
      <c r="P695" s="4">
        <v>1</v>
      </c>
      <c r="Q695" s="100" t="s">
        <v>646</v>
      </c>
      <c r="R695" s="98" t="s">
        <v>647</v>
      </c>
      <c r="S695" s="360"/>
    </row>
    <row r="696" spans="1:19" ht="24" x14ac:dyDescent="0.2">
      <c r="A696" s="243"/>
      <c r="B696" s="206"/>
      <c r="C696" s="142"/>
      <c r="D696" s="160"/>
      <c r="E696" s="373"/>
      <c r="F696" s="608"/>
      <c r="G696" s="444"/>
      <c r="H696" s="444">
        <v>1</v>
      </c>
      <c r="I696" s="529"/>
      <c r="J696" s="94"/>
      <c r="K696" s="98" t="s">
        <v>362</v>
      </c>
      <c r="L696" s="466" t="s">
        <v>651</v>
      </c>
      <c r="M696" s="9"/>
      <c r="N696" s="101" t="s">
        <v>24</v>
      </c>
      <c r="O696" s="101" t="s">
        <v>2984</v>
      </c>
      <c r="P696" s="4">
        <v>1</v>
      </c>
      <c r="Q696" s="100" t="s">
        <v>652</v>
      </c>
      <c r="R696" s="98" t="s">
        <v>653</v>
      </c>
    </row>
    <row r="697" spans="1:19" ht="24" x14ac:dyDescent="0.2">
      <c r="A697" s="243">
        <v>126</v>
      </c>
      <c r="B697" s="206">
        <v>1</v>
      </c>
      <c r="C697" s="142"/>
      <c r="D697" s="160"/>
      <c r="E697" s="486" t="s">
        <v>654</v>
      </c>
      <c r="F697" s="444" t="s">
        <v>655</v>
      </c>
      <c r="G697" s="444" t="s">
        <v>27</v>
      </c>
      <c r="H697" s="444">
        <v>1</v>
      </c>
      <c r="I697" s="529" t="s">
        <v>27</v>
      </c>
      <c r="J697" s="94" t="s">
        <v>21</v>
      </c>
      <c r="K697" s="140" t="s">
        <v>22</v>
      </c>
      <c r="L697" s="466" t="s">
        <v>656</v>
      </c>
      <c r="M697" s="9"/>
      <c r="N697" s="101" t="s">
        <v>24</v>
      </c>
      <c r="O697" s="101" t="s">
        <v>2984</v>
      </c>
      <c r="P697" s="4">
        <v>1</v>
      </c>
      <c r="Q697" s="100" t="s">
        <v>657</v>
      </c>
      <c r="R697" s="98" t="s">
        <v>658</v>
      </c>
      <c r="S697" s="360"/>
    </row>
    <row r="698" spans="1:19" ht="24" x14ac:dyDescent="0.2">
      <c r="A698" s="243">
        <v>127</v>
      </c>
      <c r="B698" s="206">
        <v>1</v>
      </c>
      <c r="C698" s="142"/>
      <c r="D698" s="160"/>
      <c r="E698" s="486" t="s">
        <v>659</v>
      </c>
      <c r="F698" s="444" t="s">
        <v>660</v>
      </c>
      <c r="G698" s="444" t="s">
        <v>27</v>
      </c>
      <c r="H698" s="444">
        <v>1</v>
      </c>
      <c r="I698" s="529" t="s">
        <v>27</v>
      </c>
      <c r="J698" s="94" t="s">
        <v>21</v>
      </c>
      <c r="K698" s="140" t="s">
        <v>22</v>
      </c>
      <c r="L698" s="466" t="s">
        <v>661</v>
      </c>
      <c r="M698" s="9"/>
      <c r="N698" s="101" t="s">
        <v>24</v>
      </c>
      <c r="O698" s="101" t="s">
        <v>2984</v>
      </c>
      <c r="P698" s="4">
        <v>1</v>
      </c>
      <c r="Q698" s="100" t="s">
        <v>662</v>
      </c>
      <c r="R698" s="98" t="s">
        <v>663</v>
      </c>
      <c r="S698" s="360"/>
    </row>
    <row r="699" spans="1:19" ht="24.75" thickBot="1" x14ac:dyDescent="0.25">
      <c r="A699" s="244">
        <v>128</v>
      </c>
      <c r="B699" s="207">
        <v>1</v>
      </c>
      <c r="C699" s="176"/>
      <c r="D699" s="269"/>
      <c r="E699" s="487" t="s">
        <v>664</v>
      </c>
      <c r="F699" s="481" t="s">
        <v>665</v>
      </c>
      <c r="G699" s="444" t="s">
        <v>27</v>
      </c>
      <c r="H699" s="481">
        <v>1</v>
      </c>
      <c r="I699" s="535" t="s">
        <v>27</v>
      </c>
      <c r="J699" s="178" t="s">
        <v>21</v>
      </c>
      <c r="K699" s="199" t="s">
        <v>22</v>
      </c>
      <c r="L699" s="470" t="s">
        <v>666</v>
      </c>
      <c r="M699" s="180"/>
      <c r="N699" s="201" t="s">
        <v>24</v>
      </c>
      <c r="O699" s="201" t="s">
        <v>2984</v>
      </c>
      <c r="P699" s="181">
        <v>1</v>
      </c>
      <c r="Q699" s="179" t="s">
        <v>667</v>
      </c>
      <c r="R699" s="177" t="s">
        <v>668</v>
      </c>
      <c r="S699" s="360"/>
    </row>
    <row r="700" spans="1:19" ht="12.75" thickBot="1" x14ac:dyDescent="0.25">
      <c r="A700" s="192"/>
      <c r="B700" s="192"/>
      <c r="C700" s="170"/>
      <c r="D700" s="170"/>
      <c r="E700" s="354"/>
      <c r="F700" s="354"/>
      <c r="G700" s="354"/>
      <c r="H700" s="354"/>
      <c r="I700" s="536" t="s">
        <v>27</v>
      </c>
      <c r="J700" s="189"/>
      <c r="K700" s="188" t="s">
        <v>27</v>
      </c>
      <c r="L700" s="471"/>
      <c r="N700" s="191"/>
      <c r="O700" s="191"/>
      <c r="P700" s="50" t="s">
        <v>27</v>
      </c>
    </row>
    <row r="701" spans="1:19" x14ac:dyDescent="0.2">
      <c r="A701" s="240" t="s">
        <v>669</v>
      </c>
      <c r="B701" s="219"/>
      <c r="C701" s="219"/>
      <c r="D701" s="219"/>
      <c r="E701" s="217"/>
      <c r="F701" s="281"/>
      <c r="G701" s="500" t="s">
        <v>670</v>
      </c>
      <c r="H701" s="281"/>
      <c r="I701" s="544" t="s">
        <v>27</v>
      </c>
      <c r="J701" s="281"/>
      <c r="K701" s="280" t="s">
        <v>27</v>
      </c>
      <c r="L701" s="280"/>
      <c r="M701" s="217"/>
      <c r="N701" s="281"/>
      <c r="O701" s="281"/>
      <c r="P701" s="572" t="s">
        <v>27</v>
      </c>
      <c r="Q701" s="280"/>
      <c r="R701" s="280"/>
    </row>
    <row r="702" spans="1:19" x14ac:dyDescent="0.2">
      <c r="A702" s="316"/>
      <c r="B702" s="266"/>
      <c r="C702" s="267"/>
      <c r="D702" s="268"/>
      <c r="E702" s="274"/>
      <c r="F702" s="426"/>
      <c r="G702" s="426" t="s">
        <v>62</v>
      </c>
      <c r="H702" s="289"/>
      <c r="I702" s="526" t="s">
        <v>27</v>
      </c>
      <c r="J702" s="289"/>
      <c r="K702" s="288" t="s">
        <v>27</v>
      </c>
      <c r="L702" s="288"/>
      <c r="M702" s="150"/>
      <c r="N702" s="289"/>
      <c r="O702" s="289"/>
      <c r="P702" s="573" t="s">
        <v>27</v>
      </c>
      <c r="Q702" s="288"/>
      <c r="R702" s="288"/>
    </row>
    <row r="703" spans="1:19" x14ac:dyDescent="0.2">
      <c r="A703" s="396"/>
      <c r="B703" s="412"/>
      <c r="C703" s="413"/>
      <c r="D703" s="414"/>
      <c r="E703" s="299"/>
      <c r="F703" s="86"/>
      <c r="G703" s="497" t="s">
        <v>671</v>
      </c>
      <c r="H703" s="86"/>
      <c r="I703" s="527" t="s">
        <v>27</v>
      </c>
      <c r="J703" s="86"/>
      <c r="K703" s="304" t="s">
        <v>27</v>
      </c>
      <c r="L703" s="304"/>
      <c r="M703" s="300"/>
      <c r="N703" s="252"/>
      <c r="O703" s="252"/>
      <c r="P703" s="569" t="s">
        <v>27</v>
      </c>
      <c r="Q703" s="253"/>
      <c r="R703" s="253"/>
    </row>
    <row r="704" spans="1:19" ht="24" x14ac:dyDescent="0.2">
      <c r="A704" s="142">
        <v>129</v>
      </c>
      <c r="B704" s="142">
        <v>1</v>
      </c>
      <c r="C704" s="142"/>
      <c r="D704" s="142"/>
      <c r="E704" s="444" t="s">
        <v>672</v>
      </c>
      <c r="F704" s="444" t="s">
        <v>673</v>
      </c>
      <c r="G704" s="444" t="s">
        <v>27</v>
      </c>
      <c r="H704" s="444">
        <v>1</v>
      </c>
      <c r="I704" s="529" t="s">
        <v>27</v>
      </c>
      <c r="J704" s="94" t="s">
        <v>21</v>
      </c>
      <c r="K704" s="140" t="s">
        <v>570</v>
      </c>
      <c r="L704" s="466" t="s">
        <v>674</v>
      </c>
      <c r="M704" s="9"/>
      <c r="N704" s="101" t="s">
        <v>24</v>
      </c>
      <c r="O704" s="101" t="s">
        <v>2984</v>
      </c>
      <c r="P704" s="4">
        <v>1</v>
      </c>
      <c r="Q704" s="100" t="s">
        <v>675</v>
      </c>
      <c r="R704" s="145" t="s">
        <v>676</v>
      </c>
      <c r="S704" s="361" t="s">
        <v>1357</v>
      </c>
    </row>
    <row r="705" spans="1:19" ht="24" x14ac:dyDescent="0.2">
      <c r="A705" s="9"/>
      <c r="B705" s="7"/>
      <c r="C705" s="7" t="s">
        <v>1939</v>
      </c>
      <c r="D705" s="7" t="s">
        <v>2008</v>
      </c>
      <c r="E705" s="9"/>
      <c r="F705" s="623" t="s">
        <v>2757</v>
      </c>
      <c r="G705" s="9" t="s">
        <v>1996</v>
      </c>
      <c r="H705" s="9">
        <v>1</v>
      </c>
      <c r="I705" s="528">
        <v>100</v>
      </c>
      <c r="J705" s="139" t="s">
        <v>21</v>
      </c>
      <c r="K705" s="98" t="s">
        <v>447</v>
      </c>
      <c r="L705" s="98" t="s">
        <v>2763</v>
      </c>
      <c r="M705" s="6"/>
      <c r="N705" s="9" t="s">
        <v>51</v>
      </c>
      <c r="O705" s="377" t="s">
        <v>1364</v>
      </c>
      <c r="P705" s="79">
        <v>7</v>
      </c>
      <c r="Q705" s="145" t="s">
        <v>3024</v>
      </c>
      <c r="R705" s="145" t="s">
        <v>3026</v>
      </c>
    </row>
    <row r="706" spans="1:19" ht="24" x14ac:dyDescent="0.2">
      <c r="A706" s="9"/>
      <c r="B706" s="7"/>
      <c r="C706" s="7" t="s">
        <v>1936</v>
      </c>
      <c r="D706" s="7" t="s">
        <v>2012</v>
      </c>
      <c r="E706" s="9"/>
      <c r="F706" s="623"/>
      <c r="G706" s="9" t="s">
        <v>2000</v>
      </c>
      <c r="H706" s="9">
        <v>1</v>
      </c>
      <c r="I706" s="528">
        <v>100</v>
      </c>
      <c r="J706" s="139"/>
      <c r="K706" s="98" t="s">
        <v>1722</v>
      </c>
      <c r="L706" s="98" t="s">
        <v>2766</v>
      </c>
      <c r="M706" s="6"/>
      <c r="N706" s="9" t="s">
        <v>51</v>
      </c>
      <c r="O706" s="377" t="s">
        <v>1364</v>
      </c>
      <c r="P706" s="79">
        <v>15</v>
      </c>
      <c r="Q706" s="145"/>
      <c r="R706" s="145"/>
    </row>
    <row r="707" spans="1:19" ht="24" x14ac:dyDescent="0.2">
      <c r="A707" s="80">
        <v>130</v>
      </c>
      <c r="B707" s="80">
        <v>1</v>
      </c>
      <c r="C707" s="97"/>
      <c r="D707" s="97"/>
      <c r="E707" s="101" t="s">
        <v>677</v>
      </c>
      <c r="F707" s="623"/>
      <c r="G707" s="101" t="s">
        <v>27</v>
      </c>
      <c r="H707" s="101">
        <v>1</v>
      </c>
      <c r="I707" s="537" t="s">
        <v>27</v>
      </c>
      <c r="J707" s="94"/>
      <c r="K707" s="98" t="s">
        <v>22</v>
      </c>
      <c r="L707" s="466" t="s">
        <v>678</v>
      </c>
      <c r="M707" s="9"/>
      <c r="N707" s="101" t="s">
        <v>24</v>
      </c>
      <c r="O707" s="101" t="s">
        <v>2984</v>
      </c>
      <c r="P707" s="4">
        <v>1</v>
      </c>
      <c r="Q707" s="100" t="s">
        <v>679</v>
      </c>
      <c r="R707" s="98" t="s">
        <v>680</v>
      </c>
      <c r="S707" s="360"/>
    </row>
    <row r="708" spans="1:19" ht="24" x14ac:dyDescent="0.2">
      <c r="A708" s="9"/>
      <c r="B708" s="7"/>
      <c r="C708" s="7" t="s">
        <v>1937</v>
      </c>
      <c r="D708" s="7" t="s">
        <v>2010</v>
      </c>
      <c r="E708" s="9"/>
      <c r="F708" s="623"/>
      <c r="G708" s="9" t="s">
        <v>1998</v>
      </c>
      <c r="H708" s="9">
        <v>1</v>
      </c>
      <c r="I708" s="528">
        <v>100</v>
      </c>
      <c r="J708" s="139"/>
      <c r="K708" s="98" t="s">
        <v>256</v>
      </c>
      <c r="L708" s="98" t="s">
        <v>2767</v>
      </c>
      <c r="M708" s="6"/>
      <c r="N708" s="9" t="s">
        <v>51</v>
      </c>
      <c r="O708" s="377" t="s">
        <v>1364</v>
      </c>
      <c r="P708" s="79">
        <v>15</v>
      </c>
      <c r="Q708" s="145"/>
      <c r="R708" s="145"/>
    </row>
    <row r="709" spans="1:19" ht="24" x14ac:dyDescent="0.2">
      <c r="A709" s="9"/>
      <c r="B709" s="7"/>
      <c r="C709" s="7" t="s">
        <v>1936</v>
      </c>
      <c r="D709" s="7" t="s">
        <v>2009</v>
      </c>
      <c r="E709" s="9"/>
      <c r="F709" s="623"/>
      <c r="G709" s="9" t="s">
        <v>1997</v>
      </c>
      <c r="H709" s="9">
        <v>1</v>
      </c>
      <c r="I709" s="528">
        <v>100</v>
      </c>
      <c r="J709" s="139"/>
      <c r="K709" s="98" t="s">
        <v>1722</v>
      </c>
      <c r="L709" s="98" t="s">
        <v>2768</v>
      </c>
      <c r="M709" s="6"/>
      <c r="N709" s="9" t="s">
        <v>51</v>
      </c>
      <c r="O709" s="377" t="s">
        <v>1364</v>
      </c>
      <c r="P709" s="79">
        <v>15</v>
      </c>
      <c r="Q709" s="145"/>
      <c r="R709" s="145"/>
    </row>
    <row r="710" spans="1:19" ht="24" x14ac:dyDescent="0.2">
      <c r="A710" s="9"/>
      <c r="B710" s="7"/>
      <c r="C710" s="7" t="s">
        <v>1935</v>
      </c>
      <c r="D710" s="7" t="s">
        <v>2013</v>
      </c>
      <c r="E710" s="9"/>
      <c r="F710" s="623"/>
      <c r="G710" s="9" t="s">
        <v>2000</v>
      </c>
      <c r="H710" s="9">
        <v>1</v>
      </c>
      <c r="I710" s="528">
        <v>100</v>
      </c>
      <c r="J710" s="139"/>
      <c r="K710" s="140" t="s">
        <v>574</v>
      </c>
      <c r="L710" s="98" t="s">
        <v>2774</v>
      </c>
      <c r="M710" s="6"/>
      <c r="N710" s="9" t="s">
        <v>51</v>
      </c>
      <c r="O710" s="377" t="s">
        <v>1364</v>
      </c>
      <c r="P710" s="79">
        <v>15</v>
      </c>
      <c r="Q710" s="145"/>
      <c r="R710" s="145"/>
    </row>
    <row r="711" spans="1:19" ht="24" x14ac:dyDescent="0.2">
      <c r="A711" s="9"/>
      <c r="B711" s="7"/>
      <c r="C711" s="7" t="s">
        <v>1935</v>
      </c>
      <c r="D711" s="7" t="s">
        <v>2011</v>
      </c>
      <c r="E711" s="9"/>
      <c r="F711" s="623"/>
      <c r="G711" s="9" t="s">
        <v>1999</v>
      </c>
      <c r="H711" s="9">
        <v>1</v>
      </c>
      <c r="I711" s="528">
        <v>100</v>
      </c>
      <c r="J711" s="139"/>
      <c r="K711" s="140" t="s">
        <v>574</v>
      </c>
      <c r="L711" s="98" t="s">
        <v>2775</v>
      </c>
      <c r="M711" s="6"/>
      <c r="N711" s="9" t="s">
        <v>51</v>
      </c>
      <c r="O711" s="377" t="s">
        <v>1364</v>
      </c>
      <c r="P711" s="79">
        <v>15</v>
      </c>
      <c r="Q711" s="145"/>
      <c r="R711" s="145"/>
    </row>
    <row r="712" spans="1:19" ht="24" x14ac:dyDescent="0.2">
      <c r="A712" s="9"/>
      <c r="B712" s="7"/>
      <c r="C712" s="7" t="s">
        <v>1938</v>
      </c>
      <c r="D712" s="7" t="s">
        <v>2014</v>
      </c>
      <c r="E712" s="9"/>
      <c r="F712" s="623" t="s">
        <v>2002</v>
      </c>
      <c r="G712" s="9" t="s">
        <v>2002</v>
      </c>
      <c r="H712" s="9">
        <v>1</v>
      </c>
      <c r="I712" s="528">
        <v>100</v>
      </c>
      <c r="J712" s="139" t="s">
        <v>21</v>
      </c>
      <c r="K712" s="98" t="s">
        <v>257</v>
      </c>
      <c r="L712" s="98" t="s">
        <v>2761</v>
      </c>
      <c r="M712" s="6"/>
      <c r="N712" s="9" t="s">
        <v>51</v>
      </c>
      <c r="O712" s="377" t="s">
        <v>1364</v>
      </c>
      <c r="P712" s="79">
        <v>15</v>
      </c>
      <c r="Q712" s="145"/>
      <c r="R712" s="145"/>
    </row>
    <row r="713" spans="1:19" ht="24" x14ac:dyDescent="0.2">
      <c r="A713" s="9"/>
      <c r="B713" s="7"/>
      <c r="C713" s="7" t="s">
        <v>1940</v>
      </c>
      <c r="D713" s="7" t="s">
        <v>2014</v>
      </c>
      <c r="E713" s="9"/>
      <c r="F713" s="623"/>
      <c r="G713" s="9" t="s">
        <v>2001</v>
      </c>
      <c r="H713" s="9">
        <v>1</v>
      </c>
      <c r="I713" s="528">
        <v>100</v>
      </c>
      <c r="J713" s="139"/>
      <c r="K713" s="140" t="s">
        <v>50</v>
      </c>
      <c r="L713" s="7" t="s">
        <v>2762</v>
      </c>
      <c r="M713" s="6"/>
      <c r="N713" s="9" t="s">
        <v>51</v>
      </c>
      <c r="O713" s="377" t="s">
        <v>1364</v>
      </c>
      <c r="P713" s="79">
        <v>15</v>
      </c>
      <c r="Q713" s="145"/>
      <c r="R713" s="145"/>
    </row>
    <row r="714" spans="1:19" ht="24" x14ac:dyDescent="0.2">
      <c r="A714" s="433" t="s">
        <v>683</v>
      </c>
      <c r="B714" s="80">
        <v>1</v>
      </c>
      <c r="C714" s="142"/>
      <c r="D714" s="142"/>
      <c r="E714" s="444" t="s">
        <v>682</v>
      </c>
      <c r="F714" s="623"/>
      <c r="G714" s="444" t="s">
        <v>27</v>
      </c>
      <c r="H714" s="444">
        <v>1</v>
      </c>
      <c r="I714" s="529" t="s">
        <v>27</v>
      </c>
      <c r="J714" s="94"/>
      <c r="K714" s="140" t="s">
        <v>323</v>
      </c>
      <c r="L714" s="475" t="s">
        <v>684</v>
      </c>
      <c r="M714" s="9"/>
      <c r="N714" s="101" t="s">
        <v>24</v>
      </c>
      <c r="O714" s="101" t="s">
        <v>2984</v>
      </c>
      <c r="P714" s="4">
        <v>1</v>
      </c>
      <c r="Q714" s="100" t="s">
        <v>685</v>
      </c>
      <c r="R714" s="98" t="s">
        <v>686</v>
      </c>
    </row>
    <row r="715" spans="1:19" x14ac:dyDescent="0.2">
      <c r="A715" s="368" t="s">
        <v>683</v>
      </c>
      <c r="B715" s="80">
        <v>2</v>
      </c>
      <c r="C715" s="142"/>
      <c r="D715" s="142"/>
      <c r="E715" s="444"/>
      <c r="F715" s="623"/>
      <c r="G715" s="444" t="s">
        <v>27</v>
      </c>
      <c r="H715" s="444">
        <v>1</v>
      </c>
      <c r="I715" s="529" t="s">
        <v>27</v>
      </c>
      <c r="J715" s="94"/>
      <c r="K715" s="140" t="s">
        <v>570</v>
      </c>
      <c r="L715" s="475" t="s">
        <v>687</v>
      </c>
      <c r="M715" s="9"/>
      <c r="N715" s="101" t="s">
        <v>24</v>
      </c>
      <c r="O715" s="101" t="s">
        <v>2984</v>
      </c>
      <c r="P715" s="4">
        <v>1</v>
      </c>
      <c r="Q715" s="100" t="s">
        <v>688</v>
      </c>
      <c r="R715" s="98" t="s">
        <v>689</v>
      </c>
      <c r="S715" s="360"/>
    </row>
    <row r="716" spans="1:19" x14ac:dyDescent="0.2">
      <c r="A716" s="311"/>
      <c r="B716" s="206"/>
      <c r="C716" s="142"/>
      <c r="D716" s="142"/>
      <c r="E716" s="444"/>
      <c r="F716" s="623"/>
      <c r="G716" s="444" t="s">
        <v>27</v>
      </c>
      <c r="H716" s="444">
        <v>1</v>
      </c>
      <c r="I716" s="529" t="s">
        <v>27</v>
      </c>
      <c r="J716" s="94"/>
      <c r="K716" s="140" t="s">
        <v>570</v>
      </c>
      <c r="L716" s="475" t="s">
        <v>687</v>
      </c>
      <c r="M716" s="9"/>
      <c r="N716" s="101" t="s">
        <v>24</v>
      </c>
      <c r="O716" s="101" t="s">
        <v>2984</v>
      </c>
      <c r="P716" s="4">
        <v>1</v>
      </c>
      <c r="Q716" s="100" t="s">
        <v>688</v>
      </c>
      <c r="R716" s="98" t="s">
        <v>689</v>
      </c>
      <c r="S716" s="360"/>
    </row>
    <row r="717" spans="1:19" ht="24" x14ac:dyDescent="0.2">
      <c r="A717" s="9"/>
      <c r="B717" s="7"/>
      <c r="C717" s="7" t="s">
        <v>1939</v>
      </c>
      <c r="D717" s="7" t="s">
        <v>2015</v>
      </c>
      <c r="E717" s="9"/>
      <c r="F717" s="623" t="s">
        <v>2758</v>
      </c>
      <c r="G717" s="9" t="s">
        <v>2003</v>
      </c>
      <c r="H717" s="9">
        <v>1</v>
      </c>
      <c r="I717" s="528">
        <v>100</v>
      </c>
      <c r="J717" s="139" t="s">
        <v>21</v>
      </c>
      <c r="K717" s="98" t="s">
        <v>447</v>
      </c>
      <c r="L717" s="98" t="s">
        <v>2772</v>
      </c>
      <c r="M717" s="6"/>
      <c r="N717" s="9" t="s">
        <v>51</v>
      </c>
      <c r="O717" s="377" t="s">
        <v>1364</v>
      </c>
      <c r="P717" s="79">
        <v>7</v>
      </c>
      <c r="Q717" s="145" t="s">
        <v>3025</v>
      </c>
      <c r="R717" s="145" t="s">
        <v>3027</v>
      </c>
    </row>
    <row r="718" spans="1:19" ht="24" x14ac:dyDescent="0.2">
      <c r="A718" s="9"/>
      <c r="B718" s="7"/>
      <c r="C718" s="7" t="s">
        <v>1937</v>
      </c>
      <c r="D718" s="7" t="s">
        <v>1448</v>
      </c>
      <c r="E718" s="9"/>
      <c r="F718" s="623"/>
      <c r="G718" s="9" t="s">
        <v>1447</v>
      </c>
      <c r="H718" s="9">
        <v>1</v>
      </c>
      <c r="I718" s="528">
        <v>100</v>
      </c>
      <c r="J718" s="139"/>
      <c r="K718" s="98" t="s">
        <v>256</v>
      </c>
      <c r="L718" s="98" t="s">
        <v>2773</v>
      </c>
      <c r="M718" s="6"/>
      <c r="N718" s="9" t="s">
        <v>51</v>
      </c>
      <c r="O718" s="377" t="s">
        <v>1364</v>
      </c>
      <c r="P718" s="79">
        <v>15</v>
      </c>
      <c r="Q718" s="145"/>
      <c r="R718" s="145"/>
    </row>
    <row r="719" spans="1:19" ht="24" x14ac:dyDescent="0.2">
      <c r="A719" s="9"/>
      <c r="B719" s="7"/>
      <c r="C719" s="7" t="s">
        <v>1938</v>
      </c>
      <c r="D719" s="7" t="s">
        <v>2016</v>
      </c>
      <c r="E719" s="9"/>
      <c r="F719" s="623" t="s">
        <v>2005</v>
      </c>
      <c r="G719" s="9" t="s">
        <v>2005</v>
      </c>
      <c r="H719" s="9">
        <v>1</v>
      </c>
      <c r="I719" s="528">
        <v>100</v>
      </c>
      <c r="J719" s="139" t="s">
        <v>21</v>
      </c>
      <c r="K719" s="98" t="s">
        <v>257</v>
      </c>
      <c r="L719" s="98" t="s">
        <v>2764</v>
      </c>
      <c r="M719" s="6"/>
      <c r="N719" s="9" t="s">
        <v>51</v>
      </c>
      <c r="O719" s="377" t="s">
        <v>1364</v>
      </c>
      <c r="P719" s="79">
        <v>15</v>
      </c>
      <c r="Q719" s="145"/>
      <c r="R719" s="145"/>
    </row>
    <row r="720" spans="1:19" ht="24" x14ac:dyDescent="0.2">
      <c r="A720" s="9"/>
      <c r="B720" s="7"/>
      <c r="C720" s="7" t="s">
        <v>1940</v>
      </c>
      <c r="D720" s="7" t="s">
        <v>2016</v>
      </c>
      <c r="E720" s="9"/>
      <c r="F720" s="623"/>
      <c r="G720" s="9" t="s">
        <v>2004</v>
      </c>
      <c r="H720" s="9">
        <v>1</v>
      </c>
      <c r="I720" s="528">
        <v>100</v>
      </c>
      <c r="J720" s="139"/>
      <c r="K720" s="140" t="s">
        <v>50</v>
      </c>
      <c r="L720" s="7" t="s">
        <v>2765</v>
      </c>
      <c r="M720" s="6"/>
      <c r="N720" s="9" t="s">
        <v>51</v>
      </c>
      <c r="O720" s="377" t="s">
        <v>1364</v>
      </c>
      <c r="P720" s="79">
        <v>15</v>
      </c>
      <c r="Q720" s="145"/>
      <c r="R720" s="145"/>
    </row>
    <row r="721" spans="1:19" ht="24" x14ac:dyDescent="0.2">
      <c r="A721" s="243">
        <v>131</v>
      </c>
      <c r="B721" s="206">
        <v>1</v>
      </c>
      <c r="C721" s="142"/>
      <c r="D721" s="142"/>
      <c r="E721" s="101" t="s">
        <v>692</v>
      </c>
      <c r="F721" s="623" t="s">
        <v>2759</v>
      </c>
      <c r="G721" s="101" t="s">
        <v>27</v>
      </c>
      <c r="H721" s="101">
        <v>1</v>
      </c>
      <c r="I721" s="537" t="s">
        <v>27</v>
      </c>
      <c r="J721" s="94" t="s">
        <v>21</v>
      </c>
      <c r="K721" s="98" t="s">
        <v>22</v>
      </c>
      <c r="L721" s="466" t="s">
        <v>693</v>
      </c>
      <c r="M721" s="9"/>
      <c r="N721" s="101" t="s">
        <v>24</v>
      </c>
      <c r="O721" s="101" t="s">
        <v>2984</v>
      </c>
      <c r="P721" s="4">
        <v>1</v>
      </c>
      <c r="Q721" s="100" t="s">
        <v>694</v>
      </c>
      <c r="R721" s="98" t="s">
        <v>695</v>
      </c>
      <c r="S721" s="360"/>
    </row>
    <row r="722" spans="1:19" ht="24" x14ac:dyDescent="0.2">
      <c r="A722" s="432"/>
      <c r="B722" s="322"/>
      <c r="C722" s="323"/>
      <c r="D722" s="323"/>
      <c r="E722" s="444" t="s">
        <v>1163</v>
      </c>
      <c r="F722" s="623"/>
      <c r="G722" s="444" t="s">
        <v>27</v>
      </c>
      <c r="H722" s="444">
        <v>1</v>
      </c>
      <c r="I722" s="529" t="s">
        <v>27</v>
      </c>
      <c r="J722" s="94"/>
      <c r="K722" s="98" t="s">
        <v>22</v>
      </c>
      <c r="L722" s="475" t="s">
        <v>693</v>
      </c>
      <c r="M722" s="384" t="s">
        <v>681</v>
      </c>
      <c r="N722" s="233" t="s">
        <v>24</v>
      </c>
      <c r="O722" s="233" t="s">
        <v>2984</v>
      </c>
      <c r="P722" s="107">
        <v>1</v>
      </c>
      <c r="Q722" s="286" t="s">
        <v>694</v>
      </c>
      <c r="R722" s="156" t="s">
        <v>696</v>
      </c>
      <c r="S722" s="360"/>
    </row>
    <row r="723" spans="1:19" ht="24" x14ac:dyDescent="0.2">
      <c r="A723" s="9"/>
      <c r="B723" s="7"/>
      <c r="C723" s="7" t="s">
        <v>1936</v>
      </c>
      <c r="D723" s="7" t="s">
        <v>2017</v>
      </c>
      <c r="E723" s="9"/>
      <c r="F723" s="623"/>
      <c r="G723" s="9" t="s">
        <v>2006</v>
      </c>
      <c r="H723" s="9">
        <v>1</v>
      </c>
      <c r="I723" s="528">
        <v>100</v>
      </c>
      <c r="J723" s="139"/>
      <c r="K723" s="98" t="s">
        <v>1722</v>
      </c>
      <c r="L723" s="98" t="s">
        <v>2769</v>
      </c>
      <c r="M723" s="6"/>
      <c r="N723" s="9" t="s">
        <v>51</v>
      </c>
      <c r="O723" s="377" t="s">
        <v>1364</v>
      </c>
      <c r="P723" s="79">
        <v>15</v>
      </c>
      <c r="Q723" s="145"/>
      <c r="R723" s="145"/>
    </row>
    <row r="724" spans="1:19" ht="24" x14ac:dyDescent="0.2">
      <c r="A724" s="9"/>
      <c r="B724" s="7"/>
      <c r="C724" s="7" t="s">
        <v>1938</v>
      </c>
      <c r="D724" s="7" t="s">
        <v>2007</v>
      </c>
      <c r="E724" s="9"/>
      <c r="F724" s="623" t="s">
        <v>2760</v>
      </c>
      <c r="G724" s="9" t="s">
        <v>1995</v>
      </c>
      <c r="H724" s="9">
        <v>1</v>
      </c>
      <c r="I724" s="528">
        <v>100</v>
      </c>
      <c r="J724" s="139" t="s">
        <v>21</v>
      </c>
      <c r="K724" s="98" t="s">
        <v>257</v>
      </c>
      <c r="L724" s="98" t="s">
        <v>2770</v>
      </c>
      <c r="M724" s="6"/>
      <c r="N724" s="9" t="s">
        <v>51</v>
      </c>
      <c r="O724" s="377" t="s">
        <v>1364</v>
      </c>
      <c r="P724" s="79">
        <v>15</v>
      </c>
      <c r="Q724" s="145"/>
      <c r="R724" s="145"/>
    </row>
    <row r="725" spans="1:19" ht="24" x14ac:dyDescent="0.2">
      <c r="A725" s="9"/>
      <c r="B725" s="7"/>
      <c r="C725" s="7" t="s">
        <v>1940</v>
      </c>
      <c r="D725" s="7" t="s">
        <v>2007</v>
      </c>
      <c r="E725" s="9"/>
      <c r="F725" s="623"/>
      <c r="G725" s="9" t="s">
        <v>1994</v>
      </c>
      <c r="H725" s="9">
        <v>1</v>
      </c>
      <c r="I725" s="528">
        <v>100</v>
      </c>
      <c r="J725" s="139"/>
      <c r="K725" s="140" t="s">
        <v>50</v>
      </c>
      <c r="L725" s="7" t="s">
        <v>2771</v>
      </c>
      <c r="M725" s="6"/>
      <c r="N725" s="9" t="s">
        <v>51</v>
      </c>
      <c r="O725" s="377" t="s">
        <v>1364</v>
      </c>
      <c r="P725" s="79">
        <v>15</v>
      </c>
      <c r="Q725" s="145"/>
      <c r="R725" s="145"/>
    </row>
    <row r="726" spans="1:19" ht="24" x14ac:dyDescent="0.2">
      <c r="A726" s="243">
        <v>133</v>
      </c>
      <c r="B726" s="206">
        <v>1</v>
      </c>
      <c r="C726" s="142"/>
      <c r="D726" s="142"/>
      <c r="E726" s="101" t="s">
        <v>697</v>
      </c>
      <c r="F726" s="623"/>
      <c r="G726" s="101" t="s">
        <v>27</v>
      </c>
      <c r="H726" s="101">
        <v>1</v>
      </c>
      <c r="I726" s="537" t="s">
        <v>27</v>
      </c>
      <c r="J726" s="94"/>
      <c r="K726" s="98" t="s">
        <v>22</v>
      </c>
      <c r="L726" s="466" t="s">
        <v>698</v>
      </c>
      <c r="M726" s="9"/>
      <c r="N726" s="101" t="s">
        <v>24</v>
      </c>
      <c r="O726" s="101" t="s">
        <v>2984</v>
      </c>
      <c r="P726" s="4">
        <v>1</v>
      </c>
      <c r="Q726" s="100" t="s">
        <v>699</v>
      </c>
      <c r="R726" s="98" t="s">
        <v>700</v>
      </c>
      <c r="S726" s="360"/>
    </row>
    <row r="727" spans="1:19" x14ac:dyDescent="0.2">
      <c r="A727" s="241"/>
      <c r="B727" s="257"/>
      <c r="C727" s="258"/>
      <c r="D727" s="259"/>
      <c r="E727" s="159"/>
      <c r="F727" s="86"/>
      <c r="G727" s="504" t="s">
        <v>701</v>
      </c>
      <c r="H727" s="505"/>
      <c r="I727" s="555" t="s">
        <v>27</v>
      </c>
      <c r="J727" s="86"/>
      <c r="K727" s="304" t="s">
        <v>27</v>
      </c>
      <c r="L727" s="304"/>
      <c r="M727" s="157"/>
      <c r="N727" s="252"/>
      <c r="O727" s="252"/>
      <c r="P727" s="569" t="s">
        <v>27</v>
      </c>
      <c r="Q727" s="253"/>
      <c r="R727" s="253"/>
    </row>
    <row r="728" spans="1:19" x14ac:dyDescent="0.2">
      <c r="A728" s="378"/>
      <c r="B728" s="379"/>
      <c r="C728" s="380"/>
      <c r="D728" s="564"/>
      <c r="E728" s="374"/>
      <c r="F728" s="250"/>
      <c r="G728" s="584" t="s">
        <v>27</v>
      </c>
      <c r="H728" s="144"/>
      <c r="I728" s="557"/>
      <c r="J728" s="250"/>
      <c r="K728" s="350"/>
      <c r="L728" s="350"/>
      <c r="M728" s="371"/>
      <c r="N728" s="351"/>
      <c r="O728" s="351"/>
      <c r="P728" s="522"/>
      <c r="Q728" s="352"/>
      <c r="R728" s="352"/>
    </row>
    <row r="729" spans="1:19" x14ac:dyDescent="0.2">
      <c r="A729" s="241"/>
      <c r="B729" s="257"/>
      <c r="C729" s="258"/>
      <c r="D729" s="259"/>
      <c r="E729" s="159"/>
      <c r="F729" s="86"/>
      <c r="G729" s="504" t="s">
        <v>710</v>
      </c>
      <c r="H729" s="505"/>
      <c r="I729" s="555" t="s">
        <v>27</v>
      </c>
      <c r="J729" s="86"/>
      <c r="K729" s="304" t="s">
        <v>27</v>
      </c>
      <c r="L729" s="304"/>
      <c r="M729" s="157"/>
      <c r="N729" s="252"/>
      <c r="O729" s="252"/>
      <c r="P729" s="569" t="s">
        <v>27</v>
      </c>
      <c r="Q729" s="253"/>
      <c r="R729" s="253"/>
    </row>
    <row r="730" spans="1:19" x14ac:dyDescent="0.2">
      <c r="G730" s="96" t="s">
        <v>27</v>
      </c>
    </row>
    <row r="731" spans="1:19" x14ac:dyDescent="0.2">
      <c r="A731" s="241"/>
      <c r="B731" s="257"/>
      <c r="C731" s="258"/>
      <c r="D731" s="259"/>
      <c r="E731" s="159"/>
      <c r="F731" s="86"/>
      <c r="G731" s="504" t="s">
        <v>714</v>
      </c>
      <c r="H731" s="505"/>
      <c r="I731" s="555" t="s">
        <v>27</v>
      </c>
      <c r="J731" s="86"/>
      <c r="K731" s="304" t="s">
        <v>27</v>
      </c>
      <c r="L731" s="304"/>
      <c r="M731" s="157"/>
      <c r="N731" s="252"/>
      <c r="O731" s="252"/>
      <c r="P731" s="569" t="s">
        <v>27</v>
      </c>
      <c r="Q731" s="253"/>
      <c r="R731" s="253"/>
    </row>
    <row r="732" spans="1:19" x14ac:dyDescent="0.2">
      <c r="A732" s="348"/>
      <c r="B732" s="375"/>
      <c r="C732" s="375"/>
      <c r="D732" s="375"/>
      <c r="E732" s="250"/>
      <c r="F732" s="250"/>
      <c r="G732" s="144" t="s">
        <v>27</v>
      </c>
      <c r="H732" s="144"/>
      <c r="I732" s="557"/>
      <c r="J732" s="250"/>
      <c r="K732" s="350"/>
      <c r="L732" s="350"/>
      <c r="M732" s="250"/>
      <c r="N732" s="351"/>
      <c r="O732" s="351"/>
      <c r="P732" s="522"/>
      <c r="Q732" s="352"/>
      <c r="R732" s="352"/>
    </row>
    <row r="733" spans="1:19" ht="12.75" thickBot="1" x14ac:dyDescent="0.25">
      <c r="A733" s="346"/>
      <c r="B733" s="192"/>
      <c r="C733" s="170"/>
      <c r="D733" s="170"/>
      <c r="E733" s="354"/>
      <c r="F733" s="354"/>
      <c r="G733" s="354"/>
      <c r="H733" s="354"/>
      <c r="I733" s="536" t="s">
        <v>27</v>
      </c>
      <c r="J733" s="189"/>
      <c r="K733" s="188" t="s">
        <v>27</v>
      </c>
      <c r="L733" s="471"/>
      <c r="N733" s="191"/>
      <c r="O733" s="191"/>
      <c r="P733" s="50" t="s">
        <v>27</v>
      </c>
    </row>
    <row r="734" spans="1:19" ht="24" x14ac:dyDescent="0.2">
      <c r="A734" s="224" t="s">
        <v>718</v>
      </c>
      <c r="B734" s="239"/>
      <c r="C734" s="184"/>
      <c r="D734" s="184"/>
      <c r="E734" s="182"/>
      <c r="F734" s="279"/>
      <c r="G734" s="279" t="s">
        <v>719</v>
      </c>
      <c r="H734" s="279"/>
      <c r="I734" s="310" t="s">
        <v>27</v>
      </c>
      <c r="J734" s="279"/>
      <c r="K734" s="277" t="s">
        <v>27</v>
      </c>
      <c r="L734" s="277"/>
      <c r="M734" s="182"/>
      <c r="N734" s="279"/>
      <c r="O734" s="279"/>
      <c r="P734" s="567" t="s">
        <v>27</v>
      </c>
      <c r="Q734" s="277"/>
      <c r="R734" s="277"/>
    </row>
    <row r="735" spans="1:19" x14ac:dyDescent="0.2">
      <c r="A735" s="316"/>
      <c r="B735" s="266"/>
      <c r="C735" s="267"/>
      <c r="D735" s="268"/>
      <c r="E735" s="274"/>
      <c r="F735" s="289"/>
      <c r="G735" s="289" t="s">
        <v>62</v>
      </c>
      <c r="H735" s="289"/>
      <c r="I735" s="526" t="s">
        <v>27</v>
      </c>
      <c r="J735" s="289"/>
      <c r="K735" s="288" t="s">
        <v>27</v>
      </c>
      <c r="L735" s="288"/>
      <c r="M735" s="150"/>
      <c r="N735" s="289"/>
      <c r="O735" s="289"/>
      <c r="P735" s="573" t="s">
        <v>27</v>
      </c>
      <c r="Q735" s="288"/>
      <c r="R735" s="288"/>
    </row>
    <row r="736" spans="1:19" x14ac:dyDescent="0.2">
      <c r="A736" s="228"/>
      <c r="B736" s="260"/>
      <c r="C736" s="260"/>
      <c r="D736" s="260"/>
      <c r="E736" s="159"/>
      <c r="F736" s="86"/>
      <c r="G736" s="505" t="s">
        <v>720</v>
      </c>
      <c r="H736" s="505"/>
      <c r="I736" s="555" t="s">
        <v>27</v>
      </c>
      <c r="J736" s="86"/>
      <c r="K736" s="304" t="s">
        <v>27</v>
      </c>
      <c r="L736" s="304"/>
      <c r="M736" s="157"/>
      <c r="N736" s="252"/>
      <c r="O736" s="252"/>
      <c r="P736" s="569" t="s">
        <v>27</v>
      </c>
      <c r="Q736" s="253"/>
      <c r="R736" s="253"/>
    </row>
    <row r="737" spans="1:19" ht="36" x14ac:dyDescent="0.2">
      <c r="A737" s="221" t="s">
        <v>721</v>
      </c>
      <c r="B737" s="141">
        <v>1</v>
      </c>
      <c r="C737" s="142"/>
      <c r="D737" s="359" t="s">
        <v>722</v>
      </c>
      <c r="E737" s="359" t="s">
        <v>722</v>
      </c>
      <c r="F737" s="480"/>
      <c r="G737" s="578" t="s">
        <v>723</v>
      </c>
      <c r="H737" s="480">
        <v>1</v>
      </c>
      <c r="I737" s="532" t="s">
        <v>27</v>
      </c>
      <c r="J737" s="103" t="s">
        <v>21</v>
      </c>
      <c r="K737" s="154" t="s">
        <v>22</v>
      </c>
      <c r="L737" s="467" t="s">
        <v>1352</v>
      </c>
      <c r="M737" s="9"/>
      <c r="N737" s="233" t="s">
        <v>24</v>
      </c>
      <c r="O737" s="233" t="s">
        <v>2984</v>
      </c>
      <c r="P737" s="107">
        <v>1</v>
      </c>
      <c r="Q737" s="286" t="s">
        <v>1353</v>
      </c>
      <c r="R737" s="283" t="s">
        <v>1352</v>
      </c>
      <c r="S737" s="361" t="s">
        <v>1351</v>
      </c>
    </row>
    <row r="738" spans="1:19" x14ac:dyDescent="0.2">
      <c r="A738" s="228"/>
      <c r="B738" s="260"/>
      <c r="C738" s="260"/>
      <c r="D738" s="260"/>
      <c r="E738" s="159"/>
      <c r="F738" s="86"/>
      <c r="G738" s="505" t="s">
        <v>727</v>
      </c>
      <c r="H738" s="505"/>
      <c r="I738" s="555" t="s">
        <v>27</v>
      </c>
      <c r="J738" s="86"/>
      <c r="K738" s="304" t="s">
        <v>27</v>
      </c>
      <c r="L738" s="304"/>
      <c r="M738" s="157"/>
      <c r="N738" s="252"/>
      <c r="O738" s="252"/>
      <c r="P738" s="569" t="s">
        <v>27</v>
      </c>
      <c r="Q738" s="253"/>
      <c r="R738" s="253"/>
    </row>
    <row r="739" spans="1:19" ht="24" x14ac:dyDescent="0.2">
      <c r="A739" s="221" t="s">
        <v>728</v>
      </c>
      <c r="B739" s="141">
        <v>1</v>
      </c>
      <c r="C739" s="142"/>
      <c r="D739" s="444" t="s">
        <v>729</v>
      </c>
      <c r="E739" s="444" t="s">
        <v>729</v>
      </c>
      <c r="F739" s="480"/>
      <c r="G739" s="480" t="s">
        <v>730</v>
      </c>
      <c r="H739" s="480">
        <v>1</v>
      </c>
      <c r="I739" s="532" t="s">
        <v>27</v>
      </c>
      <c r="J739" s="103" t="s">
        <v>21</v>
      </c>
      <c r="K739" s="154" t="s">
        <v>50</v>
      </c>
      <c r="L739" s="467" t="s">
        <v>731</v>
      </c>
      <c r="M739" s="9"/>
      <c r="N739" s="233" t="s">
        <v>24</v>
      </c>
      <c r="O739" s="233" t="s">
        <v>2984</v>
      </c>
      <c r="P739" s="107">
        <v>1</v>
      </c>
      <c r="Q739" s="286" t="s">
        <v>732</v>
      </c>
      <c r="R739" s="283" t="s">
        <v>733</v>
      </c>
      <c r="S739" s="360"/>
    </row>
    <row r="740" spans="1:19" ht="36" x14ac:dyDescent="0.2">
      <c r="A740" s="221" t="s">
        <v>734</v>
      </c>
      <c r="B740" s="141">
        <v>1</v>
      </c>
      <c r="C740" s="142"/>
      <c r="D740" s="444" t="s">
        <v>735</v>
      </c>
      <c r="E740" s="444" t="s">
        <v>735</v>
      </c>
      <c r="F740" s="495"/>
      <c r="G740" s="495" t="s">
        <v>736</v>
      </c>
      <c r="H740" s="495">
        <v>1</v>
      </c>
      <c r="I740" s="533" t="s">
        <v>27</v>
      </c>
      <c r="J740" s="186" t="s">
        <v>21</v>
      </c>
      <c r="K740" s="152" t="s">
        <v>22</v>
      </c>
      <c r="L740" s="468" t="s">
        <v>1355</v>
      </c>
      <c r="M740" s="9"/>
      <c r="N740" s="187" t="s">
        <v>24</v>
      </c>
      <c r="O740" s="187" t="s">
        <v>2984</v>
      </c>
      <c r="P740" s="195">
        <v>1</v>
      </c>
      <c r="Q740" s="194" t="s">
        <v>1356</v>
      </c>
      <c r="R740" s="326" t="s">
        <v>1355</v>
      </c>
      <c r="S740" s="361" t="s">
        <v>1354</v>
      </c>
    </row>
    <row r="741" spans="1:19" x14ac:dyDescent="0.2">
      <c r="A741" s="249"/>
      <c r="B741" s="362"/>
      <c r="C741" s="362"/>
      <c r="D741" s="362"/>
      <c r="E741" s="299"/>
      <c r="F741" s="86"/>
      <c r="G741" s="505" t="s">
        <v>737</v>
      </c>
      <c r="H741" s="505"/>
      <c r="I741" s="555" t="s">
        <v>27</v>
      </c>
      <c r="J741" s="86"/>
      <c r="K741" s="304" t="s">
        <v>27</v>
      </c>
      <c r="L741" s="304"/>
      <c r="M741" s="300"/>
      <c r="N741" s="252"/>
      <c r="O741" s="252"/>
      <c r="P741" s="569" t="s">
        <v>27</v>
      </c>
      <c r="Q741" s="253"/>
      <c r="R741" s="253"/>
    </row>
    <row r="742" spans="1:19" ht="24.75" thickBot="1" x14ac:dyDescent="0.25">
      <c r="A742" s="229"/>
      <c r="B742" s="230"/>
      <c r="C742" s="176"/>
      <c r="D742" s="481" t="s">
        <v>738</v>
      </c>
      <c r="E742" s="481" t="s">
        <v>738</v>
      </c>
      <c r="F742" s="506"/>
      <c r="G742" s="506" t="s">
        <v>739</v>
      </c>
      <c r="H742" s="506">
        <v>1</v>
      </c>
      <c r="I742" s="556" t="s">
        <v>27</v>
      </c>
      <c r="J742" s="231" t="s">
        <v>21</v>
      </c>
      <c r="K742" s="208" t="s">
        <v>362</v>
      </c>
      <c r="L742" s="476" t="s">
        <v>1345</v>
      </c>
      <c r="M742" s="180"/>
      <c r="N742" s="101" t="s">
        <v>24</v>
      </c>
      <c r="O742" s="303" t="s">
        <v>2984</v>
      </c>
      <c r="P742" s="232">
        <v>1</v>
      </c>
      <c r="Q742" s="271" t="s">
        <v>1182</v>
      </c>
      <c r="R742" s="331" t="s">
        <v>1183</v>
      </c>
      <c r="S742" s="360"/>
    </row>
    <row r="743" spans="1:19" ht="12.75" thickBot="1" x14ac:dyDescent="0.25">
      <c r="A743" s="348"/>
      <c r="B743" s="250"/>
      <c r="C743" s="250"/>
      <c r="D743" s="250"/>
      <c r="E743" s="250"/>
      <c r="F743" s="250"/>
      <c r="G743" s="144"/>
      <c r="H743" s="144"/>
      <c r="I743" s="557" t="s">
        <v>27</v>
      </c>
      <c r="J743" s="250"/>
      <c r="K743" s="350" t="s">
        <v>27</v>
      </c>
      <c r="L743" s="350"/>
      <c r="M743" s="250"/>
      <c r="N743" s="351"/>
      <c r="O743" s="351"/>
      <c r="P743" s="522" t="s">
        <v>27</v>
      </c>
      <c r="Q743" s="352"/>
      <c r="R743" s="352"/>
    </row>
    <row r="744" spans="1:19" x14ac:dyDescent="0.2">
      <c r="A744" s="254"/>
      <c r="B744" s="183"/>
      <c r="C744" s="184"/>
      <c r="D744" s="184"/>
      <c r="E744" s="182"/>
      <c r="F744" s="279"/>
      <c r="G744" s="494" t="s">
        <v>740</v>
      </c>
      <c r="H744" s="279"/>
      <c r="I744" s="310" t="s">
        <v>27</v>
      </c>
      <c r="J744" s="279"/>
      <c r="K744" s="277" t="s">
        <v>27</v>
      </c>
      <c r="L744" s="277"/>
      <c r="M744" s="182"/>
      <c r="N744" s="279"/>
      <c r="O744" s="279"/>
      <c r="P744" s="567" t="s">
        <v>27</v>
      </c>
      <c r="Q744" s="277"/>
      <c r="R744" s="277"/>
    </row>
    <row r="745" spans="1:19" ht="24" x14ac:dyDescent="0.2">
      <c r="A745" s="311">
        <v>176</v>
      </c>
      <c r="B745" s="206">
        <v>1</v>
      </c>
      <c r="C745" s="142"/>
      <c r="D745" s="142"/>
      <c r="E745" s="615" t="s">
        <v>741</v>
      </c>
      <c r="F745" s="613" t="s">
        <v>742</v>
      </c>
      <c r="G745" s="358" t="s">
        <v>27</v>
      </c>
      <c r="H745" s="490">
        <v>1</v>
      </c>
      <c r="I745" s="546" t="s">
        <v>27</v>
      </c>
      <c r="J745" s="103" t="s">
        <v>21</v>
      </c>
      <c r="K745" s="154" t="s">
        <v>362</v>
      </c>
      <c r="L745" s="467" t="s">
        <v>743</v>
      </c>
      <c r="M745" s="9"/>
      <c r="N745" s="233" t="s">
        <v>24</v>
      </c>
      <c r="O745" s="233" t="s">
        <v>2984</v>
      </c>
      <c r="P745" s="107">
        <v>1</v>
      </c>
      <c r="Q745" s="286" t="s">
        <v>744</v>
      </c>
      <c r="R745" s="283" t="s">
        <v>745</v>
      </c>
      <c r="S745" s="360"/>
    </row>
    <row r="746" spans="1:19" ht="24.75" thickBot="1" x14ac:dyDescent="0.25">
      <c r="A746" s="311">
        <v>176</v>
      </c>
      <c r="B746" s="207">
        <v>2</v>
      </c>
      <c r="C746" s="176"/>
      <c r="D746" s="176"/>
      <c r="E746" s="616"/>
      <c r="F746" s="614"/>
      <c r="G746" s="519" t="s">
        <v>27</v>
      </c>
      <c r="H746" s="514">
        <v>1</v>
      </c>
      <c r="I746" s="558" t="s">
        <v>27</v>
      </c>
      <c r="J746" s="178"/>
      <c r="K746" s="199" t="s">
        <v>22</v>
      </c>
      <c r="L746" s="470" t="s">
        <v>746</v>
      </c>
      <c r="M746" s="180"/>
      <c r="N746" s="201" t="s">
        <v>24</v>
      </c>
      <c r="O746" s="201" t="s">
        <v>2984</v>
      </c>
      <c r="P746" s="181">
        <v>1</v>
      </c>
      <c r="Q746" s="179" t="s">
        <v>747</v>
      </c>
      <c r="R746" s="329" t="s">
        <v>748</v>
      </c>
    </row>
    <row r="747" spans="1:19" ht="12.75" thickBot="1" x14ac:dyDescent="0.25">
      <c r="A747" s="346"/>
      <c r="B747" s="212"/>
      <c r="C747" s="170"/>
      <c r="D747" s="170"/>
      <c r="E747" s="354"/>
      <c r="F747" s="354"/>
      <c r="G747" s="354"/>
      <c r="H747" s="354"/>
      <c r="I747" s="536" t="s">
        <v>27</v>
      </c>
      <c r="J747" s="189"/>
      <c r="K747" s="188" t="s">
        <v>27</v>
      </c>
      <c r="L747" s="471"/>
      <c r="N747" s="191"/>
      <c r="O747" s="191"/>
      <c r="P747" s="50" t="s">
        <v>27</v>
      </c>
      <c r="R747" s="328"/>
    </row>
    <row r="748" spans="1:19" x14ac:dyDescent="0.2">
      <c r="A748" s="418" t="s">
        <v>749</v>
      </c>
      <c r="B748" s="364"/>
      <c r="C748" s="278"/>
      <c r="D748" s="278"/>
      <c r="E748" s="279"/>
      <c r="F748" s="279"/>
      <c r="G748" s="494" t="s">
        <v>750</v>
      </c>
      <c r="H748" s="279"/>
      <c r="I748" s="310" t="s">
        <v>27</v>
      </c>
      <c r="J748" s="279"/>
      <c r="K748" s="277" t="s">
        <v>27</v>
      </c>
      <c r="L748" s="277"/>
      <c r="M748" s="279"/>
      <c r="N748" s="279"/>
      <c r="O748" s="279"/>
      <c r="P748" s="567" t="s">
        <v>27</v>
      </c>
      <c r="Q748" s="277"/>
      <c r="R748" s="277"/>
    </row>
    <row r="749" spans="1:19" ht="24" x14ac:dyDescent="0.2">
      <c r="A749" s="142"/>
      <c r="B749" s="7"/>
      <c r="C749" s="7" t="s">
        <v>1939</v>
      </c>
      <c r="D749" s="9" t="s">
        <v>2493</v>
      </c>
      <c r="E749" s="9"/>
      <c r="F749" s="609" t="s">
        <v>2517</v>
      </c>
      <c r="G749" s="515" t="s">
        <v>1817</v>
      </c>
      <c r="H749" s="9">
        <v>1</v>
      </c>
      <c r="I749" s="528">
        <v>1000</v>
      </c>
      <c r="J749" s="139" t="s">
        <v>21</v>
      </c>
      <c r="K749" s="98" t="s">
        <v>447</v>
      </c>
      <c r="L749" s="98" t="s">
        <v>2777</v>
      </c>
      <c r="M749" s="6"/>
      <c r="N749" s="9" t="s">
        <v>51</v>
      </c>
      <c r="O749" s="377" t="s">
        <v>1364</v>
      </c>
      <c r="P749" s="9">
        <v>7</v>
      </c>
      <c r="Q749" s="98" t="s">
        <v>3028</v>
      </c>
      <c r="R749" s="98" t="s">
        <v>3029</v>
      </c>
    </row>
    <row r="750" spans="1:19" ht="24" x14ac:dyDescent="0.2">
      <c r="A750" s="142"/>
      <c r="B750" s="7"/>
      <c r="C750" s="7" t="s">
        <v>1936</v>
      </c>
      <c r="D750" s="98" t="s">
        <v>2478</v>
      </c>
      <c r="E750" s="9"/>
      <c r="F750" s="611"/>
      <c r="G750" s="515" t="s">
        <v>1818</v>
      </c>
      <c r="H750" s="9">
        <v>1</v>
      </c>
      <c r="I750" s="528">
        <v>5</v>
      </c>
      <c r="J750" s="139"/>
      <c r="K750" s="98" t="s">
        <v>1722</v>
      </c>
      <c r="L750" s="98" t="s">
        <v>2779</v>
      </c>
      <c r="M750" s="6"/>
      <c r="N750" s="9" t="s">
        <v>51</v>
      </c>
      <c r="O750" s="377" t="s">
        <v>1364</v>
      </c>
      <c r="P750" s="9">
        <v>15</v>
      </c>
      <c r="Q750" s="98"/>
      <c r="R750" s="98"/>
    </row>
    <row r="751" spans="1:19" ht="24" x14ac:dyDescent="0.2">
      <c r="A751" s="243">
        <v>147</v>
      </c>
      <c r="B751" s="206">
        <v>1</v>
      </c>
      <c r="C751" s="142"/>
      <c r="D751" s="142"/>
      <c r="E751" s="101"/>
      <c r="F751" s="611"/>
      <c r="G751" s="515" t="s">
        <v>27</v>
      </c>
      <c r="H751" s="101">
        <v>1</v>
      </c>
      <c r="I751" s="537" t="s">
        <v>27</v>
      </c>
      <c r="J751" s="147"/>
      <c r="K751" s="98" t="s">
        <v>22</v>
      </c>
      <c r="L751" s="466" t="s">
        <v>771</v>
      </c>
      <c r="M751" s="6"/>
      <c r="N751" s="101" t="s">
        <v>24</v>
      </c>
      <c r="O751" s="101" t="s">
        <v>2984</v>
      </c>
      <c r="P751" s="518">
        <v>1</v>
      </c>
      <c r="Q751" s="148" t="s">
        <v>772</v>
      </c>
      <c r="R751" s="99" t="s">
        <v>773</v>
      </c>
    </row>
    <row r="752" spans="1:19" ht="24" x14ac:dyDescent="0.2">
      <c r="A752" s="142"/>
      <c r="B752" s="7"/>
      <c r="C752" s="7" t="s">
        <v>1938</v>
      </c>
      <c r="D752" s="9" t="s">
        <v>2478</v>
      </c>
      <c r="E752" s="9"/>
      <c r="F752" s="611"/>
      <c r="G752" s="515" t="s">
        <v>1818</v>
      </c>
      <c r="H752" s="9">
        <v>1</v>
      </c>
      <c r="I752" s="528">
        <v>5</v>
      </c>
      <c r="J752" s="139"/>
      <c r="K752" s="98" t="s">
        <v>257</v>
      </c>
      <c r="L752" s="98" t="s">
        <v>2780</v>
      </c>
      <c r="M752" s="6"/>
      <c r="N752" s="9" t="s">
        <v>51</v>
      </c>
      <c r="O752" s="377" t="s">
        <v>1364</v>
      </c>
      <c r="P752" s="9">
        <v>15</v>
      </c>
      <c r="Q752" s="98"/>
      <c r="R752" s="98"/>
    </row>
    <row r="753" spans="1:18" ht="24" x14ac:dyDescent="0.2">
      <c r="A753" s="142"/>
      <c r="B753" s="7"/>
      <c r="C753" s="7" t="s">
        <v>1937</v>
      </c>
      <c r="D753" s="7" t="s">
        <v>2485</v>
      </c>
      <c r="E753" s="9"/>
      <c r="F753" s="611"/>
      <c r="G753" s="515" t="s">
        <v>1817</v>
      </c>
      <c r="H753" s="9">
        <v>1</v>
      </c>
      <c r="I753" s="528">
        <v>250</v>
      </c>
      <c r="J753" s="139"/>
      <c r="K753" s="98" t="s">
        <v>256</v>
      </c>
      <c r="L753" s="98" t="s">
        <v>2785</v>
      </c>
      <c r="M753" s="6"/>
      <c r="N753" s="9" t="s">
        <v>51</v>
      </c>
      <c r="O753" s="377" t="s">
        <v>1364</v>
      </c>
      <c r="P753" s="9">
        <v>15</v>
      </c>
      <c r="Q753" s="98"/>
      <c r="R753" s="98"/>
    </row>
    <row r="754" spans="1:18" ht="24" x14ac:dyDescent="0.2">
      <c r="A754" s="142"/>
      <c r="B754" s="7"/>
      <c r="C754" s="7" t="s">
        <v>1935</v>
      </c>
      <c r="D754" s="7" t="s">
        <v>2482</v>
      </c>
      <c r="E754" s="9"/>
      <c r="F754" s="611"/>
      <c r="G754" s="515" t="s">
        <v>1816</v>
      </c>
      <c r="H754" s="9">
        <v>1</v>
      </c>
      <c r="I754" s="528">
        <v>250</v>
      </c>
      <c r="J754" s="139"/>
      <c r="K754" s="140" t="s">
        <v>574</v>
      </c>
      <c r="L754" s="98" t="s">
        <v>2792</v>
      </c>
      <c r="M754" s="6"/>
      <c r="N754" s="9" t="s">
        <v>51</v>
      </c>
      <c r="O754" s="377" t="s">
        <v>1364</v>
      </c>
      <c r="P754" s="9">
        <v>15</v>
      </c>
      <c r="Q754" s="98"/>
      <c r="R754" s="98"/>
    </row>
    <row r="755" spans="1:18" ht="24" x14ac:dyDescent="0.2">
      <c r="A755" s="142"/>
      <c r="B755" s="7"/>
      <c r="C755" s="9" t="s">
        <v>1779</v>
      </c>
      <c r="D755" s="7" t="s">
        <v>2382</v>
      </c>
      <c r="E755" s="9"/>
      <c r="F755" s="610"/>
      <c r="G755" s="515" t="s">
        <v>1825</v>
      </c>
      <c r="H755" s="9">
        <v>1</v>
      </c>
      <c r="I755" s="528">
        <v>500</v>
      </c>
      <c r="J755" s="139"/>
      <c r="K755" s="140" t="s">
        <v>50</v>
      </c>
      <c r="L755" s="7" t="s">
        <v>2793</v>
      </c>
      <c r="M755" s="6"/>
      <c r="N755" s="9" t="s">
        <v>51</v>
      </c>
      <c r="O755" s="377" t="s">
        <v>1364</v>
      </c>
      <c r="P755" s="9">
        <v>15</v>
      </c>
      <c r="Q755" s="98"/>
      <c r="R755" s="98"/>
    </row>
    <row r="756" spans="1:18" ht="24" x14ac:dyDescent="0.2">
      <c r="A756" s="142"/>
      <c r="B756" s="7"/>
      <c r="C756" s="7" t="s">
        <v>1939</v>
      </c>
      <c r="D756" s="9" t="s">
        <v>2494</v>
      </c>
      <c r="E756" s="9"/>
      <c r="F756" s="609" t="s">
        <v>1821</v>
      </c>
      <c r="G756" s="515" t="s">
        <v>1821</v>
      </c>
      <c r="H756" s="9">
        <v>1</v>
      </c>
      <c r="I756" s="528">
        <v>1200</v>
      </c>
      <c r="J756" s="139" t="s">
        <v>21</v>
      </c>
      <c r="K756" s="98" t="s">
        <v>447</v>
      </c>
      <c r="L756" s="98" t="s">
        <v>2778</v>
      </c>
      <c r="M756" s="6"/>
      <c r="N756" s="9" t="s">
        <v>51</v>
      </c>
      <c r="O756" s="377" t="s">
        <v>1364</v>
      </c>
      <c r="P756" s="9">
        <v>7</v>
      </c>
      <c r="Q756" s="98" t="s">
        <v>3030</v>
      </c>
      <c r="R756" s="98" t="s">
        <v>3031</v>
      </c>
    </row>
    <row r="757" spans="1:18" ht="24" x14ac:dyDescent="0.2">
      <c r="A757" s="243">
        <v>145</v>
      </c>
      <c r="B757" s="206">
        <v>1</v>
      </c>
      <c r="C757" s="142"/>
      <c r="D757" s="142"/>
      <c r="E757" s="70"/>
      <c r="F757" s="611"/>
      <c r="G757" s="515" t="s">
        <v>27</v>
      </c>
      <c r="H757" s="70">
        <v>1</v>
      </c>
      <c r="I757" s="553" t="s">
        <v>27</v>
      </c>
      <c r="J757" s="147"/>
      <c r="K757" s="98" t="s">
        <v>22</v>
      </c>
      <c r="L757" s="466" t="s">
        <v>763</v>
      </c>
      <c r="M757" s="6"/>
      <c r="N757" s="101" t="s">
        <v>24</v>
      </c>
      <c r="O757" s="101" t="s">
        <v>2984</v>
      </c>
      <c r="P757" s="4">
        <v>1</v>
      </c>
      <c r="Q757" s="100" t="s">
        <v>764</v>
      </c>
      <c r="R757" s="98" t="s">
        <v>765</v>
      </c>
    </row>
    <row r="758" spans="1:18" ht="24" x14ac:dyDescent="0.2">
      <c r="A758" s="142"/>
      <c r="B758" s="7"/>
      <c r="C758" s="7" t="s">
        <v>1937</v>
      </c>
      <c r="D758" s="7" t="s">
        <v>2487</v>
      </c>
      <c r="E758" s="9"/>
      <c r="F758" s="611"/>
      <c r="G758" s="515" t="s">
        <v>1821</v>
      </c>
      <c r="H758" s="9">
        <v>1</v>
      </c>
      <c r="I758" s="528">
        <v>300</v>
      </c>
      <c r="J758" s="139"/>
      <c r="K758" s="98" t="s">
        <v>256</v>
      </c>
      <c r="L758" s="98" t="s">
        <v>2786</v>
      </c>
      <c r="M758" s="6"/>
      <c r="N758" s="9" t="s">
        <v>51</v>
      </c>
      <c r="O758" s="377" t="s">
        <v>1364</v>
      </c>
      <c r="P758" s="9">
        <v>15</v>
      </c>
      <c r="Q758" s="98"/>
      <c r="R758" s="98"/>
    </row>
    <row r="759" spans="1:18" ht="24" x14ac:dyDescent="0.2">
      <c r="A759" s="142"/>
      <c r="B759" s="7"/>
      <c r="C759" s="7" t="s">
        <v>1938</v>
      </c>
      <c r="D759" s="9" t="s">
        <v>2480</v>
      </c>
      <c r="E759" s="9"/>
      <c r="F759" s="611"/>
      <c r="G759" s="515" t="s">
        <v>1822</v>
      </c>
      <c r="H759" s="9">
        <v>1</v>
      </c>
      <c r="I759" s="528">
        <v>6</v>
      </c>
      <c r="J759" s="139"/>
      <c r="K759" s="98" t="s">
        <v>257</v>
      </c>
      <c r="L759" s="98" t="s">
        <v>2790</v>
      </c>
      <c r="M759" s="6"/>
      <c r="N759" s="9" t="s">
        <v>51</v>
      </c>
      <c r="O759" s="377" t="s">
        <v>1364</v>
      </c>
      <c r="P759" s="9">
        <v>15</v>
      </c>
      <c r="Q759" s="98"/>
      <c r="R759" s="98"/>
    </row>
    <row r="760" spans="1:18" ht="24" x14ac:dyDescent="0.2">
      <c r="A760" s="142"/>
      <c r="B760" s="7"/>
      <c r="C760" s="9" t="s">
        <v>1779</v>
      </c>
      <c r="D760" s="7" t="s">
        <v>2381</v>
      </c>
      <c r="E760" s="9"/>
      <c r="F760" s="610"/>
      <c r="G760" s="515" t="s">
        <v>2776</v>
      </c>
      <c r="H760" s="9">
        <v>1</v>
      </c>
      <c r="I760" s="528">
        <v>420</v>
      </c>
      <c r="J760" s="139"/>
      <c r="K760" s="140" t="s">
        <v>50</v>
      </c>
      <c r="L760" s="7" t="s">
        <v>2795</v>
      </c>
      <c r="M760" s="6"/>
      <c r="N760" s="9" t="s">
        <v>51</v>
      </c>
      <c r="O760" s="377" t="s">
        <v>1364</v>
      </c>
      <c r="P760" s="9">
        <v>15</v>
      </c>
      <c r="Q760" s="98"/>
      <c r="R760" s="98"/>
    </row>
    <row r="761" spans="1:18" ht="24" x14ac:dyDescent="0.2">
      <c r="A761" s="243">
        <v>146</v>
      </c>
      <c r="B761" s="206">
        <v>1</v>
      </c>
      <c r="C761" s="142"/>
      <c r="D761" s="142"/>
      <c r="E761" s="101"/>
      <c r="F761" s="609" t="s">
        <v>2518</v>
      </c>
      <c r="G761" s="515" t="s">
        <v>27</v>
      </c>
      <c r="H761" s="101">
        <v>1</v>
      </c>
      <c r="I761" s="537" t="s">
        <v>27</v>
      </c>
      <c r="J761" s="147" t="s">
        <v>21</v>
      </c>
      <c r="K761" s="98" t="s">
        <v>22</v>
      </c>
      <c r="L761" s="466" t="s">
        <v>767</v>
      </c>
      <c r="M761" s="6"/>
      <c r="N761" s="101" t="s">
        <v>24</v>
      </c>
      <c r="O761" s="101" t="s">
        <v>2984</v>
      </c>
      <c r="P761" s="4">
        <v>1</v>
      </c>
      <c r="Q761" s="100" t="s">
        <v>768</v>
      </c>
      <c r="R761" s="98" t="s">
        <v>769</v>
      </c>
    </row>
    <row r="762" spans="1:18" ht="24" x14ac:dyDescent="0.2">
      <c r="A762" s="142"/>
      <c r="B762" s="7"/>
      <c r="C762" s="7" t="s">
        <v>1938</v>
      </c>
      <c r="D762" s="9" t="s">
        <v>2481</v>
      </c>
      <c r="E762" s="9"/>
      <c r="F762" s="611"/>
      <c r="G762" s="515" t="s">
        <v>1824</v>
      </c>
      <c r="H762" s="9">
        <v>1</v>
      </c>
      <c r="I762" s="528">
        <v>3</v>
      </c>
      <c r="J762" s="139"/>
      <c r="K762" s="98" t="s">
        <v>257</v>
      </c>
      <c r="L762" s="98" t="s">
        <v>2794</v>
      </c>
      <c r="M762" s="6"/>
      <c r="N762" s="9" t="s">
        <v>51</v>
      </c>
      <c r="O762" s="377" t="s">
        <v>1364</v>
      </c>
      <c r="P762" s="9">
        <v>15</v>
      </c>
      <c r="Q762" s="98"/>
      <c r="R762" s="98"/>
    </row>
    <row r="763" spans="1:18" ht="24" x14ac:dyDescent="0.2">
      <c r="A763" s="142"/>
      <c r="B763" s="7"/>
      <c r="C763" s="7" t="s">
        <v>1937</v>
      </c>
      <c r="D763" s="7" t="s">
        <v>2488</v>
      </c>
      <c r="E763" s="9"/>
      <c r="F763" s="611"/>
      <c r="G763" s="515" t="s">
        <v>1823</v>
      </c>
      <c r="H763" s="9">
        <v>1</v>
      </c>
      <c r="I763" s="528">
        <v>150</v>
      </c>
      <c r="J763" s="139"/>
      <c r="K763" s="98" t="s">
        <v>256</v>
      </c>
      <c r="L763" s="98" t="s">
        <v>2787</v>
      </c>
      <c r="M763" s="6"/>
      <c r="N763" s="9" t="s">
        <v>51</v>
      </c>
      <c r="O763" s="377" t="s">
        <v>1364</v>
      </c>
      <c r="P763" s="9">
        <v>15</v>
      </c>
      <c r="Q763" s="98"/>
      <c r="R763" s="98"/>
    </row>
    <row r="764" spans="1:18" ht="24" x14ac:dyDescent="0.2">
      <c r="A764" s="142"/>
      <c r="B764" s="7"/>
      <c r="C764" s="7" t="s">
        <v>1935</v>
      </c>
      <c r="D764" s="7" t="s">
        <v>2483</v>
      </c>
      <c r="E764" s="9"/>
      <c r="F764" s="610"/>
      <c r="G764" s="515" t="s">
        <v>1819</v>
      </c>
      <c r="H764" s="9">
        <v>1</v>
      </c>
      <c r="I764" s="528">
        <v>150</v>
      </c>
      <c r="J764" s="139"/>
      <c r="K764" s="140" t="s">
        <v>574</v>
      </c>
      <c r="L764" s="98" t="s">
        <v>2791</v>
      </c>
      <c r="M764" s="6"/>
      <c r="N764" s="9" t="s">
        <v>51</v>
      </c>
      <c r="O764" s="377" t="s">
        <v>1364</v>
      </c>
      <c r="P764" s="9">
        <v>15</v>
      </c>
      <c r="Q764" s="98"/>
      <c r="R764" s="98"/>
    </row>
    <row r="765" spans="1:18" ht="24" x14ac:dyDescent="0.2">
      <c r="A765" s="142"/>
      <c r="B765" s="7"/>
      <c r="C765" s="7" t="s">
        <v>1936</v>
      </c>
      <c r="D765" s="98" t="s">
        <v>2479</v>
      </c>
      <c r="E765" s="9"/>
      <c r="F765" s="609" t="s">
        <v>1820</v>
      </c>
      <c r="G765" s="515" t="s">
        <v>1812</v>
      </c>
      <c r="H765" s="9">
        <v>1</v>
      </c>
      <c r="I765" s="528">
        <v>500</v>
      </c>
      <c r="J765" s="139" t="s">
        <v>21</v>
      </c>
      <c r="K765" s="98" t="s">
        <v>1722</v>
      </c>
      <c r="L765" s="98" t="s">
        <v>2781</v>
      </c>
      <c r="M765" s="6"/>
      <c r="N765" s="9" t="s">
        <v>51</v>
      </c>
      <c r="O765" s="377" t="s">
        <v>1364</v>
      </c>
      <c r="P765" s="9">
        <v>15</v>
      </c>
      <c r="Q765" s="98"/>
      <c r="R765" s="98"/>
    </row>
    <row r="766" spans="1:18" ht="24" x14ac:dyDescent="0.2">
      <c r="A766" s="142"/>
      <c r="B766" s="7"/>
      <c r="C766" s="7" t="s">
        <v>1938</v>
      </c>
      <c r="D766" s="9" t="s">
        <v>2479</v>
      </c>
      <c r="E766" s="9"/>
      <c r="F766" s="611"/>
      <c r="G766" s="515" t="s">
        <v>1812</v>
      </c>
      <c r="H766" s="9">
        <v>1</v>
      </c>
      <c r="I766" s="528">
        <v>500</v>
      </c>
      <c r="J766" s="139"/>
      <c r="K766" s="98" t="s">
        <v>257</v>
      </c>
      <c r="L766" s="98" t="s">
        <v>2782</v>
      </c>
      <c r="M766" s="6"/>
      <c r="N766" s="9" t="s">
        <v>51</v>
      </c>
      <c r="O766" s="377" t="s">
        <v>1364</v>
      </c>
      <c r="P766" s="9">
        <v>15</v>
      </c>
      <c r="Q766" s="98"/>
      <c r="R766" s="98"/>
    </row>
    <row r="767" spans="1:18" ht="24" x14ac:dyDescent="0.2">
      <c r="A767" s="243">
        <v>144</v>
      </c>
      <c r="B767" s="206">
        <v>1</v>
      </c>
      <c r="C767" s="142"/>
      <c r="D767" s="142"/>
      <c r="E767" s="101"/>
      <c r="F767" s="611"/>
      <c r="G767" s="515" t="s">
        <v>27</v>
      </c>
      <c r="H767" s="101">
        <v>1</v>
      </c>
      <c r="I767" s="537" t="s">
        <v>27</v>
      </c>
      <c r="J767" s="147"/>
      <c r="K767" s="98" t="s">
        <v>22</v>
      </c>
      <c r="L767" s="466" t="s">
        <v>753</v>
      </c>
      <c r="M767" s="6"/>
      <c r="N767" s="101" t="s">
        <v>24</v>
      </c>
      <c r="O767" s="101" t="s">
        <v>2984</v>
      </c>
      <c r="P767" s="4">
        <v>1</v>
      </c>
      <c r="Q767" s="100" t="s">
        <v>754</v>
      </c>
      <c r="R767" s="98" t="s">
        <v>755</v>
      </c>
    </row>
    <row r="768" spans="1:18" ht="24" x14ac:dyDescent="0.2">
      <c r="A768" s="142"/>
      <c r="B768" s="7"/>
      <c r="C768" s="7" t="s">
        <v>1937</v>
      </c>
      <c r="D768" s="7" t="s">
        <v>2486</v>
      </c>
      <c r="E768" s="9"/>
      <c r="F768" s="610"/>
      <c r="G768" s="515" t="s">
        <v>1820</v>
      </c>
      <c r="H768" s="9">
        <v>1</v>
      </c>
      <c r="I768" s="528">
        <v>500</v>
      </c>
      <c r="J768" s="139"/>
      <c r="K768" s="98" t="s">
        <v>256</v>
      </c>
      <c r="L768" s="98" t="s">
        <v>2788</v>
      </c>
      <c r="M768" s="6"/>
      <c r="N768" s="9" t="s">
        <v>51</v>
      </c>
      <c r="O768" s="377" t="s">
        <v>1364</v>
      </c>
      <c r="P768" s="9">
        <v>15</v>
      </c>
      <c r="Q768" s="98"/>
      <c r="R768" s="98"/>
    </row>
    <row r="769" spans="1:19" ht="24" x14ac:dyDescent="0.2">
      <c r="A769" s="243">
        <v>148</v>
      </c>
      <c r="B769" s="206">
        <v>1</v>
      </c>
      <c r="C769" s="142"/>
      <c r="D769" s="142"/>
      <c r="E769" s="101"/>
      <c r="F769" s="609" t="s">
        <v>2519</v>
      </c>
      <c r="G769" s="515" t="s">
        <v>27</v>
      </c>
      <c r="H769" s="101">
        <v>1</v>
      </c>
      <c r="I769" s="537" t="s">
        <v>27</v>
      </c>
      <c r="J769" s="94" t="s">
        <v>21</v>
      </c>
      <c r="K769" s="98" t="s">
        <v>22</v>
      </c>
      <c r="L769" s="466" t="s">
        <v>756</v>
      </c>
      <c r="M769" s="6"/>
      <c r="N769" s="101" t="s">
        <v>24</v>
      </c>
      <c r="O769" s="101" t="s">
        <v>2984</v>
      </c>
      <c r="P769" s="4">
        <v>1</v>
      </c>
      <c r="Q769" s="100" t="s">
        <v>757</v>
      </c>
      <c r="R769" s="98" t="s">
        <v>758</v>
      </c>
    </row>
    <row r="770" spans="1:19" ht="24" x14ac:dyDescent="0.2">
      <c r="A770" s="142"/>
      <c r="B770" s="7"/>
      <c r="C770" s="7" t="s">
        <v>1938</v>
      </c>
      <c r="D770" s="9" t="s">
        <v>2476</v>
      </c>
      <c r="E770" s="9"/>
      <c r="F770" s="611"/>
      <c r="G770" s="515" t="s">
        <v>1814</v>
      </c>
      <c r="H770" s="9">
        <v>1</v>
      </c>
      <c r="I770" s="528">
        <v>6</v>
      </c>
      <c r="J770" s="139"/>
      <c r="K770" s="98" t="s">
        <v>257</v>
      </c>
      <c r="L770" s="98" t="s">
        <v>2783</v>
      </c>
      <c r="M770" s="6"/>
      <c r="N770" s="9" t="s">
        <v>51</v>
      </c>
      <c r="O770" s="377" t="s">
        <v>1364</v>
      </c>
      <c r="P770" s="9">
        <v>15</v>
      </c>
      <c r="Q770" s="98"/>
      <c r="R770" s="98"/>
    </row>
    <row r="771" spans="1:19" ht="24" x14ac:dyDescent="0.2">
      <c r="A771" s="142"/>
      <c r="B771" s="7"/>
      <c r="C771" s="7" t="s">
        <v>1938</v>
      </c>
      <c r="D771" s="9" t="s">
        <v>2477</v>
      </c>
      <c r="E771" s="9"/>
      <c r="F771" s="611"/>
      <c r="G771" s="515" t="s">
        <v>1815</v>
      </c>
      <c r="H771" s="9">
        <v>1</v>
      </c>
      <c r="I771" s="528">
        <v>4</v>
      </c>
      <c r="J771" s="139"/>
      <c r="K771" s="98" t="s">
        <v>257</v>
      </c>
      <c r="L771" s="98" t="s">
        <v>2784</v>
      </c>
      <c r="M771" s="6"/>
      <c r="N771" s="9" t="s">
        <v>51</v>
      </c>
      <c r="O771" s="377" t="s">
        <v>1364</v>
      </c>
      <c r="P771" s="9">
        <v>15</v>
      </c>
      <c r="Q771" s="98"/>
      <c r="R771" s="98"/>
    </row>
    <row r="772" spans="1:19" ht="24" x14ac:dyDescent="0.2">
      <c r="A772" s="142"/>
      <c r="B772" s="7"/>
      <c r="C772" s="7" t="s">
        <v>1937</v>
      </c>
      <c r="D772" s="7" t="s">
        <v>2484</v>
      </c>
      <c r="E772" s="9"/>
      <c r="F772" s="610"/>
      <c r="G772" s="515" t="s">
        <v>1813</v>
      </c>
      <c r="H772" s="9">
        <v>1</v>
      </c>
      <c r="I772" s="528">
        <v>300</v>
      </c>
      <c r="J772" s="139"/>
      <c r="K772" s="98" t="s">
        <v>256</v>
      </c>
      <c r="L772" s="98" t="s">
        <v>2789</v>
      </c>
      <c r="M772" s="6"/>
      <c r="N772" s="9" t="s">
        <v>51</v>
      </c>
      <c r="O772" s="377" t="s">
        <v>1364</v>
      </c>
      <c r="P772" s="9">
        <v>15</v>
      </c>
      <c r="Q772" s="98"/>
      <c r="R772" s="98"/>
    </row>
    <row r="773" spans="1:19" ht="24" x14ac:dyDescent="0.2">
      <c r="A773" s="243">
        <v>149</v>
      </c>
      <c r="B773" s="206">
        <v>1</v>
      </c>
      <c r="C773" s="142"/>
      <c r="D773" s="142"/>
      <c r="E773" s="101"/>
      <c r="F773" s="101" t="s">
        <v>2520</v>
      </c>
      <c r="G773" s="515" t="s">
        <v>27</v>
      </c>
      <c r="H773" s="101">
        <v>1</v>
      </c>
      <c r="I773" s="537" t="s">
        <v>27</v>
      </c>
      <c r="J773" s="147" t="s">
        <v>21</v>
      </c>
      <c r="K773" s="98" t="s">
        <v>22</v>
      </c>
      <c r="L773" s="466" t="s">
        <v>759</v>
      </c>
      <c r="M773" s="6"/>
      <c r="N773" s="101" t="s">
        <v>24</v>
      </c>
      <c r="O773" s="101" t="s">
        <v>2984</v>
      </c>
      <c r="P773" s="4">
        <v>1</v>
      </c>
      <c r="Q773" s="100" t="s">
        <v>760</v>
      </c>
      <c r="R773" s="98" t="s">
        <v>761</v>
      </c>
    </row>
    <row r="774" spans="1:19" ht="12.75" thickBot="1" x14ac:dyDescent="0.25">
      <c r="A774" s="353"/>
      <c r="B774" s="192"/>
      <c r="C774" s="170"/>
      <c r="D774" s="170"/>
      <c r="E774" s="191"/>
      <c r="F774" s="191"/>
      <c r="G774" s="515"/>
      <c r="H774" s="191"/>
      <c r="I774" s="559" t="s">
        <v>27</v>
      </c>
      <c r="J774" s="189"/>
      <c r="K774" s="202" t="s">
        <v>27</v>
      </c>
      <c r="L774" s="477"/>
      <c r="M774" s="209"/>
      <c r="P774" s="50" t="s">
        <v>27</v>
      </c>
    </row>
    <row r="775" spans="1:19" x14ac:dyDescent="0.2">
      <c r="A775" s="254" t="s">
        <v>774</v>
      </c>
      <c r="B775" s="183"/>
      <c r="C775" s="184"/>
      <c r="D775" s="184"/>
      <c r="E775" s="182"/>
      <c r="F775" s="279"/>
      <c r="G775" s="494" t="s">
        <v>775</v>
      </c>
      <c r="H775" s="279"/>
      <c r="I775" s="310" t="s">
        <v>27</v>
      </c>
      <c r="J775" s="279"/>
      <c r="K775" s="277" t="s">
        <v>27</v>
      </c>
      <c r="L775" s="277"/>
      <c r="M775" s="182"/>
      <c r="N775" s="279"/>
      <c r="O775" s="279"/>
      <c r="P775" s="567" t="s">
        <v>27</v>
      </c>
      <c r="Q775" s="277"/>
      <c r="R775" s="277"/>
    </row>
    <row r="776" spans="1:19" x14ac:dyDescent="0.2">
      <c r="A776" s="316"/>
      <c r="B776" s="266"/>
      <c r="C776" s="267"/>
      <c r="D776" s="268"/>
      <c r="E776" s="274"/>
      <c r="F776" s="426"/>
      <c r="G776" s="426" t="s">
        <v>62</v>
      </c>
      <c r="H776" s="289"/>
      <c r="I776" s="526" t="s">
        <v>27</v>
      </c>
      <c r="J776" s="289"/>
      <c r="K776" s="288" t="s">
        <v>27</v>
      </c>
      <c r="L776" s="288"/>
      <c r="M776" s="150"/>
      <c r="N776" s="289"/>
      <c r="O776" s="289"/>
      <c r="P776" s="573" t="s">
        <v>27</v>
      </c>
      <c r="Q776" s="288"/>
      <c r="R776" s="288"/>
    </row>
    <row r="777" spans="1:19" x14ac:dyDescent="0.2">
      <c r="A777" s="396"/>
      <c r="B777" s="439"/>
      <c r="C777" s="362"/>
      <c r="D777" s="362"/>
      <c r="E777" s="299"/>
      <c r="F777" s="86"/>
      <c r="G777" s="504" t="s">
        <v>776</v>
      </c>
      <c r="H777" s="505"/>
      <c r="I777" s="555" t="s">
        <v>27</v>
      </c>
      <c r="J777" s="86"/>
      <c r="K777" s="304" t="s">
        <v>27</v>
      </c>
      <c r="L777" s="304"/>
      <c r="M777" s="300"/>
      <c r="N777" s="252"/>
      <c r="O777" s="252"/>
      <c r="P777" s="569" t="s">
        <v>27</v>
      </c>
      <c r="Q777" s="253"/>
      <c r="R777" s="253"/>
    </row>
    <row r="778" spans="1:19" ht="24" x14ac:dyDescent="0.2">
      <c r="A778" s="9"/>
      <c r="B778" s="7"/>
      <c r="C778" s="7" t="s">
        <v>2110</v>
      </c>
      <c r="D778" s="7" t="s">
        <v>2161</v>
      </c>
      <c r="E778" s="9"/>
      <c r="F778" s="642" t="s">
        <v>2155</v>
      </c>
      <c r="G778" s="24" t="s">
        <v>2155</v>
      </c>
      <c r="H778" s="4">
        <v>1</v>
      </c>
      <c r="I778" s="560">
        <v>10</v>
      </c>
      <c r="J778" s="139" t="s">
        <v>21</v>
      </c>
      <c r="K778" s="98" t="s">
        <v>2039</v>
      </c>
      <c r="L778" s="24" t="s">
        <v>2798</v>
      </c>
      <c r="M778" s="6"/>
      <c r="N778" s="9" t="s">
        <v>51</v>
      </c>
      <c r="O778" s="377" t="s">
        <v>1364</v>
      </c>
      <c r="P778" s="79">
        <v>14</v>
      </c>
      <c r="Q778" s="145"/>
      <c r="R778" s="145"/>
    </row>
    <row r="779" spans="1:19" ht="24" x14ac:dyDescent="0.2">
      <c r="A779" s="9"/>
      <c r="B779" s="7"/>
      <c r="C779" s="7" t="s">
        <v>2109</v>
      </c>
      <c r="D779" s="7" t="s">
        <v>2162</v>
      </c>
      <c r="E779" s="9"/>
      <c r="F779" s="642"/>
      <c r="G779" s="24" t="s">
        <v>2155</v>
      </c>
      <c r="H779" s="4">
        <v>1</v>
      </c>
      <c r="I779" s="560">
        <v>10</v>
      </c>
      <c r="J779" s="139"/>
      <c r="K779" s="98" t="s">
        <v>447</v>
      </c>
      <c r="L779" s="24" t="s">
        <v>2800</v>
      </c>
      <c r="M779" s="6"/>
      <c r="N779" s="9" t="s">
        <v>51</v>
      </c>
      <c r="O779" s="377" t="s">
        <v>1364</v>
      </c>
      <c r="P779" s="79">
        <v>7</v>
      </c>
      <c r="Q779" s="145"/>
      <c r="R779" s="145"/>
    </row>
    <row r="780" spans="1:19" ht="36" x14ac:dyDescent="0.2">
      <c r="A780" s="9"/>
      <c r="B780" s="7"/>
      <c r="C780" s="7" t="s">
        <v>2112</v>
      </c>
      <c r="D780" s="7" t="s">
        <v>2163</v>
      </c>
      <c r="E780" s="9"/>
      <c r="F780" s="642"/>
      <c r="G780" s="24" t="s">
        <v>2155</v>
      </c>
      <c r="H780" s="4">
        <v>1</v>
      </c>
      <c r="I780" s="560">
        <v>10</v>
      </c>
      <c r="J780" s="139"/>
      <c r="K780" s="140" t="s">
        <v>35</v>
      </c>
      <c r="L780" s="24" t="s">
        <v>2802</v>
      </c>
      <c r="M780" s="6"/>
      <c r="N780" s="9" t="s">
        <v>51</v>
      </c>
      <c r="O780" s="377" t="s">
        <v>1364</v>
      </c>
      <c r="P780" s="79">
        <v>15</v>
      </c>
      <c r="Q780" s="145"/>
      <c r="R780" s="145"/>
    </row>
    <row r="781" spans="1:19" ht="24" x14ac:dyDescent="0.2">
      <c r="A781" s="9"/>
      <c r="B781" s="7"/>
      <c r="C781" s="7" t="s">
        <v>2111</v>
      </c>
      <c r="D781" s="7" t="s">
        <v>2164</v>
      </c>
      <c r="E781" s="9"/>
      <c r="F781" s="642"/>
      <c r="G781" s="24" t="s">
        <v>2155</v>
      </c>
      <c r="H781" s="4">
        <v>1</v>
      </c>
      <c r="I781" s="560">
        <v>50</v>
      </c>
      <c r="J781" s="139"/>
      <c r="K781" s="140" t="s">
        <v>50</v>
      </c>
      <c r="L781" s="24" t="s">
        <v>2805</v>
      </c>
      <c r="M781" s="6"/>
      <c r="N781" s="9" t="s">
        <v>51</v>
      </c>
      <c r="O781" s="377" t="s">
        <v>1364</v>
      </c>
      <c r="P781" s="79">
        <v>10</v>
      </c>
      <c r="Q781" s="145"/>
      <c r="R781" s="145"/>
    </row>
    <row r="782" spans="1:19" ht="24" x14ac:dyDescent="0.2">
      <c r="A782" s="242">
        <v>150</v>
      </c>
      <c r="B782" s="173">
        <v>1</v>
      </c>
      <c r="C782" s="142"/>
      <c r="D782" s="142"/>
      <c r="E782" s="444" t="s">
        <v>777</v>
      </c>
      <c r="F782" s="642" t="s">
        <v>2156</v>
      </c>
      <c r="G782" s="24" t="s">
        <v>27</v>
      </c>
      <c r="H782" s="492">
        <v>1</v>
      </c>
      <c r="I782" s="547" t="s">
        <v>27</v>
      </c>
      <c r="J782" s="94" t="s">
        <v>21</v>
      </c>
      <c r="K782" s="140" t="s">
        <v>22</v>
      </c>
      <c r="L782" s="140" t="s">
        <v>778</v>
      </c>
      <c r="M782" s="34"/>
      <c r="N782" s="101" t="s">
        <v>24</v>
      </c>
      <c r="O782" s="101" t="s">
        <v>2984</v>
      </c>
      <c r="P782" s="518">
        <v>1</v>
      </c>
      <c r="Q782" s="148" t="s">
        <v>779</v>
      </c>
      <c r="R782" s="99" t="s">
        <v>780</v>
      </c>
      <c r="S782" s="360"/>
    </row>
    <row r="783" spans="1:19" ht="24" x14ac:dyDescent="0.2">
      <c r="A783" s="9"/>
      <c r="B783" s="7"/>
      <c r="C783" s="7" t="s">
        <v>2111</v>
      </c>
      <c r="D783" s="7" t="s">
        <v>2165</v>
      </c>
      <c r="E783" s="9"/>
      <c r="F783" s="642"/>
      <c r="G783" s="24" t="s">
        <v>2156</v>
      </c>
      <c r="H783" s="4">
        <v>1</v>
      </c>
      <c r="I783" s="560">
        <v>50</v>
      </c>
      <c r="J783" s="139"/>
      <c r="K783" s="140" t="s">
        <v>50</v>
      </c>
      <c r="L783" s="24" t="s">
        <v>2804</v>
      </c>
      <c r="M783" s="6"/>
      <c r="N783" s="9" t="s">
        <v>51</v>
      </c>
      <c r="O783" s="377" t="s">
        <v>1364</v>
      </c>
      <c r="P783" s="79">
        <v>10</v>
      </c>
      <c r="Q783" s="145"/>
      <c r="R783" s="145"/>
    </row>
    <row r="784" spans="1:19" ht="24" x14ac:dyDescent="0.2">
      <c r="A784" s="9"/>
      <c r="B784" s="7"/>
      <c r="C784" s="7" t="s">
        <v>2110</v>
      </c>
      <c r="D784" s="7" t="s">
        <v>2157</v>
      </c>
      <c r="E784" s="359" t="s">
        <v>781</v>
      </c>
      <c r="F784" s="617" t="s">
        <v>2154</v>
      </c>
      <c r="G784" s="24" t="s">
        <v>2154</v>
      </c>
      <c r="H784" s="4">
        <v>1</v>
      </c>
      <c r="I784" s="560">
        <v>10</v>
      </c>
      <c r="J784" s="139" t="s">
        <v>21</v>
      </c>
      <c r="K784" s="98" t="s">
        <v>2039</v>
      </c>
      <c r="L784" s="24" t="s">
        <v>2799</v>
      </c>
      <c r="M784" s="6"/>
      <c r="N784" s="9" t="s">
        <v>51</v>
      </c>
      <c r="O784" s="377" t="s">
        <v>1364</v>
      </c>
      <c r="P784" s="79">
        <v>14</v>
      </c>
      <c r="Q784" s="145" t="s">
        <v>3080</v>
      </c>
      <c r="R784" s="145" t="s">
        <v>3081</v>
      </c>
    </row>
    <row r="785" spans="1:19" ht="36" x14ac:dyDescent="0.2">
      <c r="A785" s="9"/>
      <c r="B785" s="7"/>
      <c r="C785" s="7" t="s">
        <v>2112</v>
      </c>
      <c r="D785" s="7" t="s">
        <v>2158</v>
      </c>
      <c r="E785" s="9"/>
      <c r="F785" s="618"/>
      <c r="G785" s="24" t="s">
        <v>2154</v>
      </c>
      <c r="H785" s="4">
        <v>1</v>
      </c>
      <c r="I785" s="560">
        <v>50</v>
      </c>
      <c r="J785" s="139"/>
      <c r="K785" s="140" t="s">
        <v>35</v>
      </c>
      <c r="L785" s="24" t="s">
        <v>2803</v>
      </c>
      <c r="M785" s="6"/>
      <c r="N785" s="9" t="s">
        <v>51</v>
      </c>
      <c r="O785" s="377" t="s">
        <v>1364</v>
      </c>
      <c r="P785" s="79">
        <v>15</v>
      </c>
      <c r="Q785" s="145"/>
      <c r="R785" s="145"/>
    </row>
    <row r="786" spans="1:19" ht="24" x14ac:dyDescent="0.2">
      <c r="A786" s="242">
        <v>151</v>
      </c>
      <c r="B786" s="173">
        <v>2</v>
      </c>
      <c r="C786" s="142"/>
      <c r="D786" s="142"/>
      <c r="E786" s="359"/>
      <c r="F786" s="618"/>
      <c r="G786" s="24" t="s">
        <v>27</v>
      </c>
      <c r="H786" s="492">
        <v>1</v>
      </c>
      <c r="I786" s="547" t="s">
        <v>27</v>
      </c>
      <c r="J786" s="94"/>
      <c r="K786" s="140" t="s">
        <v>22</v>
      </c>
      <c r="L786" s="140" t="s">
        <v>783</v>
      </c>
      <c r="M786" s="34"/>
      <c r="N786" s="101" t="s">
        <v>24</v>
      </c>
      <c r="O786" s="101" t="s">
        <v>2984</v>
      </c>
      <c r="P786" s="4">
        <v>1</v>
      </c>
      <c r="Q786" s="100" t="s">
        <v>784</v>
      </c>
      <c r="R786" s="98" t="s">
        <v>785</v>
      </c>
    </row>
    <row r="787" spans="1:19" ht="24" x14ac:dyDescent="0.2">
      <c r="A787" s="9"/>
      <c r="B787" s="7"/>
      <c r="C787" s="7" t="s">
        <v>2109</v>
      </c>
      <c r="D787" s="7" t="s">
        <v>2159</v>
      </c>
      <c r="E787" s="9"/>
      <c r="F787" s="619"/>
      <c r="G787" s="24" t="s">
        <v>2154</v>
      </c>
      <c r="H787" s="4">
        <v>1</v>
      </c>
      <c r="I787" s="560">
        <v>10</v>
      </c>
      <c r="J787" s="139"/>
      <c r="K787" s="98" t="s">
        <v>447</v>
      </c>
      <c r="L787" s="24" t="s">
        <v>2801</v>
      </c>
      <c r="M787" s="6"/>
      <c r="N787" s="9" t="s">
        <v>51</v>
      </c>
      <c r="O787" s="377" t="s">
        <v>1364</v>
      </c>
      <c r="P787" s="79">
        <v>7</v>
      </c>
      <c r="Q787" s="145"/>
      <c r="R787" s="145"/>
    </row>
    <row r="788" spans="1:19" ht="15" customHeight="1" x14ac:dyDescent="0.2">
      <c r="A788" s="314"/>
      <c r="B788" s="324"/>
      <c r="C788" s="185"/>
      <c r="D788" s="185"/>
      <c r="E788" s="8"/>
      <c r="F788" s="609" t="s">
        <v>2797</v>
      </c>
      <c r="G788" s="24" t="s">
        <v>27</v>
      </c>
      <c r="H788" s="511">
        <v>1</v>
      </c>
      <c r="I788" s="551" t="s">
        <v>27</v>
      </c>
      <c r="J788" s="186" t="s">
        <v>21</v>
      </c>
      <c r="K788" s="152" t="s">
        <v>570</v>
      </c>
      <c r="L788" s="468" t="s">
        <v>1346</v>
      </c>
      <c r="M788" s="363"/>
      <c r="N788" s="101" t="s">
        <v>24</v>
      </c>
      <c r="O788" s="187" t="s">
        <v>2984</v>
      </c>
      <c r="P788" s="195">
        <v>1</v>
      </c>
      <c r="Q788" s="194" t="s">
        <v>1349</v>
      </c>
      <c r="R788" s="155" t="s">
        <v>1350</v>
      </c>
    </row>
    <row r="789" spans="1:19" ht="24" x14ac:dyDescent="0.2">
      <c r="A789" s="243">
        <v>152</v>
      </c>
      <c r="B789" s="206">
        <v>1</v>
      </c>
      <c r="C789" s="142"/>
      <c r="D789" s="142"/>
      <c r="E789" s="8" t="s">
        <v>786</v>
      </c>
      <c r="F789" s="611"/>
      <c r="G789" s="24" t="s">
        <v>27</v>
      </c>
      <c r="H789" s="510">
        <v>1</v>
      </c>
      <c r="I789" s="552" t="s">
        <v>27</v>
      </c>
      <c r="J789" s="94"/>
      <c r="K789" s="140" t="s">
        <v>22</v>
      </c>
      <c r="L789" s="140" t="s">
        <v>787</v>
      </c>
      <c r="M789" s="13"/>
      <c r="N789" s="101" t="s">
        <v>24</v>
      </c>
      <c r="O789" s="101" t="s">
        <v>2984</v>
      </c>
      <c r="P789" s="518">
        <v>1</v>
      </c>
      <c r="Q789" s="148" t="s">
        <v>788</v>
      </c>
      <c r="R789" s="99" t="s">
        <v>789</v>
      </c>
      <c r="S789" s="360"/>
    </row>
    <row r="790" spans="1:19" ht="24" x14ac:dyDescent="0.2">
      <c r="A790" s="9"/>
      <c r="B790" s="7"/>
      <c r="C790" s="7" t="s">
        <v>2111</v>
      </c>
      <c r="D790" s="7" t="s">
        <v>2160</v>
      </c>
      <c r="E790" s="9"/>
      <c r="F790" s="610"/>
      <c r="G790" s="24" t="s">
        <v>2796</v>
      </c>
      <c r="H790" s="4">
        <v>1</v>
      </c>
      <c r="I790" s="560">
        <v>30</v>
      </c>
      <c r="J790" s="139"/>
      <c r="K790" s="140" t="s">
        <v>50</v>
      </c>
      <c r="L790" s="24" t="s">
        <v>2806</v>
      </c>
      <c r="M790" s="6"/>
      <c r="N790" s="9" t="s">
        <v>51</v>
      </c>
      <c r="O790" s="377" t="s">
        <v>1364</v>
      </c>
      <c r="P790" s="79">
        <v>10</v>
      </c>
      <c r="Q790" s="145"/>
      <c r="R790" s="145"/>
    </row>
    <row r="791" spans="1:19" ht="12.75" thickBot="1" x14ac:dyDescent="0.25">
      <c r="A791" s="192"/>
      <c r="B791" s="192"/>
      <c r="C791" s="170"/>
      <c r="D791" s="170"/>
      <c r="E791" s="191"/>
      <c r="F791" s="191"/>
      <c r="G791" s="191"/>
      <c r="H791" s="191"/>
      <c r="I791" s="559" t="s">
        <v>27</v>
      </c>
      <c r="J791" s="189"/>
      <c r="K791" s="202" t="s">
        <v>27</v>
      </c>
      <c r="L791" s="473"/>
      <c r="M791" s="222"/>
      <c r="P791" s="50" t="s">
        <v>27</v>
      </c>
    </row>
    <row r="792" spans="1:19" x14ac:dyDescent="0.2">
      <c r="A792" s="240" t="s">
        <v>792</v>
      </c>
      <c r="B792" s="261"/>
      <c r="C792" s="251"/>
      <c r="D792" s="251"/>
      <c r="E792" s="238"/>
      <c r="F792" s="279"/>
      <c r="G792" s="494" t="s">
        <v>793</v>
      </c>
      <c r="H792" s="279"/>
      <c r="I792" s="310" t="s">
        <v>27</v>
      </c>
      <c r="J792" s="279"/>
      <c r="K792" s="277" t="s">
        <v>27</v>
      </c>
      <c r="L792" s="277"/>
      <c r="M792" s="238"/>
      <c r="N792" s="279"/>
      <c r="O792" s="279"/>
      <c r="P792" s="567" t="s">
        <v>27</v>
      </c>
      <c r="Q792" s="277"/>
      <c r="R792" s="277"/>
    </row>
    <row r="793" spans="1:19" x14ac:dyDescent="0.2">
      <c r="A793" s="265"/>
      <c r="B793" s="266"/>
      <c r="C793" s="267"/>
      <c r="D793" s="268"/>
      <c r="E793" s="274"/>
      <c r="F793" s="426"/>
      <c r="G793" s="426" t="s">
        <v>62</v>
      </c>
      <c r="H793" s="289"/>
      <c r="I793" s="526" t="s">
        <v>27</v>
      </c>
      <c r="J793" s="289"/>
      <c r="K793" s="288" t="s">
        <v>27</v>
      </c>
      <c r="L793" s="288"/>
      <c r="M793" s="150"/>
      <c r="N793" s="289"/>
      <c r="O793" s="289"/>
      <c r="P793" s="573" t="s">
        <v>27</v>
      </c>
      <c r="Q793" s="288"/>
      <c r="R793" s="288"/>
    </row>
    <row r="794" spans="1:19" x14ac:dyDescent="0.2">
      <c r="A794" s="396"/>
      <c r="B794" s="439"/>
      <c r="C794" s="362"/>
      <c r="D794" s="362"/>
      <c r="E794" s="299"/>
      <c r="F794" s="86"/>
      <c r="G794" s="504" t="s">
        <v>794</v>
      </c>
      <c r="H794" s="505"/>
      <c r="I794" s="555" t="s">
        <v>27</v>
      </c>
      <c r="J794" s="86"/>
      <c r="K794" s="304" t="s">
        <v>27</v>
      </c>
      <c r="L794" s="304"/>
      <c r="M794" s="300"/>
      <c r="N794" s="252"/>
      <c r="O794" s="252"/>
      <c r="P794" s="569" t="s">
        <v>27</v>
      </c>
      <c r="Q794" s="253"/>
      <c r="R794" s="253"/>
    </row>
    <row r="795" spans="1:19" ht="24" x14ac:dyDescent="0.2">
      <c r="A795" s="9"/>
      <c r="B795" s="7"/>
      <c r="C795" s="7" t="s">
        <v>2109</v>
      </c>
      <c r="D795" s="7" t="s">
        <v>2132</v>
      </c>
      <c r="E795" s="9"/>
      <c r="F795" s="9" t="s">
        <v>2124</v>
      </c>
      <c r="G795" s="4" t="s">
        <v>2124</v>
      </c>
      <c r="H795" s="4">
        <v>1</v>
      </c>
      <c r="I795" s="560">
        <v>10</v>
      </c>
      <c r="J795" s="139" t="s">
        <v>21</v>
      </c>
      <c r="K795" s="98" t="s">
        <v>447</v>
      </c>
      <c r="L795" s="24" t="s">
        <v>2807</v>
      </c>
      <c r="M795" s="6"/>
      <c r="N795" s="9" t="s">
        <v>51</v>
      </c>
      <c r="O795" s="377" t="s">
        <v>1364</v>
      </c>
      <c r="P795" s="79">
        <v>7</v>
      </c>
      <c r="Q795" s="145"/>
      <c r="R795" s="145"/>
    </row>
    <row r="796" spans="1:19" ht="24" x14ac:dyDescent="0.2">
      <c r="A796" s="9"/>
      <c r="B796" s="7"/>
      <c r="C796" s="7" t="s">
        <v>2109</v>
      </c>
      <c r="D796" s="7" t="s">
        <v>2125</v>
      </c>
      <c r="E796" s="9"/>
      <c r="F796" s="609" t="s">
        <v>2121</v>
      </c>
      <c r="G796" s="4" t="s">
        <v>2121</v>
      </c>
      <c r="H796" s="4">
        <v>1</v>
      </c>
      <c r="I796" s="560">
        <v>10</v>
      </c>
      <c r="J796" s="139" t="s">
        <v>21</v>
      </c>
      <c r="K796" s="98" t="s">
        <v>447</v>
      </c>
      <c r="L796" s="24" t="s">
        <v>2808</v>
      </c>
      <c r="M796" s="6"/>
      <c r="N796" s="9" t="s">
        <v>51</v>
      </c>
      <c r="O796" s="377" t="s">
        <v>1364</v>
      </c>
      <c r="P796" s="79">
        <v>7</v>
      </c>
      <c r="Q796" s="145" t="s">
        <v>3032</v>
      </c>
      <c r="R796" s="145" t="s">
        <v>3033</v>
      </c>
    </row>
    <row r="797" spans="1:19" ht="24" x14ac:dyDescent="0.2">
      <c r="A797" s="9"/>
      <c r="B797" s="7"/>
      <c r="C797" s="7" t="s">
        <v>2110</v>
      </c>
      <c r="D797" s="7" t="s">
        <v>2126</v>
      </c>
      <c r="E797" s="9"/>
      <c r="F797" s="611"/>
      <c r="G797" s="4" t="s">
        <v>2121</v>
      </c>
      <c r="H797" s="4">
        <v>1</v>
      </c>
      <c r="I797" s="560">
        <v>5</v>
      </c>
      <c r="J797" s="139"/>
      <c r="K797" s="98" t="s">
        <v>2039</v>
      </c>
      <c r="L797" s="24" t="s">
        <v>2809</v>
      </c>
      <c r="M797" s="6"/>
      <c r="N797" s="9" t="s">
        <v>51</v>
      </c>
      <c r="O797" s="377" t="s">
        <v>1364</v>
      </c>
      <c r="P797" s="79">
        <v>14</v>
      </c>
      <c r="Q797" s="145"/>
      <c r="R797" s="145"/>
    </row>
    <row r="798" spans="1:19" ht="36" x14ac:dyDescent="0.2">
      <c r="A798" s="9"/>
      <c r="B798" s="7"/>
      <c r="C798" s="7" t="s">
        <v>2112</v>
      </c>
      <c r="D798" s="7" t="s">
        <v>2127</v>
      </c>
      <c r="E798" s="101" t="s">
        <v>795</v>
      </c>
      <c r="F798" s="611"/>
      <c r="G798" s="4" t="s">
        <v>2121</v>
      </c>
      <c r="H798" s="4">
        <v>1</v>
      </c>
      <c r="I798" s="560">
        <v>10</v>
      </c>
      <c r="J798" s="139"/>
      <c r="K798" s="140" t="s">
        <v>35</v>
      </c>
      <c r="L798" s="24" t="s">
        <v>2812</v>
      </c>
      <c r="M798" s="6"/>
      <c r="N798" s="9" t="s">
        <v>51</v>
      </c>
      <c r="O798" s="377" t="s">
        <v>1364</v>
      </c>
      <c r="P798" s="79">
        <v>15</v>
      </c>
      <c r="Q798" s="145"/>
      <c r="R798" s="145"/>
    </row>
    <row r="799" spans="1:19" ht="24" x14ac:dyDescent="0.2">
      <c r="A799" s="9"/>
      <c r="B799" s="7"/>
      <c r="C799" s="7" t="s">
        <v>2111</v>
      </c>
      <c r="D799" s="7" t="s">
        <v>2128</v>
      </c>
      <c r="E799" s="9"/>
      <c r="F799" s="610"/>
      <c r="G799" s="4" t="s">
        <v>2121</v>
      </c>
      <c r="H799" s="4">
        <v>1</v>
      </c>
      <c r="I799" s="560">
        <v>10</v>
      </c>
      <c r="J799" s="139"/>
      <c r="K799" s="140" t="s">
        <v>50</v>
      </c>
      <c r="L799" s="24" t="s">
        <v>2814</v>
      </c>
      <c r="M799" s="6"/>
      <c r="N799" s="9" t="s">
        <v>51</v>
      </c>
      <c r="O799" s="377" t="s">
        <v>1364</v>
      </c>
      <c r="P799" s="79">
        <v>15</v>
      </c>
      <c r="Q799" s="145"/>
      <c r="R799" s="145"/>
    </row>
    <row r="800" spans="1:19" ht="24" x14ac:dyDescent="0.2">
      <c r="A800" s="9"/>
      <c r="B800" s="7"/>
      <c r="C800" s="7" t="s">
        <v>2110</v>
      </c>
      <c r="D800" s="7" t="s">
        <v>2129</v>
      </c>
      <c r="E800" s="9"/>
      <c r="F800" s="609" t="s">
        <v>2122</v>
      </c>
      <c r="G800" s="4" t="s">
        <v>2122</v>
      </c>
      <c r="H800" s="4">
        <v>1</v>
      </c>
      <c r="I800" s="560">
        <v>5</v>
      </c>
      <c r="J800" s="139" t="s">
        <v>21</v>
      </c>
      <c r="K800" s="98" t="s">
        <v>2039</v>
      </c>
      <c r="L800" s="24" t="s">
        <v>2810</v>
      </c>
      <c r="M800" s="6"/>
      <c r="N800" s="9" t="s">
        <v>51</v>
      </c>
      <c r="O800" s="377" t="s">
        <v>1364</v>
      </c>
      <c r="P800" s="79">
        <v>14</v>
      </c>
      <c r="Q800" s="145"/>
      <c r="R800" s="145"/>
    </row>
    <row r="801" spans="1:18" ht="36" x14ac:dyDescent="0.2">
      <c r="A801" s="9"/>
      <c r="B801" s="7"/>
      <c r="C801" s="7" t="s">
        <v>2112</v>
      </c>
      <c r="D801" s="7" t="s">
        <v>2131</v>
      </c>
      <c r="E801" s="9"/>
      <c r="F801" s="611"/>
      <c r="G801" s="4" t="s">
        <v>2123</v>
      </c>
      <c r="H801" s="4">
        <v>1</v>
      </c>
      <c r="I801" s="560">
        <v>5</v>
      </c>
      <c r="J801" s="139"/>
      <c r="K801" s="140" t="s">
        <v>35</v>
      </c>
      <c r="L801" s="24" t="s">
        <v>2811</v>
      </c>
      <c r="M801" s="6"/>
      <c r="N801" s="9" t="s">
        <v>51</v>
      </c>
      <c r="O801" s="377" t="s">
        <v>1364</v>
      </c>
      <c r="P801" s="79">
        <v>15</v>
      </c>
      <c r="Q801" s="145"/>
      <c r="R801" s="145"/>
    </row>
    <row r="802" spans="1:18" ht="24" x14ac:dyDescent="0.2">
      <c r="A802" s="9"/>
      <c r="B802" s="7"/>
      <c r="C802" s="7" t="s">
        <v>2111</v>
      </c>
      <c r="D802" s="7" t="s">
        <v>2130</v>
      </c>
      <c r="E802" s="9"/>
      <c r="F802" s="610"/>
      <c r="G802" s="4" t="s">
        <v>2122</v>
      </c>
      <c r="H802" s="4">
        <v>1</v>
      </c>
      <c r="I802" s="560">
        <v>10</v>
      </c>
      <c r="J802" s="139"/>
      <c r="K802" s="140" t="s">
        <v>50</v>
      </c>
      <c r="L802" s="24" t="s">
        <v>2813</v>
      </c>
      <c r="M802" s="6"/>
      <c r="N802" s="9" t="s">
        <v>51</v>
      </c>
      <c r="O802" s="377" t="s">
        <v>1364</v>
      </c>
      <c r="P802" s="79">
        <v>15</v>
      </c>
      <c r="Q802" s="145"/>
      <c r="R802" s="145"/>
    </row>
    <row r="803" spans="1:18" x14ac:dyDescent="0.2">
      <c r="A803" s="396"/>
      <c r="B803" s="439"/>
      <c r="C803" s="362"/>
      <c r="D803" s="362"/>
      <c r="E803" s="299"/>
      <c r="F803" s="86"/>
      <c r="G803" s="504" t="s">
        <v>797</v>
      </c>
      <c r="H803" s="505"/>
      <c r="I803" s="555" t="s">
        <v>27</v>
      </c>
      <c r="J803" s="86"/>
      <c r="K803" s="304" t="s">
        <v>27</v>
      </c>
      <c r="L803" s="304"/>
      <c r="M803" s="300"/>
      <c r="N803" s="252"/>
      <c r="O803" s="252"/>
      <c r="P803" s="569" t="s">
        <v>27</v>
      </c>
      <c r="Q803" s="253"/>
      <c r="R803" s="253"/>
    </row>
    <row r="804" spans="1:18" ht="24" x14ac:dyDescent="0.2">
      <c r="A804" s="9"/>
      <c r="B804" s="7"/>
      <c r="C804" s="7" t="s">
        <v>2109</v>
      </c>
      <c r="D804" s="465" t="s">
        <v>2118</v>
      </c>
      <c r="E804" s="9"/>
      <c r="F804" s="623" t="s">
        <v>2107</v>
      </c>
      <c r="G804" s="7" t="s">
        <v>2107</v>
      </c>
      <c r="H804" s="4">
        <v>1</v>
      </c>
      <c r="I804" s="560">
        <v>10</v>
      </c>
      <c r="J804" s="139" t="s">
        <v>21</v>
      </c>
      <c r="K804" s="98" t="s">
        <v>447</v>
      </c>
      <c r="L804" s="98" t="s">
        <v>2816</v>
      </c>
      <c r="M804" s="6"/>
      <c r="N804" s="9" t="s">
        <v>51</v>
      </c>
      <c r="O804" s="377" t="s">
        <v>1364</v>
      </c>
      <c r="P804" s="79">
        <v>7</v>
      </c>
      <c r="Q804" s="145"/>
      <c r="R804" s="145"/>
    </row>
    <row r="805" spans="1:18" ht="36" x14ac:dyDescent="0.2">
      <c r="A805" s="9"/>
      <c r="B805" s="7"/>
      <c r="C805" s="7" t="s">
        <v>2112</v>
      </c>
      <c r="D805" s="9" t="s">
        <v>2119</v>
      </c>
      <c r="E805" s="9"/>
      <c r="F805" s="623"/>
      <c r="G805" s="7" t="s">
        <v>2107</v>
      </c>
      <c r="H805" s="4">
        <v>1</v>
      </c>
      <c r="I805" s="560">
        <v>10</v>
      </c>
      <c r="J805" s="139"/>
      <c r="K805" s="140" t="s">
        <v>35</v>
      </c>
      <c r="L805" s="98" t="s">
        <v>2820</v>
      </c>
      <c r="M805" s="6"/>
      <c r="N805" s="9" t="s">
        <v>51</v>
      </c>
      <c r="O805" s="377" t="s">
        <v>1364</v>
      </c>
      <c r="P805" s="79">
        <v>15</v>
      </c>
      <c r="Q805" s="145"/>
      <c r="R805" s="145"/>
    </row>
    <row r="806" spans="1:18" ht="24" x14ac:dyDescent="0.2">
      <c r="A806" s="9"/>
      <c r="B806" s="7"/>
      <c r="C806" s="7" t="s">
        <v>2110</v>
      </c>
      <c r="D806" s="384" t="s">
        <v>2120</v>
      </c>
      <c r="E806" s="9"/>
      <c r="F806" s="9" t="s">
        <v>2108</v>
      </c>
      <c r="G806" s="7" t="s">
        <v>2108</v>
      </c>
      <c r="H806" s="4">
        <v>1</v>
      </c>
      <c r="I806" s="560">
        <v>5</v>
      </c>
      <c r="J806" s="139" t="s">
        <v>21</v>
      </c>
      <c r="K806" s="9" t="s">
        <v>2039</v>
      </c>
      <c r="L806" s="98" t="s">
        <v>2821</v>
      </c>
      <c r="M806" s="6"/>
      <c r="N806" s="9" t="s">
        <v>51</v>
      </c>
      <c r="O806" s="377" t="s">
        <v>1364</v>
      </c>
      <c r="P806" s="79">
        <v>14</v>
      </c>
      <c r="Q806" s="145"/>
      <c r="R806" s="145"/>
    </row>
    <row r="807" spans="1:18" ht="36" x14ac:dyDescent="0.2">
      <c r="A807" s="9"/>
      <c r="B807" s="7"/>
      <c r="C807" s="7" t="s">
        <v>2112</v>
      </c>
      <c r="D807" s="9" t="s">
        <v>2116</v>
      </c>
      <c r="E807" s="9"/>
      <c r="F807" s="623" t="s">
        <v>2106</v>
      </c>
      <c r="G807" s="7" t="s">
        <v>2106</v>
      </c>
      <c r="H807" s="4">
        <v>1</v>
      </c>
      <c r="I807" s="560">
        <v>10</v>
      </c>
      <c r="J807" s="139" t="s">
        <v>21</v>
      </c>
      <c r="K807" s="140" t="s">
        <v>35</v>
      </c>
      <c r="L807" s="98" t="s">
        <v>3084</v>
      </c>
      <c r="M807" s="6"/>
      <c r="N807" s="9" t="s">
        <v>51</v>
      </c>
      <c r="O807" s="377" t="s">
        <v>1364</v>
      </c>
      <c r="P807" s="79">
        <v>15</v>
      </c>
      <c r="Q807" s="145"/>
      <c r="R807" s="145"/>
    </row>
    <row r="808" spans="1:18" ht="24" x14ac:dyDescent="0.2">
      <c r="A808" s="9"/>
      <c r="B808" s="7"/>
      <c r="C808" s="7" t="s">
        <v>2111</v>
      </c>
      <c r="D808" s="156" t="s">
        <v>2117</v>
      </c>
      <c r="E808" s="9"/>
      <c r="F808" s="623"/>
      <c r="G808" s="7" t="s">
        <v>2815</v>
      </c>
      <c r="H808" s="4">
        <v>1</v>
      </c>
      <c r="I808" s="560">
        <v>10</v>
      </c>
      <c r="J808" s="139"/>
      <c r="K808" s="140" t="s">
        <v>50</v>
      </c>
      <c r="L808" s="7" t="s">
        <v>2819</v>
      </c>
      <c r="M808" s="6"/>
      <c r="N808" s="9" t="s">
        <v>51</v>
      </c>
      <c r="O808" s="377" t="s">
        <v>1364</v>
      </c>
      <c r="P808" s="79">
        <v>15</v>
      </c>
      <c r="Q808" s="145"/>
      <c r="R808" s="145"/>
    </row>
    <row r="809" spans="1:18" ht="24" x14ac:dyDescent="0.2">
      <c r="A809" s="9"/>
      <c r="B809" s="7"/>
      <c r="C809" s="7" t="s">
        <v>2109</v>
      </c>
      <c r="D809" s="9" t="s">
        <v>2113</v>
      </c>
      <c r="E809" s="9"/>
      <c r="F809" s="609" t="s">
        <v>2105</v>
      </c>
      <c r="G809" s="7" t="s">
        <v>2105</v>
      </c>
      <c r="H809" s="4">
        <v>1</v>
      </c>
      <c r="I809" s="560">
        <v>10</v>
      </c>
      <c r="J809" s="139" t="s">
        <v>21</v>
      </c>
      <c r="K809" s="98" t="s">
        <v>447</v>
      </c>
      <c r="L809" s="98" t="s">
        <v>2817</v>
      </c>
      <c r="M809" s="6"/>
      <c r="N809" s="9" t="s">
        <v>51</v>
      </c>
      <c r="O809" s="377" t="s">
        <v>1364</v>
      </c>
      <c r="P809" s="79">
        <v>7</v>
      </c>
      <c r="Q809" s="145" t="s">
        <v>3034</v>
      </c>
      <c r="R809" s="145" t="s">
        <v>3035</v>
      </c>
    </row>
    <row r="810" spans="1:18" ht="24" x14ac:dyDescent="0.2">
      <c r="A810" s="9"/>
      <c r="B810" s="7"/>
      <c r="C810" s="7" t="s">
        <v>2110</v>
      </c>
      <c r="D810" s="9" t="s">
        <v>2114</v>
      </c>
      <c r="E810" s="9"/>
      <c r="F810" s="611"/>
      <c r="G810" s="7" t="s">
        <v>2105</v>
      </c>
      <c r="H810" s="4">
        <v>1</v>
      </c>
      <c r="I810" s="560">
        <v>5</v>
      </c>
      <c r="J810" s="139"/>
      <c r="K810" s="9" t="s">
        <v>2039</v>
      </c>
      <c r="L810" s="98" t="s">
        <v>2822</v>
      </c>
      <c r="M810" s="6"/>
      <c r="N810" s="9" t="s">
        <v>51</v>
      </c>
      <c r="O810" s="377" t="s">
        <v>1364</v>
      </c>
      <c r="P810" s="79">
        <v>14</v>
      </c>
      <c r="Q810" s="145"/>
      <c r="R810" s="145"/>
    </row>
    <row r="811" spans="1:18" ht="24.75" thickBot="1" x14ac:dyDescent="0.25">
      <c r="A811" s="244">
        <v>155</v>
      </c>
      <c r="B811" s="206">
        <v>2</v>
      </c>
      <c r="C811" s="142"/>
      <c r="D811" s="142"/>
      <c r="E811" s="359"/>
      <c r="F811" s="611"/>
      <c r="G811" s="7" t="s">
        <v>27</v>
      </c>
      <c r="H811" s="492">
        <v>1</v>
      </c>
      <c r="I811" s="547" t="s">
        <v>27</v>
      </c>
      <c r="J811" s="94"/>
      <c r="K811" s="140" t="s">
        <v>22</v>
      </c>
      <c r="L811" s="140" t="s">
        <v>799</v>
      </c>
      <c r="M811" s="34"/>
      <c r="N811" s="101" t="s">
        <v>24</v>
      </c>
      <c r="O811" s="101" t="s">
        <v>2984</v>
      </c>
      <c r="P811" s="4">
        <v>1</v>
      </c>
      <c r="Q811" s="100" t="s">
        <v>800</v>
      </c>
      <c r="R811" s="98" t="s">
        <v>801</v>
      </c>
    </row>
    <row r="812" spans="1:18" ht="24" x14ac:dyDescent="0.2">
      <c r="A812" s="9"/>
      <c r="B812" s="7"/>
      <c r="C812" s="7" t="s">
        <v>2111</v>
      </c>
      <c r="D812" s="155" t="s">
        <v>2115</v>
      </c>
      <c r="E812" s="9"/>
      <c r="F812" s="610"/>
      <c r="G812" s="7" t="s">
        <v>2105</v>
      </c>
      <c r="H812" s="4">
        <v>1</v>
      </c>
      <c r="I812" s="560">
        <v>5</v>
      </c>
      <c r="J812" s="139"/>
      <c r="K812" s="140" t="s">
        <v>50</v>
      </c>
      <c r="L812" s="7" t="s">
        <v>2818</v>
      </c>
      <c r="M812" s="6"/>
      <c r="N812" s="9" t="s">
        <v>51</v>
      </c>
      <c r="O812" s="377" t="s">
        <v>1364</v>
      </c>
      <c r="P812" s="79">
        <v>15</v>
      </c>
      <c r="Q812" s="145"/>
      <c r="R812" s="145"/>
    </row>
    <row r="813" spans="1:18" x14ac:dyDescent="0.2">
      <c r="A813" s="396"/>
      <c r="B813" s="439"/>
      <c r="C813" s="362"/>
      <c r="D813" s="362"/>
      <c r="E813" s="404"/>
      <c r="F813" s="86"/>
      <c r="G813" s="504" t="s">
        <v>2521</v>
      </c>
      <c r="H813" s="505"/>
      <c r="I813" s="555" t="s">
        <v>27</v>
      </c>
      <c r="J813" s="86"/>
      <c r="K813" s="304" t="s">
        <v>27</v>
      </c>
      <c r="L813" s="304"/>
      <c r="M813" s="300"/>
      <c r="N813" s="252"/>
      <c r="O813" s="252"/>
      <c r="P813" s="569" t="s">
        <v>27</v>
      </c>
      <c r="Q813" s="253"/>
      <c r="R813" s="253"/>
    </row>
    <row r="814" spans="1:18" ht="24" x14ac:dyDescent="0.2">
      <c r="A814" s="80"/>
      <c r="B814" s="80"/>
      <c r="C814" s="142" t="s">
        <v>2109</v>
      </c>
      <c r="D814" s="97" t="s">
        <v>2150</v>
      </c>
      <c r="E814" s="464"/>
      <c r="F814" s="34" t="s">
        <v>2139</v>
      </c>
      <c r="G814" s="34" t="s">
        <v>2139</v>
      </c>
      <c r="H814" s="9">
        <v>1</v>
      </c>
      <c r="I814" s="528">
        <v>10</v>
      </c>
      <c r="J814" s="94" t="s">
        <v>21</v>
      </c>
      <c r="K814" s="98" t="s">
        <v>447</v>
      </c>
      <c r="L814" s="478" t="s">
        <v>2828</v>
      </c>
      <c r="M814" s="6"/>
      <c r="N814" s="9" t="s">
        <v>51</v>
      </c>
      <c r="O814" s="377" t="s">
        <v>1364</v>
      </c>
      <c r="P814" s="4">
        <v>7</v>
      </c>
      <c r="Q814" s="100"/>
      <c r="R814" s="98"/>
    </row>
    <row r="815" spans="1:18" ht="24" x14ac:dyDescent="0.2">
      <c r="A815" s="80"/>
      <c r="B815" s="80"/>
      <c r="C815" s="142" t="s">
        <v>2111</v>
      </c>
      <c r="D815" s="97" t="s">
        <v>2151</v>
      </c>
      <c r="E815" s="464"/>
      <c r="F815" s="34" t="s">
        <v>2140</v>
      </c>
      <c r="G815" s="34" t="s">
        <v>2140</v>
      </c>
      <c r="H815" s="9">
        <v>1</v>
      </c>
      <c r="I815" s="528">
        <v>10</v>
      </c>
      <c r="J815" s="94" t="s">
        <v>21</v>
      </c>
      <c r="K815" s="140" t="s">
        <v>50</v>
      </c>
      <c r="L815" s="24" t="s">
        <v>2823</v>
      </c>
      <c r="M815" s="6"/>
      <c r="N815" s="9" t="s">
        <v>51</v>
      </c>
      <c r="O815" s="377" t="s">
        <v>1364</v>
      </c>
      <c r="P815" s="4">
        <v>15</v>
      </c>
      <c r="Q815" s="100"/>
      <c r="R815" s="98"/>
    </row>
    <row r="816" spans="1:18" ht="24" x14ac:dyDescent="0.2">
      <c r="A816" s="80"/>
      <c r="B816" s="80"/>
      <c r="C816" s="142" t="s">
        <v>2111</v>
      </c>
      <c r="D816" s="97" t="s">
        <v>2152</v>
      </c>
      <c r="E816" s="464"/>
      <c r="F816" s="34" t="s">
        <v>2141</v>
      </c>
      <c r="G816" s="34" t="s">
        <v>2141</v>
      </c>
      <c r="H816" s="9">
        <v>1</v>
      </c>
      <c r="I816" s="528">
        <v>10</v>
      </c>
      <c r="J816" s="94" t="s">
        <v>21</v>
      </c>
      <c r="K816" s="140" t="s">
        <v>50</v>
      </c>
      <c r="L816" s="24" t="s">
        <v>2824</v>
      </c>
      <c r="M816" s="6"/>
      <c r="N816" s="9" t="s">
        <v>51</v>
      </c>
      <c r="O816" s="377" t="s">
        <v>1364</v>
      </c>
      <c r="P816" s="4">
        <v>3</v>
      </c>
      <c r="Q816" s="100"/>
      <c r="R816" s="98"/>
    </row>
    <row r="817" spans="1:19" ht="24" x14ac:dyDescent="0.2">
      <c r="A817" s="80"/>
      <c r="B817" s="80"/>
      <c r="C817" s="142" t="s">
        <v>2109</v>
      </c>
      <c r="D817" s="97" t="s">
        <v>2143</v>
      </c>
      <c r="E817" s="464"/>
      <c r="F817" s="34" t="s">
        <v>2133</v>
      </c>
      <c r="G817" s="34" t="s">
        <v>2133</v>
      </c>
      <c r="H817" s="9">
        <v>1</v>
      </c>
      <c r="I817" s="528">
        <v>10</v>
      </c>
      <c r="J817" s="94" t="s">
        <v>21</v>
      </c>
      <c r="K817" s="98" t="s">
        <v>447</v>
      </c>
      <c r="L817" s="478" t="s">
        <v>2829</v>
      </c>
      <c r="M817" s="6"/>
      <c r="N817" s="9" t="s">
        <v>51</v>
      </c>
      <c r="O817" s="377" t="s">
        <v>1364</v>
      </c>
      <c r="P817" s="4">
        <v>7</v>
      </c>
      <c r="Q817" s="100"/>
      <c r="R817" s="98"/>
    </row>
    <row r="818" spans="1:19" ht="24" x14ac:dyDescent="0.2">
      <c r="A818" s="80"/>
      <c r="B818" s="80"/>
      <c r="C818" s="142" t="s">
        <v>2110</v>
      </c>
      <c r="D818" s="97" t="s">
        <v>2144</v>
      </c>
      <c r="E818" s="464"/>
      <c r="F818" s="34" t="s">
        <v>2134</v>
      </c>
      <c r="G818" s="34" t="s">
        <v>2134</v>
      </c>
      <c r="H818" s="9">
        <v>1</v>
      </c>
      <c r="I818" s="528">
        <v>5</v>
      </c>
      <c r="J818" s="94" t="s">
        <v>21</v>
      </c>
      <c r="K818" s="9" t="s">
        <v>2039</v>
      </c>
      <c r="L818" s="478" t="s">
        <v>2832</v>
      </c>
      <c r="M818" s="6"/>
      <c r="N818" s="9" t="s">
        <v>51</v>
      </c>
      <c r="O818" s="377" t="s">
        <v>1364</v>
      </c>
      <c r="P818" s="4">
        <v>14</v>
      </c>
      <c r="Q818" s="100"/>
      <c r="R818" s="98"/>
    </row>
    <row r="819" spans="1:19" ht="24" x14ac:dyDescent="0.2">
      <c r="A819" s="80"/>
      <c r="B819" s="80"/>
      <c r="C819" s="142" t="s">
        <v>2111</v>
      </c>
      <c r="D819" s="97" t="s">
        <v>2145</v>
      </c>
      <c r="E819" s="464"/>
      <c r="F819" s="34" t="s">
        <v>2135</v>
      </c>
      <c r="G819" s="34" t="s">
        <v>2135</v>
      </c>
      <c r="H819" s="9">
        <v>1</v>
      </c>
      <c r="I819" s="528">
        <v>5</v>
      </c>
      <c r="J819" s="94" t="s">
        <v>21</v>
      </c>
      <c r="K819" s="140" t="s">
        <v>50</v>
      </c>
      <c r="L819" s="24" t="s">
        <v>2825</v>
      </c>
      <c r="M819" s="6"/>
      <c r="N819" s="9" t="s">
        <v>51</v>
      </c>
      <c r="O819" s="377" t="s">
        <v>1364</v>
      </c>
      <c r="P819" s="4">
        <v>3</v>
      </c>
      <c r="Q819" s="100"/>
      <c r="R819" s="98"/>
    </row>
    <row r="820" spans="1:19" ht="24" x14ac:dyDescent="0.2">
      <c r="A820" s="80"/>
      <c r="B820" s="80"/>
      <c r="C820" s="142" t="s">
        <v>2111</v>
      </c>
      <c r="D820" s="97" t="s">
        <v>2146</v>
      </c>
      <c r="E820" s="464"/>
      <c r="F820" s="34" t="s">
        <v>2136</v>
      </c>
      <c r="G820" s="34" t="s">
        <v>2136</v>
      </c>
      <c r="H820" s="9">
        <v>1</v>
      </c>
      <c r="I820" s="528">
        <v>5</v>
      </c>
      <c r="J820" s="94" t="s">
        <v>21</v>
      </c>
      <c r="K820" s="140" t="s">
        <v>50</v>
      </c>
      <c r="L820" s="24" t="s">
        <v>2826</v>
      </c>
      <c r="M820" s="6"/>
      <c r="N820" s="9" t="s">
        <v>51</v>
      </c>
      <c r="O820" s="377" t="s">
        <v>1364</v>
      </c>
      <c r="P820" s="4">
        <v>3</v>
      </c>
      <c r="Q820" s="100"/>
      <c r="R820" s="98"/>
    </row>
    <row r="821" spans="1:19" ht="36" x14ac:dyDescent="0.2">
      <c r="A821" s="80"/>
      <c r="B821" s="80"/>
      <c r="C821" s="142" t="s">
        <v>2112</v>
      </c>
      <c r="D821" s="97" t="s">
        <v>2148</v>
      </c>
      <c r="E821" s="464"/>
      <c r="F821" s="34" t="s">
        <v>2138</v>
      </c>
      <c r="G821" s="34" t="s">
        <v>2138</v>
      </c>
      <c r="H821" s="9">
        <v>1</v>
      </c>
      <c r="I821" s="528">
        <v>5</v>
      </c>
      <c r="J821" s="94" t="s">
        <v>21</v>
      </c>
      <c r="K821" s="140" t="s">
        <v>35</v>
      </c>
      <c r="L821" s="478" t="s">
        <v>2830</v>
      </c>
      <c r="M821" s="6"/>
      <c r="N821" s="9" t="s">
        <v>51</v>
      </c>
      <c r="O821" s="377" t="s">
        <v>1364</v>
      </c>
      <c r="P821" s="4">
        <v>15</v>
      </c>
      <c r="Q821" s="100"/>
      <c r="R821" s="98"/>
    </row>
    <row r="822" spans="1:19" ht="36" x14ac:dyDescent="0.2">
      <c r="A822" s="80"/>
      <c r="B822" s="80"/>
      <c r="C822" s="142" t="s">
        <v>2112</v>
      </c>
      <c r="D822" s="97" t="s">
        <v>2147</v>
      </c>
      <c r="E822" s="464"/>
      <c r="F822" s="34" t="s">
        <v>2137</v>
      </c>
      <c r="G822" s="34" t="s">
        <v>2137</v>
      </c>
      <c r="H822" s="9">
        <v>1</v>
      </c>
      <c r="I822" s="528">
        <v>5</v>
      </c>
      <c r="J822" s="94" t="s">
        <v>21</v>
      </c>
      <c r="K822" s="140" t="s">
        <v>35</v>
      </c>
      <c r="L822" s="478" t="s">
        <v>2831</v>
      </c>
      <c r="M822" s="6"/>
      <c r="N822" s="9" t="s">
        <v>51</v>
      </c>
      <c r="O822" s="377" t="s">
        <v>1364</v>
      </c>
      <c r="P822" s="4">
        <v>15</v>
      </c>
      <c r="Q822" s="100"/>
      <c r="R822" s="98"/>
    </row>
    <row r="823" spans="1:19" ht="24" x14ac:dyDescent="0.2">
      <c r="A823" s="80"/>
      <c r="B823" s="80"/>
      <c r="C823" s="142" t="s">
        <v>2111</v>
      </c>
      <c r="D823" s="97" t="s">
        <v>2153</v>
      </c>
      <c r="E823" s="464"/>
      <c r="F823" s="631" t="s">
        <v>2142</v>
      </c>
      <c r="G823" s="631" t="s">
        <v>2142</v>
      </c>
      <c r="H823" s="9">
        <v>1</v>
      </c>
      <c r="I823" s="528">
        <v>10</v>
      </c>
      <c r="J823" s="94" t="s">
        <v>21</v>
      </c>
      <c r="K823" s="140" t="s">
        <v>50</v>
      </c>
      <c r="L823" s="24" t="s">
        <v>2827</v>
      </c>
      <c r="M823" s="6"/>
      <c r="N823" s="9" t="s">
        <v>51</v>
      </c>
      <c r="O823" s="377" t="s">
        <v>1364</v>
      </c>
      <c r="P823" s="4">
        <v>3</v>
      </c>
      <c r="Q823" s="100" t="s">
        <v>3045</v>
      </c>
      <c r="R823" s="98" t="s">
        <v>3046</v>
      </c>
    </row>
    <row r="824" spans="1:19" ht="24" x14ac:dyDescent="0.2">
      <c r="A824" s="80"/>
      <c r="B824" s="80"/>
      <c r="C824" s="142" t="s">
        <v>2110</v>
      </c>
      <c r="D824" s="97" t="s">
        <v>2149</v>
      </c>
      <c r="E824" s="464"/>
      <c r="F824" s="632"/>
      <c r="G824" s="632"/>
      <c r="H824" s="9">
        <v>1</v>
      </c>
      <c r="I824" s="528">
        <v>5</v>
      </c>
      <c r="J824" s="94"/>
      <c r="K824" s="9" t="s">
        <v>2039</v>
      </c>
      <c r="L824" s="478" t="s">
        <v>2833</v>
      </c>
      <c r="M824" s="6"/>
      <c r="N824" s="9" t="s">
        <v>51</v>
      </c>
      <c r="O824" s="377" t="s">
        <v>1364</v>
      </c>
      <c r="P824" s="4">
        <v>14</v>
      </c>
      <c r="Q824" s="100"/>
      <c r="R824" s="98"/>
    </row>
    <row r="825" spans="1:19" ht="12.75" thickBot="1" x14ac:dyDescent="0.25">
      <c r="A825" s="192"/>
      <c r="B825" s="192"/>
      <c r="C825" s="170"/>
      <c r="D825" s="170"/>
      <c r="E825" s="354"/>
      <c r="F825" s="354"/>
      <c r="G825" s="354"/>
      <c r="H825" s="354"/>
      <c r="I825" s="536" t="s">
        <v>27</v>
      </c>
      <c r="J825" s="189"/>
      <c r="K825" s="188" t="s">
        <v>27</v>
      </c>
      <c r="L825" s="188"/>
      <c r="M825" s="223"/>
      <c r="N825" s="191"/>
      <c r="O825" s="191"/>
      <c r="P825" s="50" t="s">
        <v>27</v>
      </c>
    </row>
    <row r="826" spans="1:19" x14ac:dyDescent="0.2">
      <c r="A826" s="240" t="s">
        <v>802</v>
      </c>
      <c r="B826" s="183"/>
      <c r="C826" s="184"/>
      <c r="D826" s="184"/>
      <c r="E826" s="182"/>
      <c r="F826" s="279"/>
      <c r="G826" s="279" t="s">
        <v>803</v>
      </c>
      <c r="H826" s="279"/>
      <c r="I826" s="310" t="s">
        <v>27</v>
      </c>
      <c r="J826" s="279"/>
      <c r="K826" s="277" t="s">
        <v>27</v>
      </c>
      <c r="L826" s="277"/>
      <c r="M826" s="182"/>
      <c r="N826" s="279"/>
      <c r="O826" s="279"/>
      <c r="P826" s="567" t="s">
        <v>27</v>
      </c>
      <c r="Q826" s="277"/>
      <c r="R826" s="277"/>
    </row>
    <row r="827" spans="1:19" x14ac:dyDescent="0.2">
      <c r="A827" s="316"/>
      <c r="B827" s="266"/>
      <c r="C827" s="267"/>
      <c r="D827" s="268"/>
      <c r="E827" s="274"/>
      <c r="F827" s="289"/>
      <c r="G827" s="289" t="s">
        <v>62</v>
      </c>
      <c r="H827" s="289"/>
      <c r="I827" s="526" t="s">
        <v>27</v>
      </c>
      <c r="J827" s="289"/>
      <c r="K827" s="288" t="s">
        <v>27</v>
      </c>
      <c r="L827" s="288"/>
      <c r="M827" s="150"/>
      <c r="N827" s="289"/>
      <c r="O827" s="289"/>
      <c r="P827" s="573" t="s">
        <v>27</v>
      </c>
      <c r="Q827" s="288"/>
      <c r="R827" s="288"/>
    </row>
    <row r="828" spans="1:19" x14ac:dyDescent="0.2">
      <c r="A828" s="228"/>
      <c r="B828" s="260"/>
      <c r="C828" s="260"/>
      <c r="D828" s="260"/>
      <c r="E828" s="159"/>
      <c r="F828" s="86"/>
      <c r="G828" s="505" t="s">
        <v>804</v>
      </c>
      <c r="H828" s="505"/>
      <c r="I828" s="555" t="s">
        <v>27</v>
      </c>
      <c r="J828" s="86"/>
      <c r="K828" s="304" t="s">
        <v>27</v>
      </c>
      <c r="L828" s="304"/>
      <c r="M828" s="157"/>
      <c r="N828" s="252"/>
      <c r="O828" s="252"/>
      <c r="P828" s="569" t="s">
        <v>27</v>
      </c>
      <c r="Q828" s="253"/>
      <c r="R828" s="253"/>
    </row>
    <row r="829" spans="1:19" ht="24" x14ac:dyDescent="0.2">
      <c r="A829" s="311" t="s">
        <v>805</v>
      </c>
      <c r="B829" s="173">
        <v>1</v>
      </c>
      <c r="C829" s="142"/>
      <c r="D829" s="142"/>
      <c r="E829" s="629" t="s">
        <v>806</v>
      </c>
      <c r="F829" s="608" t="s">
        <v>807</v>
      </c>
      <c r="G829" s="480" t="s">
        <v>27</v>
      </c>
      <c r="H829" s="480">
        <v>1</v>
      </c>
      <c r="I829" s="532" t="s">
        <v>27</v>
      </c>
      <c r="J829" s="103" t="s">
        <v>21</v>
      </c>
      <c r="K829" s="154" t="s">
        <v>22</v>
      </c>
      <c r="L829" s="154" t="s">
        <v>808</v>
      </c>
      <c r="M829" s="9"/>
      <c r="N829" s="233" t="s">
        <v>24</v>
      </c>
      <c r="O829" s="233" t="s">
        <v>2984</v>
      </c>
      <c r="P829" s="107">
        <v>1</v>
      </c>
      <c r="Q829" s="286" t="s">
        <v>809</v>
      </c>
      <c r="R829" s="283" t="s">
        <v>810</v>
      </c>
      <c r="S829" s="360"/>
    </row>
    <row r="830" spans="1:19" ht="24" x14ac:dyDescent="0.2">
      <c r="A830" s="311" t="s">
        <v>805</v>
      </c>
      <c r="B830" s="173">
        <v>1</v>
      </c>
      <c r="C830" s="142"/>
      <c r="D830" s="142"/>
      <c r="E830" s="629"/>
      <c r="F830" s="629"/>
      <c r="G830" s="444" t="s">
        <v>27</v>
      </c>
      <c r="H830" s="444">
        <v>1</v>
      </c>
      <c r="I830" s="529" t="s">
        <v>27</v>
      </c>
      <c r="J830" s="94"/>
      <c r="K830" s="140" t="s">
        <v>362</v>
      </c>
      <c r="L830" s="466" t="s">
        <v>811</v>
      </c>
      <c r="M830" s="9"/>
      <c r="N830" s="101" t="s">
        <v>24</v>
      </c>
      <c r="O830" s="101" t="s">
        <v>2984</v>
      </c>
      <c r="P830" s="4">
        <v>1</v>
      </c>
      <c r="Q830" s="100" t="s">
        <v>364</v>
      </c>
      <c r="R830" s="145" t="s">
        <v>365</v>
      </c>
    </row>
    <row r="831" spans="1:19" ht="24" x14ac:dyDescent="0.2">
      <c r="A831" s="311" t="s">
        <v>812</v>
      </c>
      <c r="B831" s="173">
        <v>1</v>
      </c>
      <c r="C831" s="142"/>
      <c r="D831" s="142"/>
      <c r="E831" s="629" t="s">
        <v>813</v>
      </c>
      <c r="F831" s="629" t="s">
        <v>814</v>
      </c>
      <c r="G831" s="444" t="s">
        <v>27</v>
      </c>
      <c r="H831" s="444">
        <v>1</v>
      </c>
      <c r="I831" s="529" t="s">
        <v>27</v>
      </c>
      <c r="J831" s="94" t="s">
        <v>21</v>
      </c>
      <c r="K831" s="140" t="s">
        <v>22</v>
      </c>
      <c r="L831" s="140" t="s">
        <v>815</v>
      </c>
      <c r="M831" s="9"/>
      <c r="N831" s="101" t="s">
        <v>24</v>
      </c>
      <c r="O831" s="101" t="s">
        <v>2984</v>
      </c>
      <c r="P831" s="4">
        <v>1</v>
      </c>
      <c r="Q831" s="100" t="s">
        <v>816</v>
      </c>
      <c r="R831" s="145" t="s">
        <v>817</v>
      </c>
      <c r="S831" s="360"/>
    </row>
    <row r="832" spans="1:19" ht="24" x14ac:dyDescent="0.2">
      <c r="A832" s="311" t="s">
        <v>812</v>
      </c>
      <c r="B832" s="173">
        <v>1</v>
      </c>
      <c r="C832" s="142"/>
      <c r="D832" s="142"/>
      <c r="E832" s="629"/>
      <c r="F832" s="629"/>
      <c r="G832" s="444" t="s">
        <v>27</v>
      </c>
      <c r="H832" s="444">
        <v>1</v>
      </c>
      <c r="I832" s="529" t="s">
        <v>27</v>
      </c>
      <c r="J832" s="94"/>
      <c r="K832" s="140" t="s">
        <v>362</v>
      </c>
      <c r="L832" s="466" t="s">
        <v>818</v>
      </c>
      <c r="M832" s="9"/>
      <c r="N832" s="101" t="s">
        <v>24</v>
      </c>
      <c r="O832" s="101" t="s">
        <v>2984</v>
      </c>
      <c r="P832" s="4">
        <v>1</v>
      </c>
      <c r="Q832" s="100" t="s">
        <v>376</v>
      </c>
      <c r="R832" s="145" t="s">
        <v>377</v>
      </c>
    </row>
    <row r="833" spans="1:19" ht="24" x14ac:dyDescent="0.2">
      <c r="A833" s="311" t="s">
        <v>819</v>
      </c>
      <c r="B833" s="173">
        <v>1</v>
      </c>
      <c r="C833" s="142"/>
      <c r="D833" s="142"/>
      <c r="E833" s="629" t="s">
        <v>820</v>
      </c>
      <c r="F833" s="629" t="s">
        <v>821</v>
      </c>
      <c r="G833" s="444" t="s">
        <v>27</v>
      </c>
      <c r="H833" s="444">
        <v>1</v>
      </c>
      <c r="I833" s="529" t="s">
        <v>27</v>
      </c>
      <c r="J833" s="94" t="s">
        <v>21</v>
      </c>
      <c r="K833" s="140" t="s">
        <v>22</v>
      </c>
      <c r="L833" s="140" t="s">
        <v>822</v>
      </c>
      <c r="M833" s="9"/>
      <c r="N833" s="101" t="s">
        <v>24</v>
      </c>
      <c r="O833" s="101" t="s">
        <v>2984</v>
      </c>
      <c r="P833" s="4">
        <v>1</v>
      </c>
      <c r="Q833" s="100" t="s">
        <v>823</v>
      </c>
      <c r="R833" s="145" t="s">
        <v>824</v>
      </c>
      <c r="S833" s="360"/>
    </row>
    <row r="834" spans="1:19" ht="24" x14ac:dyDescent="0.2">
      <c r="A834" s="311" t="s">
        <v>819</v>
      </c>
      <c r="B834" s="173">
        <v>1</v>
      </c>
      <c r="C834" s="142"/>
      <c r="D834" s="142"/>
      <c r="E834" s="629"/>
      <c r="F834" s="607"/>
      <c r="G834" s="495" t="s">
        <v>27</v>
      </c>
      <c r="H834" s="495">
        <v>1</v>
      </c>
      <c r="I834" s="533" t="s">
        <v>27</v>
      </c>
      <c r="J834" s="186"/>
      <c r="K834" s="152" t="s">
        <v>362</v>
      </c>
      <c r="L834" s="468" t="s">
        <v>825</v>
      </c>
      <c r="M834" s="9"/>
      <c r="N834" s="187" t="s">
        <v>24</v>
      </c>
      <c r="O834" s="187" t="s">
        <v>2984</v>
      </c>
      <c r="P834" s="195">
        <v>1</v>
      </c>
      <c r="Q834" s="194" t="s">
        <v>370</v>
      </c>
      <c r="R834" s="326" t="s">
        <v>371</v>
      </c>
    </row>
    <row r="835" spans="1:19" ht="12.75" thickBot="1" x14ac:dyDescent="0.25">
      <c r="A835" s="192"/>
      <c r="B835" s="192"/>
      <c r="C835" s="170"/>
      <c r="D835" s="170"/>
      <c r="E835" s="191"/>
      <c r="F835" s="191"/>
      <c r="G835" s="191"/>
      <c r="H835" s="191"/>
      <c r="I835" s="559" t="s">
        <v>27</v>
      </c>
      <c r="J835" s="189"/>
      <c r="K835" s="202" t="s">
        <v>27</v>
      </c>
      <c r="L835" s="477"/>
      <c r="M835" s="223"/>
      <c r="P835" s="50" t="s">
        <v>27</v>
      </c>
    </row>
    <row r="836" spans="1:19" ht="24" x14ac:dyDescent="0.2">
      <c r="A836" s="205" t="s">
        <v>830</v>
      </c>
      <c r="B836" s="183"/>
      <c r="C836" s="184"/>
      <c r="D836" s="184"/>
      <c r="E836" s="182"/>
      <c r="F836" s="279"/>
      <c r="G836" s="494" t="s">
        <v>831</v>
      </c>
      <c r="H836" s="279"/>
      <c r="I836" s="310" t="s">
        <v>27</v>
      </c>
      <c r="J836" s="279"/>
      <c r="K836" s="277" t="s">
        <v>27</v>
      </c>
      <c r="L836" s="277"/>
      <c r="M836" s="182"/>
      <c r="N836" s="279"/>
      <c r="O836" s="279"/>
      <c r="P836" s="567" t="s">
        <v>27</v>
      </c>
      <c r="Q836" s="277"/>
      <c r="R836" s="277"/>
    </row>
    <row r="837" spans="1:19" x14ac:dyDescent="0.2">
      <c r="A837" s="249"/>
      <c r="B837" s="362"/>
      <c r="C837" s="362"/>
      <c r="D837" s="362"/>
      <c r="E837" s="299"/>
      <c r="F837" s="86"/>
      <c r="G837" s="497" t="s">
        <v>2061</v>
      </c>
      <c r="H837" s="505"/>
      <c r="I837" s="555" t="s">
        <v>27</v>
      </c>
      <c r="J837" s="86"/>
      <c r="K837" s="304" t="s">
        <v>27</v>
      </c>
      <c r="L837" s="304"/>
      <c r="M837" s="300"/>
      <c r="N837" s="252"/>
      <c r="O837" s="252"/>
      <c r="P837" s="569" t="s">
        <v>27</v>
      </c>
      <c r="Q837" s="253"/>
      <c r="R837" s="253"/>
    </row>
    <row r="838" spans="1:19" ht="24" x14ac:dyDescent="0.2">
      <c r="A838" s="96"/>
      <c r="B838" s="367"/>
      <c r="C838" s="367" t="s">
        <v>2029</v>
      </c>
      <c r="D838" s="367" t="s">
        <v>2071</v>
      </c>
      <c r="E838" s="9"/>
      <c r="F838" s="609" t="s">
        <v>2063</v>
      </c>
      <c r="G838" s="515" t="s">
        <v>2063</v>
      </c>
      <c r="H838" s="4">
        <v>1</v>
      </c>
      <c r="I838" s="560">
        <v>5</v>
      </c>
      <c r="J838" s="139" t="s">
        <v>21</v>
      </c>
      <c r="K838" s="140" t="s">
        <v>362</v>
      </c>
      <c r="L838" s="7" t="s">
        <v>2837</v>
      </c>
      <c r="M838" s="9"/>
      <c r="N838" s="70" t="s">
        <v>51</v>
      </c>
      <c r="O838" s="377" t="s">
        <v>1364</v>
      </c>
      <c r="P838" s="79">
        <v>15</v>
      </c>
      <c r="Q838" s="145"/>
      <c r="R838" s="145"/>
    </row>
    <row r="839" spans="1:19" ht="36" x14ac:dyDescent="0.2">
      <c r="A839" s="305"/>
      <c r="B839" s="441"/>
      <c r="C839" s="442" t="s">
        <v>2030</v>
      </c>
      <c r="D839" s="442" t="s">
        <v>2076</v>
      </c>
      <c r="E839" s="9"/>
      <c r="F839" s="610"/>
      <c r="G839" s="515" t="s">
        <v>2068</v>
      </c>
      <c r="H839" s="9">
        <v>1</v>
      </c>
      <c r="I839" s="528">
        <v>10</v>
      </c>
      <c r="J839" s="139"/>
      <c r="K839" s="140" t="s">
        <v>35</v>
      </c>
      <c r="L839" s="7" t="s">
        <v>2839</v>
      </c>
      <c r="M839" s="9"/>
      <c r="N839" s="70" t="s">
        <v>51</v>
      </c>
      <c r="O839" s="377" t="s">
        <v>1364</v>
      </c>
      <c r="P839" s="9">
        <v>15</v>
      </c>
      <c r="Q839" s="98"/>
      <c r="R839" s="98"/>
    </row>
    <row r="840" spans="1:19" ht="24" x14ac:dyDescent="0.2">
      <c r="A840" s="96"/>
      <c r="B840" s="367"/>
      <c r="C840" s="367" t="s">
        <v>2029</v>
      </c>
      <c r="D840" s="367" t="s">
        <v>2073</v>
      </c>
      <c r="E840" s="9"/>
      <c r="F840" s="609" t="s">
        <v>2834</v>
      </c>
      <c r="G840" s="515" t="s">
        <v>2065</v>
      </c>
      <c r="H840" s="4">
        <v>1</v>
      </c>
      <c r="I840" s="560">
        <v>5</v>
      </c>
      <c r="J840" s="139" t="s">
        <v>21</v>
      </c>
      <c r="K840" s="140" t="s">
        <v>362</v>
      </c>
      <c r="L840" s="7" t="s">
        <v>2838</v>
      </c>
      <c r="M840" s="9"/>
      <c r="N840" s="70" t="s">
        <v>51</v>
      </c>
      <c r="O840" s="377" t="s">
        <v>1364</v>
      </c>
      <c r="P840" s="79">
        <v>15</v>
      </c>
      <c r="Q840" s="145"/>
      <c r="R840" s="145"/>
    </row>
    <row r="841" spans="1:19" ht="36" x14ac:dyDescent="0.2">
      <c r="A841" s="96"/>
      <c r="B841" s="367"/>
      <c r="C841" s="367" t="s">
        <v>2030</v>
      </c>
      <c r="D841" s="367" t="s">
        <v>2072</v>
      </c>
      <c r="E841" s="9"/>
      <c r="F841" s="610"/>
      <c r="G841" s="515" t="s">
        <v>2064</v>
      </c>
      <c r="H841" s="4">
        <v>1</v>
      </c>
      <c r="I841" s="560">
        <v>10</v>
      </c>
      <c r="J841" s="139"/>
      <c r="K841" s="140" t="s">
        <v>35</v>
      </c>
      <c r="L841" s="7" t="s">
        <v>2840</v>
      </c>
      <c r="M841" s="9"/>
      <c r="N841" s="70" t="s">
        <v>51</v>
      </c>
      <c r="O841" s="377" t="s">
        <v>1364</v>
      </c>
      <c r="P841" s="79">
        <v>15</v>
      </c>
      <c r="Q841" s="145"/>
      <c r="R841" s="145"/>
    </row>
    <row r="842" spans="1:19" ht="24" x14ac:dyDescent="0.2">
      <c r="A842" s="96"/>
      <c r="B842" s="367"/>
      <c r="C842" s="367" t="s">
        <v>2028</v>
      </c>
      <c r="D842" s="367" t="s">
        <v>2069</v>
      </c>
      <c r="E842" s="9"/>
      <c r="F842" s="609" t="s">
        <v>2062</v>
      </c>
      <c r="G842" s="515" t="s">
        <v>2062</v>
      </c>
      <c r="H842" s="4">
        <v>1</v>
      </c>
      <c r="I842" s="560">
        <v>10</v>
      </c>
      <c r="J842" s="139" t="s">
        <v>21</v>
      </c>
      <c r="K842" s="9" t="s">
        <v>2039</v>
      </c>
      <c r="L842" s="7" t="s">
        <v>2835</v>
      </c>
      <c r="M842" s="9"/>
      <c r="N842" s="70" t="s">
        <v>51</v>
      </c>
      <c r="O842" s="377" t="s">
        <v>1364</v>
      </c>
      <c r="P842" s="79">
        <v>14</v>
      </c>
      <c r="Q842" s="145" t="s">
        <v>3082</v>
      </c>
      <c r="R842" s="145" t="s">
        <v>3083</v>
      </c>
    </row>
    <row r="843" spans="1:19" ht="24" x14ac:dyDescent="0.2">
      <c r="A843" s="96"/>
      <c r="B843" s="367"/>
      <c r="C843" s="367" t="s">
        <v>2027</v>
      </c>
      <c r="D843" s="367" t="s">
        <v>2070</v>
      </c>
      <c r="E843" s="9"/>
      <c r="F843" s="610"/>
      <c r="G843" s="515" t="s">
        <v>2062</v>
      </c>
      <c r="H843" s="4">
        <v>1</v>
      </c>
      <c r="I843" s="560">
        <v>10</v>
      </c>
      <c r="J843" s="139"/>
      <c r="K843" s="98" t="s">
        <v>22</v>
      </c>
      <c r="L843" s="7" t="s">
        <v>2841</v>
      </c>
      <c r="M843" s="9"/>
      <c r="N843" s="70" t="s">
        <v>51</v>
      </c>
      <c r="O843" s="377" t="s">
        <v>1364</v>
      </c>
      <c r="P843" s="79">
        <v>10</v>
      </c>
      <c r="Q843" s="145"/>
      <c r="R843" s="145"/>
    </row>
    <row r="844" spans="1:19" ht="24" x14ac:dyDescent="0.2">
      <c r="A844" s="96"/>
      <c r="B844" s="367"/>
      <c r="C844" s="367" t="s">
        <v>2027</v>
      </c>
      <c r="D844" s="367" t="s">
        <v>2075</v>
      </c>
      <c r="E844" s="9"/>
      <c r="F844" s="9" t="s">
        <v>2067</v>
      </c>
      <c r="G844" s="515" t="s">
        <v>2067</v>
      </c>
      <c r="H844" s="4">
        <v>1</v>
      </c>
      <c r="I844" s="560">
        <v>10</v>
      </c>
      <c r="J844" s="139" t="s">
        <v>21</v>
      </c>
      <c r="K844" s="98" t="s">
        <v>22</v>
      </c>
      <c r="L844" s="7" t="s">
        <v>2842</v>
      </c>
      <c r="M844" s="9"/>
      <c r="N844" s="70" t="s">
        <v>51</v>
      </c>
      <c r="O844" s="377" t="s">
        <v>1364</v>
      </c>
      <c r="P844" s="79">
        <v>10</v>
      </c>
      <c r="Q844" s="145"/>
      <c r="R844" s="145"/>
    </row>
    <row r="845" spans="1:19" ht="24" x14ac:dyDescent="0.2">
      <c r="A845" s="96"/>
      <c r="B845" s="367"/>
      <c r="C845" s="367" t="s">
        <v>2028</v>
      </c>
      <c r="D845" s="367" t="s">
        <v>2074</v>
      </c>
      <c r="E845" s="9"/>
      <c r="F845" s="9" t="s">
        <v>2066</v>
      </c>
      <c r="G845" s="515" t="s">
        <v>2066</v>
      </c>
      <c r="H845" s="4">
        <v>1</v>
      </c>
      <c r="I845" s="560">
        <v>10</v>
      </c>
      <c r="J845" s="139" t="s">
        <v>21</v>
      </c>
      <c r="K845" s="9" t="s">
        <v>2039</v>
      </c>
      <c r="L845" s="7" t="s">
        <v>2836</v>
      </c>
      <c r="M845" s="9"/>
      <c r="N845" s="70" t="s">
        <v>51</v>
      </c>
      <c r="O845" s="377" t="s">
        <v>1364</v>
      </c>
      <c r="P845" s="79">
        <v>14</v>
      </c>
      <c r="Q845" s="145"/>
      <c r="R845" s="145"/>
    </row>
    <row r="846" spans="1:19" x14ac:dyDescent="0.2">
      <c r="A846" s="265"/>
      <c r="B846" s="266"/>
      <c r="C846" s="267"/>
      <c r="D846" s="268"/>
      <c r="E846" s="274"/>
      <c r="F846" s="426"/>
      <c r="G846" s="426" t="s">
        <v>62</v>
      </c>
      <c r="H846" s="289"/>
      <c r="I846" s="526" t="s">
        <v>27</v>
      </c>
      <c r="J846" s="289"/>
      <c r="K846" s="288" t="s">
        <v>27</v>
      </c>
      <c r="L846" s="288"/>
      <c r="M846" s="276"/>
      <c r="N846" s="289"/>
      <c r="O846" s="289"/>
      <c r="P846" s="573" t="s">
        <v>27</v>
      </c>
      <c r="Q846" s="288"/>
      <c r="R846" s="288"/>
    </row>
    <row r="847" spans="1:19" ht="24" x14ac:dyDescent="0.2">
      <c r="A847" s="249"/>
      <c r="B847" s="362"/>
      <c r="C847" s="362"/>
      <c r="D847" s="362"/>
      <c r="E847" s="299"/>
      <c r="F847" s="86"/>
      <c r="G847" s="497" t="s">
        <v>832</v>
      </c>
      <c r="H847" s="505"/>
      <c r="I847" s="555" t="s">
        <v>27</v>
      </c>
      <c r="J847" s="86"/>
      <c r="K847" s="304" t="s">
        <v>27</v>
      </c>
      <c r="L847" s="304"/>
      <c r="M847" s="300"/>
      <c r="N847" s="252"/>
      <c r="O847" s="252"/>
      <c r="P847" s="569" t="s">
        <v>27</v>
      </c>
      <c r="Q847" s="253"/>
      <c r="R847" s="253"/>
    </row>
    <row r="848" spans="1:19" ht="24" x14ac:dyDescent="0.2">
      <c r="A848" s="9"/>
      <c r="B848" s="7"/>
      <c r="C848" s="7" t="s">
        <v>2029</v>
      </c>
      <c r="D848" s="7" t="s">
        <v>2059</v>
      </c>
      <c r="E848" s="464"/>
      <c r="F848" s="9" t="s">
        <v>2051</v>
      </c>
      <c r="G848" s="9" t="s">
        <v>2051</v>
      </c>
      <c r="H848" s="4">
        <v>1</v>
      </c>
      <c r="I848" s="560">
        <v>10</v>
      </c>
      <c r="J848" s="139" t="s">
        <v>21</v>
      </c>
      <c r="K848" s="140" t="s">
        <v>362</v>
      </c>
      <c r="L848" s="98" t="s">
        <v>2847</v>
      </c>
      <c r="M848" s="9"/>
      <c r="N848" s="70" t="s">
        <v>51</v>
      </c>
      <c r="O848" s="377" t="s">
        <v>1364</v>
      </c>
      <c r="P848" s="79">
        <v>15</v>
      </c>
      <c r="Q848" s="145"/>
      <c r="R848" s="145"/>
    </row>
    <row r="849" spans="1:19" ht="24" x14ac:dyDescent="0.2">
      <c r="A849" s="9"/>
      <c r="B849" s="7"/>
      <c r="C849" s="7" t="s">
        <v>2028</v>
      </c>
      <c r="D849" s="7" t="s">
        <v>2053</v>
      </c>
      <c r="E849" s="464"/>
      <c r="F849" s="609" t="s">
        <v>2843</v>
      </c>
      <c r="G849" s="9" t="s">
        <v>2048</v>
      </c>
      <c r="H849" s="4">
        <v>1</v>
      </c>
      <c r="I849" s="560">
        <v>10</v>
      </c>
      <c r="J849" s="139" t="s">
        <v>21</v>
      </c>
      <c r="K849" s="9" t="s">
        <v>2039</v>
      </c>
      <c r="L849" s="98" t="s">
        <v>2845</v>
      </c>
      <c r="M849" s="9"/>
      <c r="N849" s="70" t="s">
        <v>51</v>
      </c>
      <c r="O849" s="377" t="s">
        <v>1364</v>
      </c>
      <c r="P849" s="79">
        <v>14</v>
      </c>
      <c r="Q849" s="145"/>
      <c r="R849" s="145"/>
    </row>
    <row r="850" spans="1:19" ht="36" x14ac:dyDescent="0.2">
      <c r="A850" s="9"/>
      <c r="B850" s="7"/>
      <c r="C850" s="7" t="s">
        <v>2030</v>
      </c>
      <c r="D850" s="7" t="s">
        <v>2054</v>
      </c>
      <c r="E850" s="9"/>
      <c r="F850" s="611"/>
      <c r="G850" s="9" t="s">
        <v>2048</v>
      </c>
      <c r="H850" s="4">
        <v>1</v>
      </c>
      <c r="I850" s="560">
        <v>10</v>
      </c>
      <c r="J850" s="139"/>
      <c r="K850" s="140" t="s">
        <v>35</v>
      </c>
      <c r="L850" s="98" t="s">
        <v>2848</v>
      </c>
      <c r="M850" s="9"/>
      <c r="N850" s="70" t="s">
        <v>51</v>
      </c>
      <c r="O850" s="377" t="s">
        <v>1364</v>
      </c>
      <c r="P850" s="79">
        <v>15</v>
      </c>
      <c r="Q850" s="145"/>
      <c r="R850" s="145"/>
    </row>
    <row r="851" spans="1:19" ht="24" x14ac:dyDescent="0.2">
      <c r="A851" s="9"/>
      <c r="B851" s="7"/>
      <c r="C851" s="7" t="s">
        <v>2029</v>
      </c>
      <c r="D851" s="7" t="s">
        <v>2055</v>
      </c>
      <c r="E851" s="9"/>
      <c r="F851" s="611"/>
      <c r="G851" s="9" t="s">
        <v>2048</v>
      </c>
      <c r="H851" s="4">
        <v>1</v>
      </c>
      <c r="I851" s="560">
        <v>10</v>
      </c>
      <c r="J851" s="139"/>
      <c r="K851" s="140" t="s">
        <v>362</v>
      </c>
      <c r="L851" s="98" t="s">
        <v>2849</v>
      </c>
      <c r="M851" s="9"/>
      <c r="N851" s="70" t="s">
        <v>51</v>
      </c>
      <c r="O851" s="377" t="s">
        <v>1364</v>
      </c>
      <c r="P851" s="79">
        <v>15</v>
      </c>
      <c r="Q851" s="145"/>
      <c r="R851" s="145"/>
    </row>
    <row r="852" spans="1:19" ht="24" x14ac:dyDescent="0.2">
      <c r="A852" s="9"/>
      <c r="B852" s="7"/>
      <c r="C852" s="7" t="s">
        <v>2027</v>
      </c>
      <c r="D852" s="7" t="s">
        <v>2056</v>
      </c>
      <c r="E852" s="9"/>
      <c r="F852" s="610"/>
      <c r="G852" s="9" t="s">
        <v>2049</v>
      </c>
      <c r="H852" s="4">
        <v>1</v>
      </c>
      <c r="I852" s="560">
        <v>10</v>
      </c>
      <c r="J852" s="139"/>
      <c r="K852" s="98" t="s">
        <v>22</v>
      </c>
      <c r="L852" s="98" t="s">
        <v>2850</v>
      </c>
      <c r="M852" s="9"/>
      <c r="N852" s="70" t="s">
        <v>51</v>
      </c>
      <c r="O852" s="377" t="s">
        <v>1364</v>
      </c>
      <c r="P852" s="79">
        <v>10</v>
      </c>
      <c r="Q852" s="145"/>
      <c r="R852" s="145"/>
    </row>
    <row r="853" spans="1:19" ht="24" x14ac:dyDescent="0.2">
      <c r="A853" s="9"/>
      <c r="B853" s="7"/>
      <c r="C853" s="7" t="s">
        <v>2028</v>
      </c>
      <c r="D853" s="7" t="s">
        <v>2057</v>
      </c>
      <c r="E853" s="464"/>
      <c r="F853" s="623" t="s">
        <v>2050</v>
      </c>
      <c r="G853" s="9" t="s">
        <v>2050</v>
      </c>
      <c r="H853" s="4">
        <v>1</v>
      </c>
      <c r="I853" s="560">
        <v>10</v>
      </c>
      <c r="J853" s="139" t="s">
        <v>21</v>
      </c>
      <c r="K853" s="9" t="s">
        <v>2039</v>
      </c>
      <c r="L853" s="98" t="s">
        <v>2846</v>
      </c>
      <c r="M853" s="9"/>
      <c r="N853" s="70" t="s">
        <v>51</v>
      </c>
      <c r="O853" s="377" t="s">
        <v>1364</v>
      </c>
      <c r="P853" s="79">
        <v>14</v>
      </c>
      <c r="Q853" s="145" t="s">
        <v>3078</v>
      </c>
      <c r="R853" s="145" t="s">
        <v>3079</v>
      </c>
    </row>
    <row r="854" spans="1:19" ht="36" x14ac:dyDescent="0.2">
      <c r="A854" s="9"/>
      <c r="B854" s="7"/>
      <c r="C854" s="7" t="s">
        <v>2030</v>
      </c>
      <c r="D854" s="7" t="s">
        <v>2058</v>
      </c>
      <c r="E854" s="464"/>
      <c r="F854" s="623"/>
      <c r="G854" s="9" t="s">
        <v>2050</v>
      </c>
      <c r="H854" s="4">
        <v>1</v>
      </c>
      <c r="I854" s="560">
        <v>10</v>
      </c>
      <c r="J854" s="139"/>
      <c r="K854" s="140" t="s">
        <v>35</v>
      </c>
      <c r="L854" s="98" t="s">
        <v>2851</v>
      </c>
      <c r="M854" s="9"/>
      <c r="N854" s="70" t="s">
        <v>51</v>
      </c>
      <c r="O854" s="377" t="s">
        <v>1364</v>
      </c>
      <c r="P854" s="79">
        <v>15</v>
      </c>
      <c r="Q854" s="145"/>
      <c r="R854" s="145"/>
    </row>
    <row r="855" spans="1:19" ht="24" x14ac:dyDescent="0.2">
      <c r="A855" s="165" t="s">
        <v>842</v>
      </c>
      <c r="B855" s="206">
        <v>1</v>
      </c>
      <c r="C855" s="142"/>
      <c r="D855" s="142"/>
      <c r="E855" s="444" t="s">
        <v>843</v>
      </c>
      <c r="F855" s="623"/>
      <c r="G855" s="9" t="s">
        <v>27</v>
      </c>
      <c r="H855" s="492">
        <v>1</v>
      </c>
      <c r="I855" s="547" t="s">
        <v>27</v>
      </c>
      <c r="J855" s="94"/>
      <c r="K855" s="140" t="s">
        <v>22</v>
      </c>
      <c r="L855" s="140" t="s">
        <v>844</v>
      </c>
      <c r="M855" s="37"/>
      <c r="N855" s="101" t="s">
        <v>24</v>
      </c>
      <c r="O855" s="101" t="s">
        <v>2984</v>
      </c>
      <c r="P855" s="4">
        <v>1</v>
      </c>
      <c r="Q855" s="100" t="s">
        <v>845</v>
      </c>
      <c r="R855" s="98" t="s">
        <v>1359</v>
      </c>
      <c r="S855" s="360"/>
    </row>
    <row r="856" spans="1:19" ht="24" x14ac:dyDescent="0.2">
      <c r="A856" s="9"/>
      <c r="B856" s="7"/>
      <c r="C856" s="7" t="s">
        <v>2027</v>
      </c>
      <c r="D856" s="7" t="s">
        <v>2060</v>
      </c>
      <c r="E856" s="464"/>
      <c r="F856" s="9" t="s">
        <v>2052</v>
      </c>
      <c r="G856" s="9" t="s">
        <v>2052</v>
      </c>
      <c r="H856" s="4">
        <v>1</v>
      </c>
      <c r="I856" s="560">
        <v>10</v>
      </c>
      <c r="J856" s="139" t="s">
        <v>21</v>
      </c>
      <c r="K856" s="156" t="s">
        <v>22</v>
      </c>
      <c r="L856" s="98" t="s">
        <v>3055</v>
      </c>
      <c r="M856" s="9"/>
      <c r="N856" s="70" t="s">
        <v>51</v>
      </c>
      <c r="O856" s="377" t="s">
        <v>1364</v>
      </c>
      <c r="P856" s="79">
        <v>10</v>
      </c>
      <c r="Q856" s="145" t="s">
        <v>3133</v>
      </c>
      <c r="R856" s="145" t="s">
        <v>3134</v>
      </c>
    </row>
    <row r="857" spans="1:19" ht="24" customHeight="1" x14ac:dyDescent="0.2">
      <c r="A857" s="161">
        <v>159</v>
      </c>
      <c r="B857" s="206">
        <v>1</v>
      </c>
      <c r="C857" s="142"/>
      <c r="D857" s="142"/>
      <c r="E857" s="629" t="s">
        <v>835</v>
      </c>
      <c r="F857" s="629" t="s">
        <v>2844</v>
      </c>
      <c r="G857" s="9" t="s">
        <v>27</v>
      </c>
      <c r="H857" s="493">
        <v>1</v>
      </c>
      <c r="I857" s="548" t="s">
        <v>27</v>
      </c>
      <c r="J857" s="94" t="s">
        <v>21</v>
      </c>
      <c r="K857" s="140" t="s">
        <v>362</v>
      </c>
      <c r="L857" s="466" t="s">
        <v>836</v>
      </c>
      <c r="M857" s="37"/>
      <c r="N857" s="101" t="s">
        <v>24</v>
      </c>
      <c r="O857" s="101" t="s">
        <v>2984</v>
      </c>
      <c r="P857" s="4">
        <v>1</v>
      </c>
      <c r="Q857" s="100" t="s">
        <v>837</v>
      </c>
      <c r="R857" s="98" t="s">
        <v>838</v>
      </c>
      <c r="S857" s="360"/>
    </row>
    <row r="858" spans="1:19" ht="24" x14ac:dyDescent="0.2">
      <c r="A858" s="161">
        <v>159</v>
      </c>
      <c r="B858" s="206">
        <v>2</v>
      </c>
      <c r="C858" s="142"/>
      <c r="D858" s="142"/>
      <c r="E858" s="629"/>
      <c r="F858" s="629"/>
      <c r="G858" s="9" t="s">
        <v>27</v>
      </c>
      <c r="H858" s="490">
        <v>1</v>
      </c>
      <c r="I858" s="546" t="s">
        <v>27</v>
      </c>
      <c r="J858" s="94"/>
      <c r="K858" s="140" t="s">
        <v>22</v>
      </c>
      <c r="L858" s="140" t="s">
        <v>839</v>
      </c>
      <c r="M858" s="37"/>
      <c r="N858" s="101" t="s">
        <v>24</v>
      </c>
      <c r="O858" s="101" t="s">
        <v>2984</v>
      </c>
      <c r="P858" s="4">
        <v>1</v>
      </c>
      <c r="Q858" s="100" t="s">
        <v>840</v>
      </c>
      <c r="R858" s="98" t="s">
        <v>841</v>
      </c>
    </row>
    <row r="859" spans="1:19" ht="24" x14ac:dyDescent="0.2">
      <c r="A859" s="165" t="s">
        <v>846</v>
      </c>
      <c r="B859" s="206">
        <v>1</v>
      </c>
      <c r="C859" s="142"/>
      <c r="D859" s="142"/>
      <c r="E859" s="444" t="s">
        <v>847</v>
      </c>
      <c r="F859" s="444" t="s">
        <v>847</v>
      </c>
      <c r="G859" s="9" t="s">
        <v>27</v>
      </c>
      <c r="H859" s="492">
        <v>1</v>
      </c>
      <c r="I859" s="547" t="s">
        <v>27</v>
      </c>
      <c r="J859" s="94" t="s">
        <v>21</v>
      </c>
      <c r="K859" s="140" t="s">
        <v>22</v>
      </c>
      <c r="L859" s="140" t="s">
        <v>848</v>
      </c>
      <c r="M859" s="37"/>
      <c r="N859" s="101" t="s">
        <v>24</v>
      </c>
      <c r="O859" s="101" t="s">
        <v>2984</v>
      </c>
      <c r="P859" s="4">
        <v>1</v>
      </c>
      <c r="Q859" s="100" t="s">
        <v>849</v>
      </c>
      <c r="R859" s="98" t="s">
        <v>1358</v>
      </c>
      <c r="S859" s="360"/>
    </row>
    <row r="860" spans="1:19" x14ac:dyDescent="0.2">
      <c r="A860" s="249"/>
      <c r="B860" s="362"/>
      <c r="C860" s="362"/>
      <c r="D860" s="362"/>
      <c r="E860" s="299"/>
      <c r="F860" s="86"/>
      <c r="G860" s="504" t="s">
        <v>2077</v>
      </c>
      <c r="H860" s="505"/>
      <c r="I860" s="555" t="s">
        <v>27</v>
      </c>
      <c r="J860" s="86"/>
      <c r="K860" s="304" t="s">
        <v>27</v>
      </c>
      <c r="L860" s="304"/>
      <c r="M860" s="300"/>
      <c r="N860" s="252"/>
      <c r="O860" s="252"/>
      <c r="P860" s="569" t="s">
        <v>27</v>
      </c>
      <c r="Q860" s="253"/>
      <c r="R860" s="253"/>
    </row>
    <row r="861" spans="1:19" ht="24" x14ac:dyDescent="0.2">
      <c r="A861" s="9"/>
      <c r="B861" s="7"/>
      <c r="C861" s="7"/>
      <c r="D861" s="7" t="s">
        <v>2089</v>
      </c>
      <c r="E861" s="9"/>
      <c r="F861" s="9" t="s">
        <v>2082</v>
      </c>
      <c r="G861" s="9" t="s">
        <v>2082</v>
      </c>
      <c r="H861" s="4">
        <v>1</v>
      </c>
      <c r="I861" s="560">
        <v>5</v>
      </c>
      <c r="J861" s="139" t="s">
        <v>21</v>
      </c>
      <c r="K861" s="140" t="s">
        <v>362</v>
      </c>
      <c r="L861" s="24" t="s">
        <v>2522</v>
      </c>
      <c r="M861" s="9"/>
      <c r="N861" s="70" t="s">
        <v>51</v>
      </c>
      <c r="O861" s="377" t="s">
        <v>1364</v>
      </c>
      <c r="P861" s="79">
        <v>15</v>
      </c>
      <c r="Q861" s="145"/>
      <c r="R861" s="145"/>
    </row>
    <row r="862" spans="1:19" ht="24" x14ac:dyDescent="0.2">
      <c r="A862" s="161">
        <v>164</v>
      </c>
      <c r="B862" s="206">
        <v>1</v>
      </c>
      <c r="C862" s="142"/>
      <c r="D862" s="142"/>
      <c r="E862" s="444" t="s">
        <v>859</v>
      </c>
      <c r="F862" s="444" t="s">
        <v>2531</v>
      </c>
      <c r="G862" s="444" t="s">
        <v>2531</v>
      </c>
      <c r="H862" s="490">
        <v>1</v>
      </c>
      <c r="I862" s="546" t="s">
        <v>27</v>
      </c>
      <c r="J862" s="103" t="s">
        <v>21</v>
      </c>
      <c r="K862" s="154" t="s">
        <v>22</v>
      </c>
      <c r="L862" s="154" t="s">
        <v>860</v>
      </c>
      <c r="M862" s="34"/>
      <c r="N862" s="233" t="s">
        <v>24</v>
      </c>
      <c r="O862" s="233" t="s">
        <v>2984</v>
      </c>
      <c r="P862" s="107">
        <v>1</v>
      </c>
      <c r="Q862" s="286" t="s">
        <v>861</v>
      </c>
      <c r="R862" s="156" t="s">
        <v>862</v>
      </c>
      <c r="S862" s="360"/>
    </row>
    <row r="863" spans="1:19" ht="24" x14ac:dyDescent="0.2">
      <c r="A863" s="9"/>
      <c r="B863" s="7"/>
      <c r="C863" s="7" t="s">
        <v>2027</v>
      </c>
      <c r="D863" s="7" t="s">
        <v>2090</v>
      </c>
      <c r="E863" s="9"/>
      <c r="F863" s="9" t="s">
        <v>2083</v>
      </c>
      <c r="G863" s="9" t="s">
        <v>2083</v>
      </c>
      <c r="H863" s="4">
        <v>1</v>
      </c>
      <c r="I863" s="560">
        <v>10</v>
      </c>
      <c r="J863" s="139" t="s">
        <v>21</v>
      </c>
      <c r="K863" s="98" t="s">
        <v>22</v>
      </c>
      <c r="L863" s="24" t="s">
        <v>2526</v>
      </c>
      <c r="M863" s="9"/>
      <c r="N863" s="70" t="s">
        <v>51</v>
      </c>
      <c r="O863" s="377" t="s">
        <v>1364</v>
      </c>
      <c r="P863" s="79">
        <v>10</v>
      </c>
      <c r="Q863" s="145"/>
      <c r="R863" s="145"/>
    </row>
    <row r="864" spans="1:19" ht="24" x14ac:dyDescent="0.2">
      <c r="A864" s="9"/>
      <c r="B864" s="7"/>
      <c r="C864" s="7"/>
      <c r="D864" s="7" t="s">
        <v>2091</v>
      </c>
      <c r="E864" s="9"/>
      <c r="F864" s="9" t="s">
        <v>2084</v>
      </c>
      <c r="G864" s="9" t="s">
        <v>2084</v>
      </c>
      <c r="H864" s="4">
        <v>1</v>
      </c>
      <c r="I864" s="560">
        <v>5</v>
      </c>
      <c r="J864" s="139" t="s">
        <v>21</v>
      </c>
      <c r="K864" s="140" t="s">
        <v>362</v>
      </c>
      <c r="L864" s="24" t="s">
        <v>2525</v>
      </c>
      <c r="M864" s="9"/>
      <c r="N864" s="70" t="s">
        <v>51</v>
      </c>
      <c r="O864" s="377" t="s">
        <v>1364</v>
      </c>
      <c r="P864" s="79">
        <v>15</v>
      </c>
      <c r="Q864" s="145"/>
      <c r="R864" s="145"/>
    </row>
    <row r="865" spans="1:19" ht="24" x14ac:dyDescent="0.2">
      <c r="A865" s="9"/>
      <c r="B865" s="7"/>
      <c r="C865" s="7"/>
      <c r="D865" s="7" t="s">
        <v>2086</v>
      </c>
      <c r="E865" s="9"/>
      <c r="F865" s="9" t="s">
        <v>2079</v>
      </c>
      <c r="G865" s="9" t="s">
        <v>2079</v>
      </c>
      <c r="H865" s="4">
        <v>1</v>
      </c>
      <c r="I865" s="560">
        <v>5</v>
      </c>
      <c r="J865" s="139" t="s">
        <v>21</v>
      </c>
      <c r="K865" s="9" t="s">
        <v>2039</v>
      </c>
      <c r="L865" s="24" t="s">
        <v>2523</v>
      </c>
      <c r="M865" s="9"/>
      <c r="N865" s="70" t="s">
        <v>51</v>
      </c>
      <c r="O865" s="377" t="s">
        <v>1364</v>
      </c>
      <c r="P865" s="79">
        <v>14</v>
      </c>
      <c r="Q865" s="145"/>
      <c r="R865" s="145"/>
    </row>
    <row r="866" spans="1:19" ht="24" x14ac:dyDescent="0.2">
      <c r="A866" s="161">
        <v>163</v>
      </c>
      <c r="B866" s="206">
        <v>1</v>
      </c>
      <c r="C866" s="142"/>
      <c r="D866" s="142"/>
      <c r="E866" s="444" t="s">
        <v>851</v>
      </c>
      <c r="F866" s="444" t="s">
        <v>2530</v>
      </c>
      <c r="G866" s="444" t="s">
        <v>2530</v>
      </c>
      <c r="H866" s="490">
        <v>1</v>
      </c>
      <c r="I866" s="546" t="s">
        <v>27</v>
      </c>
      <c r="J866" s="103" t="s">
        <v>21</v>
      </c>
      <c r="K866" s="154" t="s">
        <v>22</v>
      </c>
      <c r="L866" s="154" t="s">
        <v>852</v>
      </c>
      <c r="M866" s="37"/>
      <c r="N866" s="233" t="s">
        <v>24</v>
      </c>
      <c r="O866" s="233" t="s">
        <v>2984</v>
      </c>
      <c r="P866" s="107">
        <v>1</v>
      </c>
      <c r="Q866" s="286" t="s">
        <v>853</v>
      </c>
      <c r="R866" s="156" t="s">
        <v>854</v>
      </c>
      <c r="S866" s="360"/>
    </row>
    <row r="867" spans="1:19" ht="36" x14ac:dyDescent="0.2">
      <c r="A867" s="9"/>
      <c r="B867" s="7"/>
      <c r="C867" s="7"/>
      <c r="D867" s="7" t="s">
        <v>2085</v>
      </c>
      <c r="E867" s="9"/>
      <c r="F867" s="9" t="s">
        <v>2078</v>
      </c>
      <c r="G867" s="9" t="s">
        <v>2078</v>
      </c>
      <c r="H867" s="4">
        <v>1</v>
      </c>
      <c r="I867" s="560">
        <v>10</v>
      </c>
      <c r="J867" s="139" t="s">
        <v>21</v>
      </c>
      <c r="K867" s="140" t="s">
        <v>35</v>
      </c>
      <c r="L867" s="24" t="s">
        <v>2524</v>
      </c>
      <c r="M867" s="9"/>
      <c r="N867" s="70" t="s">
        <v>51</v>
      </c>
      <c r="O867" s="377" t="s">
        <v>1364</v>
      </c>
      <c r="P867" s="79">
        <v>15</v>
      </c>
      <c r="Q867" s="145" t="s">
        <v>3136</v>
      </c>
      <c r="R867" s="145" t="s">
        <v>3135</v>
      </c>
    </row>
    <row r="868" spans="1:19" ht="24" x14ac:dyDescent="0.2">
      <c r="A868" s="161">
        <v>162</v>
      </c>
      <c r="B868" s="206">
        <v>1</v>
      </c>
      <c r="C868" s="142"/>
      <c r="D868" s="142"/>
      <c r="E868" s="9"/>
      <c r="F868" s="623" t="s">
        <v>2080</v>
      </c>
      <c r="G868" s="623" t="s">
        <v>2080</v>
      </c>
      <c r="H868" s="383">
        <v>1</v>
      </c>
      <c r="I868" s="561" t="s">
        <v>27</v>
      </c>
      <c r="J868" s="94" t="s">
        <v>21</v>
      </c>
      <c r="K868" s="98" t="s">
        <v>22</v>
      </c>
      <c r="L868" s="140" t="s">
        <v>856</v>
      </c>
      <c r="M868" s="34"/>
      <c r="N868" s="101" t="s">
        <v>24</v>
      </c>
      <c r="O868" s="101" t="s">
        <v>2984</v>
      </c>
      <c r="P868" s="4">
        <v>1</v>
      </c>
      <c r="Q868" s="100" t="s">
        <v>857</v>
      </c>
      <c r="R868" s="98" t="s">
        <v>858</v>
      </c>
    </row>
    <row r="869" spans="1:19" ht="24" x14ac:dyDescent="0.2">
      <c r="A869" s="368"/>
      <c r="B869" s="80"/>
      <c r="C869" s="142"/>
      <c r="D869" s="443" t="s">
        <v>2092</v>
      </c>
      <c r="E869" s="444"/>
      <c r="F869" s="623"/>
      <c r="G869" s="623"/>
      <c r="H869" s="444">
        <v>1</v>
      </c>
      <c r="I869" s="529">
        <v>5</v>
      </c>
      <c r="J869" s="94"/>
      <c r="K869" s="9" t="s">
        <v>2039</v>
      </c>
      <c r="L869" s="359" t="s">
        <v>2527</v>
      </c>
      <c r="M869" s="9"/>
      <c r="N869" s="70" t="s">
        <v>51</v>
      </c>
      <c r="O869" s="377" t="s">
        <v>1364</v>
      </c>
      <c r="P869" s="4">
        <v>14</v>
      </c>
      <c r="Q869" s="100"/>
      <c r="R869" s="98"/>
      <c r="S869" s="360"/>
    </row>
    <row r="870" spans="1:19" ht="24" x14ac:dyDescent="0.2">
      <c r="A870" s="9"/>
      <c r="B870" s="7"/>
      <c r="C870" s="7" t="s">
        <v>2027</v>
      </c>
      <c r="D870" s="7" t="s">
        <v>2087</v>
      </c>
      <c r="E870" s="9"/>
      <c r="F870" s="623"/>
      <c r="G870" s="623"/>
      <c r="H870" s="4">
        <v>1</v>
      </c>
      <c r="I870" s="560">
        <v>10</v>
      </c>
      <c r="J870" s="139"/>
      <c r="K870" s="98" t="s">
        <v>22</v>
      </c>
      <c r="L870" s="24" t="s">
        <v>2528</v>
      </c>
      <c r="M870" s="9"/>
      <c r="N870" s="70" t="s">
        <v>51</v>
      </c>
      <c r="O870" s="377" t="s">
        <v>1364</v>
      </c>
      <c r="P870" s="79">
        <v>10</v>
      </c>
      <c r="Q870" s="145"/>
      <c r="R870" s="145"/>
    </row>
    <row r="871" spans="1:19" ht="36" x14ac:dyDescent="0.2">
      <c r="A871" s="9"/>
      <c r="B871" s="7"/>
      <c r="C871" s="7"/>
      <c r="D871" s="7" t="s">
        <v>2088</v>
      </c>
      <c r="E871" s="9"/>
      <c r="F871" s="9" t="s">
        <v>2081</v>
      </c>
      <c r="G871" s="9" t="s">
        <v>2081</v>
      </c>
      <c r="H871" s="4">
        <v>1</v>
      </c>
      <c r="I871" s="560">
        <v>10</v>
      </c>
      <c r="J871" s="139" t="s">
        <v>21</v>
      </c>
      <c r="K871" s="140" t="s">
        <v>35</v>
      </c>
      <c r="L871" s="24" t="s">
        <v>2529</v>
      </c>
      <c r="M871" s="9"/>
      <c r="N871" s="70" t="s">
        <v>51</v>
      </c>
      <c r="O871" s="377" t="s">
        <v>1364</v>
      </c>
      <c r="P871" s="79">
        <v>15</v>
      </c>
      <c r="Q871" s="145" t="s">
        <v>3093</v>
      </c>
      <c r="R871" s="145" t="s">
        <v>3094</v>
      </c>
    </row>
    <row r="872" spans="1:19" x14ac:dyDescent="0.2">
      <c r="A872" s="249"/>
      <c r="B872" s="362"/>
      <c r="C872" s="362"/>
      <c r="D872" s="362"/>
      <c r="E872" s="299"/>
      <c r="F872" s="86"/>
      <c r="G872" s="504" t="s">
        <v>2093</v>
      </c>
      <c r="H872" s="505"/>
      <c r="I872" s="555" t="s">
        <v>27</v>
      </c>
      <c r="J872" s="86"/>
      <c r="K872" s="304" t="s">
        <v>27</v>
      </c>
      <c r="L872" s="304"/>
      <c r="M872" s="300"/>
      <c r="N872" s="252"/>
      <c r="O872" s="252"/>
      <c r="P872" s="569" t="s">
        <v>27</v>
      </c>
      <c r="Q872" s="253"/>
      <c r="R872" s="253"/>
    </row>
    <row r="873" spans="1:19" ht="36" x14ac:dyDescent="0.2">
      <c r="A873" s="368"/>
      <c r="B873" s="4"/>
      <c r="C873" s="142" t="s">
        <v>2030</v>
      </c>
      <c r="D873" s="142" t="s">
        <v>2097</v>
      </c>
      <c r="E873" s="444"/>
      <c r="F873" s="643" t="s">
        <v>2094</v>
      </c>
      <c r="G873" s="520" t="s">
        <v>2094</v>
      </c>
      <c r="H873" s="444">
        <v>1</v>
      </c>
      <c r="I873" s="529">
        <v>10</v>
      </c>
      <c r="J873" s="94" t="s">
        <v>21</v>
      </c>
      <c r="K873" s="140" t="s">
        <v>35</v>
      </c>
      <c r="L873" s="466" t="s">
        <v>2532</v>
      </c>
      <c r="M873" s="9"/>
      <c r="N873" s="70" t="s">
        <v>51</v>
      </c>
      <c r="O873" s="377" t="s">
        <v>1364</v>
      </c>
      <c r="P873" s="4">
        <v>15</v>
      </c>
      <c r="Q873" s="100" t="s">
        <v>3085</v>
      </c>
      <c r="R873" s="98" t="s">
        <v>3086</v>
      </c>
      <c r="S873" s="360"/>
    </row>
    <row r="874" spans="1:19" ht="24" x14ac:dyDescent="0.2">
      <c r="A874" s="368"/>
      <c r="B874" s="4"/>
      <c r="C874" s="142" t="s">
        <v>2027</v>
      </c>
      <c r="D874" s="142" t="s">
        <v>2098</v>
      </c>
      <c r="E874" s="444"/>
      <c r="F874" s="644"/>
      <c r="G874" s="520" t="s">
        <v>2094</v>
      </c>
      <c r="H874" s="444">
        <v>1</v>
      </c>
      <c r="I874" s="529">
        <v>10</v>
      </c>
      <c r="J874" s="94"/>
      <c r="K874" s="140" t="s">
        <v>22</v>
      </c>
      <c r="L874" s="466" t="s">
        <v>2533</v>
      </c>
      <c r="M874" s="9"/>
      <c r="N874" s="70" t="s">
        <v>51</v>
      </c>
      <c r="O874" s="377" t="s">
        <v>1364</v>
      </c>
      <c r="P874" s="4">
        <v>10</v>
      </c>
      <c r="Q874" s="100"/>
      <c r="R874" s="98"/>
      <c r="S874" s="360"/>
    </row>
    <row r="875" spans="1:19" ht="24" x14ac:dyDescent="0.2">
      <c r="A875" s="368"/>
      <c r="B875" s="4"/>
      <c r="C875" s="142" t="s">
        <v>2029</v>
      </c>
      <c r="D875" s="142" t="s">
        <v>2099</v>
      </c>
      <c r="E875" s="444"/>
      <c r="F875" s="644"/>
      <c r="G875" s="520" t="s">
        <v>2094</v>
      </c>
      <c r="H875" s="444">
        <v>1</v>
      </c>
      <c r="I875" s="529">
        <v>10</v>
      </c>
      <c r="J875" s="94"/>
      <c r="K875" s="140" t="s">
        <v>362</v>
      </c>
      <c r="L875" s="466" t="s">
        <v>2534</v>
      </c>
      <c r="M875" s="9"/>
      <c r="N875" s="70" t="s">
        <v>51</v>
      </c>
      <c r="O875" s="377" t="s">
        <v>1364</v>
      </c>
      <c r="P875" s="4">
        <v>15</v>
      </c>
      <c r="Q875" s="100"/>
      <c r="R875" s="98"/>
      <c r="S875" s="360"/>
    </row>
    <row r="876" spans="1:19" ht="24" x14ac:dyDescent="0.2">
      <c r="A876" s="368"/>
      <c r="B876" s="4"/>
      <c r="C876" s="142" t="s">
        <v>2028</v>
      </c>
      <c r="D876" s="142" t="s">
        <v>2100</v>
      </c>
      <c r="E876" s="444"/>
      <c r="F876" s="645"/>
      <c r="G876" s="520" t="s">
        <v>2094</v>
      </c>
      <c r="H876" s="444">
        <v>1</v>
      </c>
      <c r="I876" s="529">
        <v>10</v>
      </c>
      <c r="J876" s="94"/>
      <c r="K876" s="9" t="s">
        <v>2039</v>
      </c>
      <c r="L876" s="466" t="s">
        <v>2535</v>
      </c>
      <c r="M876" s="9"/>
      <c r="N876" s="70" t="s">
        <v>51</v>
      </c>
      <c r="O876" s="377" t="s">
        <v>1364</v>
      </c>
      <c r="P876" s="4">
        <v>14</v>
      </c>
      <c r="Q876" s="100"/>
      <c r="R876" s="98"/>
      <c r="S876" s="360"/>
    </row>
    <row r="877" spans="1:19" ht="24" x14ac:dyDescent="0.2">
      <c r="A877" s="368"/>
      <c r="B877" s="4"/>
      <c r="C877" s="142" t="s">
        <v>2029</v>
      </c>
      <c r="D877" s="142" t="s">
        <v>2104</v>
      </c>
      <c r="E877" s="444"/>
      <c r="F877" s="499" t="s">
        <v>2096</v>
      </c>
      <c r="G877" s="520" t="s">
        <v>2096</v>
      </c>
      <c r="H877" s="444">
        <v>1</v>
      </c>
      <c r="I877" s="529">
        <v>5</v>
      </c>
      <c r="J877" s="94" t="s">
        <v>21</v>
      </c>
      <c r="K877" s="140" t="s">
        <v>362</v>
      </c>
      <c r="L877" s="466" t="s">
        <v>2536</v>
      </c>
      <c r="M877" s="9"/>
      <c r="N877" s="70" t="s">
        <v>51</v>
      </c>
      <c r="O877" s="377" t="s">
        <v>1364</v>
      </c>
      <c r="P877" s="4">
        <v>15</v>
      </c>
      <c r="Q877" s="100"/>
      <c r="R877" s="98"/>
      <c r="S877" s="360"/>
    </row>
    <row r="878" spans="1:19" ht="24" x14ac:dyDescent="0.2">
      <c r="A878" s="314"/>
      <c r="B878" s="324">
        <v>1</v>
      </c>
      <c r="C878" s="185"/>
      <c r="D878" s="193"/>
      <c r="E878" s="101"/>
      <c r="F878" s="643" t="s">
        <v>2095</v>
      </c>
      <c r="G878" s="101" t="s">
        <v>27</v>
      </c>
      <c r="H878" s="101">
        <v>1</v>
      </c>
      <c r="I878" s="537" t="s">
        <v>27</v>
      </c>
      <c r="J878" s="94" t="s">
        <v>21</v>
      </c>
      <c r="K878" s="98" t="s">
        <v>22</v>
      </c>
      <c r="L878" s="478" t="s">
        <v>827</v>
      </c>
      <c r="M878" s="34"/>
      <c r="N878" s="70" t="s">
        <v>24</v>
      </c>
      <c r="O878" s="4" t="s">
        <v>2984</v>
      </c>
      <c r="P878" s="4">
        <v>1</v>
      </c>
      <c r="Q878" s="100" t="s">
        <v>828</v>
      </c>
      <c r="R878" s="98" t="s">
        <v>829</v>
      </c>
    </row>
    <row r="879" spans="1:19" ht="24" x14ac:dyDescent="0.2">
      <c r="A879" s="368"/>
      <c r="B879" s="4"/>
      <c r="C879" s="142" t="s">
        <v>2027</v>
      </c>
      <c r="D879" s="160" t="s">
        <v>2101</v>
      </c>
      <c r="E879" s="444"/>
      <c r="F879" s="644"/>
      <c r="G879" s="520" t="s">
        <v>2095</v>
      </c>
      <c r="H879" s="444">
        <v>1</v>
      </c>
      <c r="I879" s="529">
        <v>10</v>
      </c>
      <c r="J879" s="94"/>
      <c r="K879" s="140" t="s">
        <v>22</v>
      </c>
      <c r="L879" s="466" t="s">
        <v>2537</v>
      </c>
      <c r="M879" s="9"/>
      <c r="N879" s="70" t="s">
        <v>51</v>
      </c>
      <c r="O879" s="377" t="s">
        <v>1364</v>
      </c>
      <c r="P879" s="4">
        <v>10</v>
      </c>
      <c r="Q879" s="100"/>
      <c r="R879" s="98"/>
      <c r="S879" s="360"/>
    </row>
    <row r="880" spans="1:19" ht="36" x14ac:dyDescent="0.2">
      <c r="A880" s="368"/>
      <c r="B880" s="4"/>
      <c r="C880" s="142" t="s">
        <v>2030</v>
      </c>
      <c r="D880" s="160" t="s">
        <v>2102</v>
      </c>
      <c r="E880" s="444"/>
      <c r="F880" s="644"/>
      <c r="G880" s="520" t="s">
        <v>2095</v>
      </c>
      <c r="H880" s="444">
        <v>1</v>
      </c>
      <c r="I880" s="529">
        <v>10</v>
      </c>
      <c r="J880" s="94"/>
      <c r="K880" s="140" t="s">
        <v>35</v>
      </c>
      <c r="L880" s="466" t="s">
        <v>2538</v>
      </c>
      <c r="M880" s="9"/>
      <c r="N880" s="70" t="s">
        <v>51</v>
      </c>
      <c r="O880" s="377" t="s">
        <v>1364</v>
      </c>
      <c r="P880" s="4">
        <v>15</v>
      </c>
      <c r="Q880" s="100"/>
      <c r="R880" s="98"/>
      <c r="S880" s="360"/>
    </row>
    <row r="881" spans="1:19" ht="24" x14ac:dyDescent="0.2">
      <c r="A881" s="368"/>
      <c r="B881" s="4"/>
      <c r="C881" s="142" t="s">
        <v>2028</v>
      </c>
      <c r="D881" s="160" t="s">
        <v>2103</v>
      </c>
      <c r="E881" s="444"/>
      <c r="F881" s="644"/>
      <c r="G881" s="520" t="s">
        <v>2095</v>
      </c>
      <c r="H881" s="444">
        <v>1</v>
      </c>
      <c r="I881" s="529">
        <v>10</v>
      </c>
      <c r="J881" s="94"/>
      <c r="K881" s="9" t="s">
        <v>2039</v>
      </c>
      <c r="L881" s="466" t="s">
        <v>2539</v>
      </c>
      <c r="M881" s="9"/>
      <c r="N881" s="70" t="s">
        <v>51</v>
      </c>
      <c r="O881" s="377" t="s">
        <v>1364</v>
      </c>
      <c r="P881" s="4">
        <v>14</v>
      </c>
      <c r="Q881" s="100"/>
      <c r="R881" s="98"/>
      <c r="S881" s="360"/>
    </row>
    <row r="882" spans="1:19" ht="24" x14ac:dyDescent="0.2">
      <c r="A882" s="210"/>
      <c r="C882" s="170"/>
      <c r="D882" s="170"/>
      <c r="E882" s="444"/>
      <c r="F882" s="645"/>
      <c r="G882" s="520" t="s">
        <v>27</v>
      </c>
      <c r="H882" s="444">
        <v>1</v>
      </c>
      <c r="I882" s="529" t="s">
        <v>27</v>
      </c>
      <c r="J882" s="94"/>
      <c r="K882" s="140" t="s">
        <v>362</v>
      </c>
      <c r="L882" s="580" t="s">
        <v>2979</v>
      </c>
      <c r="M882" s="9"/>
      <c r="N882" s="101" t="s">
        <v>24</v>
      </c>
      <c r="O882" s="101" t="s">
        <v>2984</v>
      </c>
      <c r="P882" s="4">
        <v>1</v>
      </c>
      <c r="Q882" s="100" t="s">
        <v>1141</v>
      </c>
      <c r="R882" s="509" t="s">
        <v>1142</v>
      </c>
      <c r="S882" s="360"/>
    </row>
    <row r="883" spans="1:19" ht="24.75" thickBot="1" x14ac:dyDescent="0.25">
      <c r="A883" s="320"/>
      <c r="B883" s="321">
        <v>1</v>
      </c>
      <c r="C883" s="357"/>
      <c r="D883" s="357"/>
      <c r="E883" s="101"/>
      <c r="F883" s="101" t="s">
        <v>2974</v>
      </c>
      <c r="G883" s="101" t="s">
        <v>27</v>
      </c>
      <c r="H883" s="101">
        <v>1</v>
      </c>
      <c r="I883" s="537" t="s">
        <v>27</v>
      </c>
      <c r="J883" s="94" t="s">
        <v>21</v>
      </c>
      <c r="K883" s="98" t="s">
        <v>22</v>
      </c>
      <c r="L883" s="140" t="s">
        <v>1339</v>
      </c>
      <c r="M883" s="34"/>
      <c r="N883" s="70" t="s">
        <v>24</v>
      </c>
      <c r="O883" s="4" t="s">
        <v>2984</v>
      </c>
      <c r="P883" s="4">
        <v>1</v>
      </c>
      <c r="Q883" s="100" t="s">
        <v>1221</v>
      </c>
      <c r="R883" s="98" t="s">
        <v>1222</v>
      </c>
    </row>
    <row r="884" spans="1:19" ht="36" x14ac:dyDescent="0.2">
      <c r="A884" s="165" t="s">
        <v>863</v>
      </c>
      <c r="B884" s="220">
        <v>1</v>
      </c>
      <c r="C884" s="142"/>
      <c r="D884" s="160"/>
      <c r="E884" s="444" t="s">
        <v>864</v>
      </c>
      <c r="F884" s="444" t="s">
        <v>2972</v>
      </c>
      <c r="G884" s="444" t="s">
        <v>27</v>
      </c>
      <c r="H884" s="444">
        <v>1</v>
      </c>
      <c r="I884" s="529" t="s">
        <v>27</v>
      </c>
      <c r="J884" s="94" t="s">
        <v>21</v>
      </c>
      <c r="K884" s="140" t="s">
        <v>362</v>
      </c>
      <c r="L884" s="466" t="s">
        <v>865</v>
      </c>
      <c r="M884" s="34"/>
      <c r="N884" s="101" t="s">
        <v>24</v>
      </c>
      <c r="O884" s="101" t="s">
        <v>2984</v>
      </c>
      <c r="P884" s="4">
        <v>1</v>
      </c>
      <c r="Q884" s="100" t="s">
        <v>866</v>
      </c>
      <c r="R884" s="98" t="s">
        <v>867</v>
      </c>
      <c r="S884" s="360"/>
    </row>
    <row r="885" spans="1:19" ht="48.75" thickBot="1" x14ac:dyDescent="0.25">
      <c r="A885" s="211" t="s">
        <v>868</v>
      </c>
      <c r="B885" s="225">
        <v>1</v>
      </c>
      <c r="C885" s="176"/>
      <c r="D885" s="269"/>
      <c r="E885" s="444" t="s">
        <v>869</v>
      </c>
      <c r="F885" s="444" t="s">
        <v>2973</v>
      </c>
      <c r="G885" s="444" t="s">
        <v>27</v>
      </c>
      <c r="H885" s="444">
        <v>1</v>
      </c>
      <c r="I885" s="529" t="s">
        <v>27</v>
      </c>
      <c r="J885" s="94" t="s">
        <v>21</v>
      </c>
      <c r="K885" s="140" t="s">
        <v>362</v>
      </c>
      <c r="L885" s="466" t="s">
        <v>870</v>
      </c>
      <c r="M885" s="34"/>
      <c r="N885" s="101" t="s">
        <v>24</v>
      </c>
      <c r="O885" s="101" t="s">
        <v>2984</v>
      </c>
      <c r="P885" s="4">
        <v>1</v>
      </c>
      <c r="Q885" s="100" t="s">
        <v>871</v>
      </c>
      <c r="R885" s="98" t="s">
        <v>872</v>
      </c>
      <c r="S885" s="360"/>
    </row>
    <row r="886" spans="1:19" ht="12.75" thickBot="1" x14ac:dyDescent="0.25">
      <c r="A886" s="210"/>
      <c r="C886" s="170"/>
      <c r="D886" s="170"/>
      <c r="E886" s="354"/>
      <c r="F886" s="354"/>
      <c r="G886" s="354"/>
      <c r="H886" s="354"/>
      <c r="I886" s="536" t="s">
        <v>27</v>
      </c>
      <c r="J886" s="189"/>
      <c r="K886" s="188" t="s">
        <v>27</v>
      </c>
      <c r="L886" s="471"/>
      <c r="M886" s="223"/>
      <c r="N886" s="191"/>
      <c r="O886" s="191"/>
      <c r="P886" s="50" t="s">
        <v>27</v>
      </c>
    </row>
    <row r="887" spans="1:19" x14ac:dyDescent="0.2">
      <c r="A887" s="240" t="s">
        <v>873</v>
      </c>
      <c r="B887" s="183"/>
      <c r="C887" s="184"/>
      <c r="D887" s="184"/>
      <c r="E887" s="182"/>
      <c r="F887" s="279"/>
      <c r="G887" s="494" t="s">
        <v>874</v>
      </c>
      <c r="H887" s="279"/>
      <c r="I887" s="310" t="s">
        <v>27</v>
      </c>
      <c r="J887" s="279"/>
      <c r="K887" s="277" t="s">
        <v>27</v>
      </c>
      <c r="L887" s="277"/>
      <c r="M887" s="182"/>
      <c r="N887" s="279"/>
      <c r="O887" s="279"/>
      <c r="P887" s="567" t="s">
        <v>27</v>
      </c>
      <c r="Q887" s="277"/>
      <c r="R887" s="277"/>
    </row>
    <row r="888" spans="1:19" x14ac:dyDescent="0.2">
      <c r="A888" s="241"/>
      <c r="B888" s="257"/>
      <c r="C888" s="258"/>
      <c r="D888" s="382"/>
      <c r="E888" s="159"/>
      <c r="F888" s="86"/>
      <c r="G888" s="497" t="s">
        <v>1458</v>
      </c>
      <c r="H888" s="86"/>
      <c r="I888" s="527" t="s">
        <v>27</v>
      </c>
      <c r="J888" s="86"/>
      <c r="K888" s="304" t="s">
        <v>27</v>
      </c>
      <c r="L888" s="304"/>
      <c r="M888" s="157"/>
      <c r="N888" s="252"/>
      <c r="O888" s="252"/>
      <c r="P888" s="569" t="s">
        <v>27</v>
      </c>
      <c r="Q888" s="253"/>
      <c r="R888" s="253"/>
    </row>
    <row r="889" spans="1:19" x14ac:dyDescent="0.2">
      <c r="A889" s="378"/>
      <c r="B889" s="379"/>
      <c r="C889" s="380"/>
      <c r="D889" s="383" t="s">
        <v>1455</v>
      </c>
      <c r="E889" s="139"/>
      <c r="F889" s="609" t="s">
        <v>1459</v>
      </c>
      <c r="G889" s="98" t="s">
        <v>1453</v>
      </c>
      <c r="H889" s="9">
        <v>3</v>
      </c>
      <c r="I889" s="528">
        <v>48</v>
      </c>
      <c r="J889" s="139" t="s">
        <v>21</v>
      </c>
      <c r="K889" s="98" t="s">
        <v>256</v>
      </c>
      <c r="L889" s="98" t="s">
        <v>2857</v>
      </c>
      <c r="M889" s="9"/>
      <c r="N889" s="70" t="s">
        <v>51</v>
      </c>
      <c r="O889" s="377" t="s">
        <v>1364</v>
      </c>
      <c r="P889" s="79">
        <v>15</v>
      </c>
      <c r="Q889" s="393"/>
      <c r="R889" s="393"/>
    </row>
    <row r="890" spans="1:19" ht="24" x14ac:dyDescent="0.2">
      <c r="A890" s="378"/>
      <c r="B890" s="379"/>
      <c r="C890" s="410" t="s">
        <v>1710</v>
      </c>
      <c r="D890" s="383" t="s">
        <v>1456</v>
      </c>
      <c r="E890" s="139"/>
      <c r="F890" s="611"/>
      <c r="G890" s="7" t="s">
        <v>1453</v>
      </c>
      <c r="H890" s="9">
        <v>3</v>
      </c>
      <c r="I890" s="528">
        <v>60</v>
      </c>
      <c r="J890" s="139"/>
      <c r="K890" s="98" t="s">
        <v>257</v>
      </c>
      <c r="L890" s="156" t="s">
        <v>2859</v>
      </c>
      <c r="M890" s="9"/>
      <c r="N890" s="234" t="s">
        <v>51</v>
      </c>
      <c r="O890" s="372" t="s">
        <v>1364</v>
      </c>
      <c r="P890" s="522">
        <v>15</v>
      </c>
      <c r="Q890" s="352"/>
      <c r="R890" s="352"/>
    </row>
    <row r="891" spans="1:19" ht="24" x14ac:dyDescent="0.2">
      <c r="A891" s="378"/>
      <c r="B891" s="379"/>
      <c r="C891" s="410" t="s">
        <v>1709</v>
      </c>
      <c r="D891" s="383" t="s">
        <v>1456</v>
      </c>
      <c r="E891" s="139"/>
      <c r="F891" s="611"/>
      <c r="G891" s="7" t="s">
        <v>1453</v>
      </c>
      <c r="H891" s="9">
        <v>3</v>
      </c>
      <c r="I891" s="528">
        <v>60</v>
      </c>
      <c r="J891" s="139"/>
      <c r="K891" s="154" t="s">
        <v>50</v>
      </c>
      <c r="L891" s="98" t="s">
        <v>2860</v>
      </c>
      <c r="M891" s="9"/>
      <c r="N891" s="234" t="s">
        <v>51</v>
      </c>
      <c r="O891" s="372" t="s">
        <v>1364</v>
      </c>
      <c r="P891" s="522">
        <v>15</v>
      </c>
      <c r="Q891" s="352"/>
      <c r="R891" s="352"/>
    </row>
    <row r="892" spans="1:19" ht="24" x14ac:dyDescent="0.2">
      <c r="A892" s="378"/>
      <c r="B892" s="379"/>
      <c r="C892" s="4" t="s">
        <v>1707</v>
      </c>
      <c r="D892" s="383" t="s">
        <v>1454</v>
      </c>
      <c r="E892" s="139"/>
      <c r="F892" s="611"/>
      <c r="G892" s="7" t="s">
        <v>2852</v>
      </c>
      <c r="H892" s="9">
        <v>20</v>
      </c>
      <c r="I892" s="528">
        <v>1</v>
      </c>
      <c r="J892" s="139"/>
      <c r="K892" s="98" t="s">
        <v>22</v>
      </c>
      <c r="L892" s="98" t="s">
        <v>877</v>
      </c>
      <c r="M892" s="9"/>
      <c r="N892" s="234" t="s">
        <v>51</v>
      </c>
      <c r="O892" s="372" t="s">
        <v>1364</v>
      </c>
      <c r="P892" s="522">
        <v>10</v>
      </c>
      <c r="Q892" s="352"/>
      <c r="R892" s="352"/>
    </row>
    <row r="893" spans="1:19" ht="24" x14ac:dyDescent="0.2">
      <c r="A893" s="311" t="s">
        <v>875</v>
      </c>
      <c r="B893" s="206">
        <v>1</v>
      </c>
      <c r="C893" s="142"/>
      <c r="D893" s="142" t="s">
        <v>27</v>
      </c>
      <c r="E893" s="9" t="s">
        <v>876</v>
      </c>
      <c r="F893" s="610"/>
      <c r="G893" s="7" t="s">
        <v>27</v>
      </c>
      <c r="H893" s="9">
        <v>20</v>
      </c>
      <c r="I893" s="528" t="s">
        <v>27</v>
      </c>
      <c r="J893" s="94"/>
      <c r="K893" s="98" t="s">
        <v>22</v>
      </c>
      <c r="L893" s="468" t="s">
        <v>877</v>
      </c>
      <c r="M893" s="9"/>
      <c r="N893" s="187" t="s">
        <v>24</v>
      </c>
      <c r="O893" s="187" t="s">
        <v>2984</v>
      </c>
      <c r="P893" s="195">
        <v>1</v>
      </c>
      <c r="Q893" s="194" t="s">
        <v>878</v>
      </c>
      <c r="R893" s="155" t="s">
        <v>879</v>
      </c>
      <c r="S893" s="360"/>
    </row>
    <row r="894" spans="1:19" x14ac:dyDescent="0.2">
      <c r="A894" s="378"/>
      <c r="B894" s="379"/>
      <c r="C894" s="380"/>
      <c r="D894" s="383" t="s">
        <v>1467</v>
      </c>
      <c r="E894" s="374"/>
      <c r="F894" s="384" t="s">
        <v>1460</v>
      </c>
      <c r="G894" s="98" t="s">
        <v>1457</v>
      </c>
      <c r="H894" s="9">
        <v>3</v>
      </c>
      <c r="I894" s="528">
        <v>48</v>
      </c>
      <c r="J894" s="139" t="s">
        <v>21</v>
      </c>
      <c r="K894" s="98" t="s">
        <v>256</v>
      </c>
      <c r="L894" s="98" t="s">
        <v>2861</v>
      </c>
      <c r="M894" s="9"/>
      <c r="N894" s="70" t="s">
        <v>51</v>
      </c>
      <c r="O894" s="377" t="s">
        <v>1364</v>
      </c>
      <c r="P894" s="79">
        <v>15</v>
      </c>
      <c r="Q894" s="393"/>
      <c r="R894" s="393"/>
    </row>
    <row r="895" spans="1:19" ht="24" x14ac:dyDescent="0.2">
      <c r="A895" s="243"/>
      <c r="B895" s="206"/>
      <c r="C895" s="410" t="s">
        <v>1710</v>
      </c>
      <c r="D895" s="142" t="s">
        <v>1466</v>
      </c>
      <c r="E895" s="166"/>
      <c r="F895" s="636" t="s">
        <v>1461</v>
      </c>
      <c r="G895" s="7" t="s">
        <v>2853</v>
      </c>
      <c r="H895" s="383">
        <v>3</v>
      </c>
      <c r="I895" s="561">
        <v>60</v>
      </c>
      <c r="J895" s="94" t="s">
        <v>21</v>
      </c>
      <c r="K895" s="98" t="s">
        <v>257</v>
      </c>
      <c r="L895" s="286" t="s">
        <v>2862</v>
      </c>
      <c r="M895" s="9"/>
      <c r="N895" s="234" t="s">
        <v>51</v>
      </c>
      <c r="O895" s="372" t="s">
        <v>1364</v>
      </c>
      <c r="P895" s="107">
        <v>15</v>
      </c>
      <c r="Q895" s="286"/>
      <c r="R895" s="156"/>
    </row>
    <row r="896" spans="1:19" ht="24" x14ac:dyDescent="0.2">
      <c r="A896" s="243"/>
      <c r="B896" s="206"/>
      <c r="C896" s="410" t="s">
        <v>1709</v>
      </c>
      <c r="D896" s="142" t="s">
        <v>1466</v>
      </c>
      <c r="E896" s="166"/>
      <c r="F896" s="637"/>
      <c r="G896" s="7" t="s">
        <v>2853</v>
      </c>
      <c r="H896" s="383">
        <v>3</v>
      </c>
      <c r="I896" s="561">
        <v>60</v>
      </c>
      <c r="J896" s="94"/>
      <c r="K896" s="154" t="s">
        <v>50</v>
      </c>
      <c r="L896" s="98" t="s">
        <v>2863</v>
      </c>
      <c r="M896" s="9"/>
      <c r="N896" s="234" t="s">
        <v>51</v>
      </c>
      <c r="O896" s="372" t="s">
        <v>1364</v>
      </c>
      <c r="P896" s="4">
        <v>15</v>
      </c>
      <c r="Q896" s="100"/>
      <c r="R896" s="98"/>
    </row>
    <row r="897" spans="1:19" ht="24" x14ac:dyDescent="0.2">
      <c r="A897" s="243"/>
      <c r="B897" s="206"/>
      <c r="C897" s="4" t="s">
        <v>1707</v>
      </c>
      <c r="D897" s="142" t="s">
        <v>1465</v>
      </c>
      <c r="E897" s="166"/>
      <c r="F897" s="637"/>
      <c r="G897" s="7" t="s">
        <v>2854</v>
      </c>
      <c r="H897" s="383">
        <v>20</v>
      </c>
      <c r="I897" s="561">
        <v>1</v>
      </c>
      <c r="J897" s="94"/>
      <c r="K897" s="98" t="s">
        <v>22</v>
      </c>
      <c r="L897" s="100" t="s">
        <v>882</v>
      </c>
      <c r="M897" s="9"/>
      <c r="N897" s="234" t="s">
        <v>51</v>
      </c>
      <c r="O897" s="372" t="s">
        <v>1364</v>
      </c>
      <c r="P897" s="4">
        <v>10</v>
      </c>
      <c r="Q897" s="100"/>
      <c r="R897" s="98"/>
    </row>
    <row r="898" spans="1:19" ht="24" x14ac:dyDescent="0.2">
      <c r="A898" s="311" t="s">
        <v>880</v>
      </c>
      <c r="B898" s="206">
        <v>1</v>
      </c>
      <c r="C898" s="142"/>
      <c r="D898" s="142" t="s">
        <v>27</v>
      </c>
      <c r="E898" s="166" t="s">
        <v>881</v>
      </c>
      <c r="F898" s="638"/>
      <c r="G898" s="7" t="s">
        <v>27</v>
      </c>
      <c r="H898" s="383">
        <v>20</v>
      </c>
      <c r="I898" s="561" t="s">
        <v>27</v>
      </c>
      <c r="J898" s="94"/>
      <c r="K898" s="98" t="s">
        <v>22</v>
      </c>
      <c r="L898" s="466" t="s">
        <v>882</v>
      </c>
      <c r="M898" s="9"/>
      <c r="N898" s="101" t="s">
        <v>24</v>
      </c>
      <c r="O898" s="101" t="s">
        <v>2984</v>
      </c>
      <c r="P898" s="4">
        <v>1</v>
      </c>
      <c r="Q898" s="100" t="s">
        <v>883</v>
      </c>
      <c r="R898" s="98" t="s">
        <v>884</v>
      </c>
      <c r="S898" s="360"/>
    </row>
    <row r="899" spans="1:19" ht="24" x14ac:dyDescent="0.2">
      <c r="A899" s="368"/>
      <c r="B899" s="80"/>
      <c r="C899" s="410" t="s">
        <v>1710</v>
      </c>
      <c r="D899" s="142" t="s">
        <v>1464</v>
      </c>
      <c r="E899" s="9"/>
      <c r="F899" s="623" t="s">
        <v>1462</v>
      </c>
      <c r="G899" s="7" t="s">
        <v>2855</v>
      </c>
      <c r="H899" s="9">
        <v>3</v>
      </c>
      <c r="I899" s="528">
        <v>30</v>
      </c>
      <c r="J899" s="94" t="s">
        <v>21</v>
      </c>
      <c r="K899" s="98" t="s">
        <v>257</v>
      </c>
      <c r="L899" s="466" t="s">
        <v>2864</v>
      </c>
      <c r="M899" s="9"/>
      <c r="N899" s="70" t="s">
        <v>51</v>
      </c>
      <c r="O899" s="377" t="s">
        <v>1364</v>
      </c>
      <c r="P899" s="50">
        <v>15</v>
      </c>
      <c r="Q899" s="122" t="s">
        <v>3129</v>
      </c>
      <c r="R899" s="202" t="s">
        <v>3130</v>
      </c>
      <c r="S899" s="360"/>
    </row>
    <row r="900" spans="1:19" ht="24" x14ac:dyDescent="0.2">
      <c r="A900" s="368"/>
      <c r="B900" s="80"/>
      <c r="C900" s="410" t="s">
        <v>1709</v>
      </c>
      <c r="D900" s="142" t="s">
        <v>1464</v>
      </c>
      <c r="E900" s="9"/>
      <c r="F900" s="623"/>
      <c r="G900" s="7" t="s">
        <v>2855</v>
      </c>
      <c r="H900" s="9">
        <v>3</v>
      </c>
      <c r="I900" s="528">
        <v>30</v>
      </c>
      <c r="J900" s="94"/>
      <c r="K900" s="154" t="s">
        <v>50</v>
      </c>
      <c r="L900" s="98" t="s">
        <v>2865</v>
      </c>
      <c r="M900" s="9"/>
      <c r="N900" s="70" t="s">
        <v>51</v>
      </c>
      <c r="O900" s="377" t="s">
        <v>1364</v>
      </c>
      <c r="P900" s="50">
        <v>15</v>
      </c>
      <c r="S900" s="360"/>
    </row>
    <row r="901" spans="1:19" ht="24" x14ac:dyDescent="0.2">
      <c r="A901" s="368"/>
      <c r="B901" s="80"/>
      <c r="C901" s="4" t="s">
        <v>1707</v>
      </c>
      <c r="D901" s="142" t="s">
        <v>1463</v>
      </c>
      <c r="E901" s="9"/>
      <c r="F901" s="623"/>
      <c r="G901" s="7" t="s">
        <v>2856</v>
      </c>
      <c r="H901" s="9">
        <v>20</v>
      </c>
      <c r="I901" s="528">
        <v>1</v>
      </c>
      <c r="J901" s="94"/>
      <c r="K901" s="98" t="s">
        <v>22</v>
      </c>
      <c r="L901" s="466" t="s">
        <v>2468</v>
      </c>
      <c r="M901" s="9"/>
      <c r="N901" s="70" t="s">
        <v>51</v>
      </c>
      <c r="O901" s="377" t="s">
        <v>1364</v>
      </c>
      <c r="P901" s="50">
        <v>10</v>
      </c>
      <c r="S901" s="360"/>
    </row>
    <row r="902" spans="1:19" x14ac:dyDescent="0.2">
      <c r="A902" s="386"/>
      <c r="B902" s="387"/>
      <c r="C902" s="388"/>
      <c r="D902" s="389"/>
      <c r="E902" s="390"/>
      <c r="F902" s="86"/>
      <c r="G902" s="497" t="s">
        <v>885</v>
      </c>
      <c r="H902" s="86"/>
      <c r="I902" s="527" t="s">
        <v>27</v>
      </c>
      <c r="J902" s="86"/>
      <c r="K902" s="304" t="s">
        <v>27</v>
      </c>
      <c r="L902" s="304"/>
      <c r="M902" s="391"/>
      <c r="N902" s="252"/>
      <c r="O902" s="252"/>
      <c r="P902" s="569" t="s">
        <v>27</v>
      </c>
      <c r="Q902" s="253"/>
      <c r="R902" s="253"/>
    </row>
    <row r="903" spans="1:19" ht="24" x14ac:dyDescent="0.2">
      <c r="A903" s="311" t="s">
        <v>886</v>
      </c>
      <c r="B903" s="206">
        <v>1</v>
      </c>
      <c r="C903" s="142"/>
      <c r="D903" s="142" t="s">
        <v>27</v>
      </c>
      <c r="E903" s="479" t="s">
        <v>887</v>
      </c>
      <c r="F903" s="373" t="s">
        <v>1513</v>
      </c>
      <c r="G903" s="373" t="s">
        <v>27</v>
      </c>
      <c r="H903" s="490">
        <v>2</v>
      </c>
      <c r="I903" s="546" t="s">
        <v>27</v>
      </c>
      <c r="J903" s="103" t="s">
        <v>21</v>
      </c>
      <c r="K903" s="156" t="s">
        <v>22</v>
      </c>
      <c r="L903" s="467" t="s">
        <v>888</v>
      </c>
      <c r="M903" s="9"/>
      <c r="N903" s="233" t="s">
        <v>24</v>
      </c>
      <c r="O903" s="233" t="s">
        <v>2984</v>
      </c>
      <c r="P903" s="107">
        <v>1</v>
      </c>
      <c r="Q903" s="286" t="s">
        <v>889</v>
      </c>
      <c r="R903" s="156" t="s">
        <v>890</v>
      </c>
      <c r="S903" s="360"/>
    </row>
    <row r="904" spans="1:19" ht="24" x14ac:dyDescent="0.2">
      <c r="A904" s="311"/>
      <c r="B904" s="206"/>
      <c r="C904" s="4" t="s">
        <v>1707</v>
      </c>
      <c r="D904" s="142" t="s">
        <v>1515</v>
      </c>
      <c r="E904" s="479"/>
      <c r="F904" s="639" t="s">
        <v>1517</v>
      </c>
      <c r="G904" s="373" t="s">
        <v>1512</v>
      </c>
      <c r="H904" s="444">
        <v>3</v>
      </c>
      <c r="I904" s="529">
        <v>2</v>
      </c>
      <c r="J904" s="94" t="s">
        <v>21</v>
      </c>
      <c r="K904" s="98" t="s">
        <v>22</v>
      </c>
      <c r="L904" s="466" t="s">
        <v>893</v>
      </c>
      <c r="M904" s="9"/>
      <c r="N904" s="70" t="s">
        <v>51</v>
      </c>
      <c r="O904" s="377" t="s">
        <v>1364</v>
      </c>
      <c r="P904" s="107">
        <v>10</v>
      </c>
      <c r="Q904" s="286" t="s">
        <v>3057</v>
      </c>
      <c r="R904" s="156" t="s">
        <v>3056</v>
      </c>
      <c r="S904" s="360"/>
    </row>
    <row r="905" spans="1:19" ht="24" x14ac:dyDescent="0.2">
      <c r="A905" s="311" t="s">
        <v>891</v>
      </c>
      <c r="B905" s="206">
        <v>1</v>
      </c>
      <c r="C905" s="142"/>
      <c r="D905" s="142" t="s">
        <v>27</v>
      </c>
      <c r="E905" s="166" t="s">
        <v>892</v>
      </c>
      <c r="F905" s="640"/>
      <c r="G905" s="373" t="s">
        <v>27</v>
      </c>
      <c r="H905" s="9">
        <v>3</v>
      </c>
      <c r="I905" s="528" t="s">
        <v>27</v>
      </c>
      <c r="J905" s="94"/>
      <c r="K905" s="98" t="s">
        <v>22</v>
      </c>
      <c r="L905" s="466" t="s">
        <v>893</v>
      </c>
      <c r="M905" s="9"/>
      <c r="N905" s="101" t="s">
        <v>24</v>
      </c>
      <c r="O905" s="101" t="s">
        <v>2984</v>
      </c>
      <c r="P905" s="4">
        <v>1</v>
      </c>
      <c r="Q905" s="100" t="s">
        <v>894</v>
      </c>
      <c r="R905" s="98" t="s">
        <v>895</v>
      </c>
      <c r="S905" s="360"/>
    </row>
    <row r="906" spans="1:19" x14ac:dyDescent="0.2">
      <c r="A906" s="311"/>
      <c r="B906" s="206"/>
      <c r="C906" s="142"/>
      <c r="D906" s="142" t="s">
        <v>1516</v>
      </c>
      <c r="E906" s="479"/>
      <c r="F906" s="640"/>
      <c r="G906" s="373" t="s">
        <v>1512</v>
      </c>
      <c r="H906" s="444">
        <v>3</v>
      </c>
      <c r="I906" s="529">
        <v>48</v>
      </c>
      <c r="J906" s="94"/>
      <c r="K906" s="98" t="s">
        <v>256</v>
      </c>
      <c r="L906" s="466" t="s">
        <v>2857</v>
      </c>
      <c r="M906" s="9"/>
      <c r="N906" s="70" t="s">
        <v>51</v>
      </c>
      <c r="O906" s="377" t="s">
        <v>1364</v>
      </c>
      <c r="P906" s="107">
        <v>15</v>
      </c>
      <c r="Q906" s="286"/>
      <c r="R906" s="156"/>
      <c r="S906" s="360"/>
    </row>
    <row r="907" spans="1:19" ht="24" x14ac:dyDescent="0.2">
      <c r="A907" s="311"/>
      <c r="B907" s="206"/>
      <c r="C907" s="410" t="s">
        <v>1710</v>
      </c>
      <c r="D907" s="142" t="s">
        <v>1514</v>
      </c>
      <c r="E907" s="479"/>
      <c r="F907" s="640"/>
      <c r="G907" s="373" t="s">
        <v>2866</v>
      </c>
      <c r="H907" s="444">
        <v>2.7</v>
      </c>
      <c r="I907" s="529">
        <v>60</v>
      </c>
      <c r="J907" s="94"/>
      <c r="K907" s="98" t="s">
        <v>257</v>
      </c>
      <c r="L907" s="466" t="s">
        <v>2871</v>
      </c>
      <c r="M907" s="9"/>
      <c r="N907" s="70" t="s">
        <v>51</v>
      </c>
      <c r="O907" s="377" t="s">
        <v>1364</v>
      </c>
      <c r="P907" s="107">
        <v>15</v>
      </c>
      <c r="Q907" s="286"/>
      <c r="R907" s="156"/>
      <c r="S907" s="360"/>
    </row>
    <row r="908" spans="1:19" ht="24" x14ac:dyDescent="0.2">
      <c r="A908" s="311"/>
      <c r="B908" s="206"/>
      <c r="C908" s="410" t="s">
        <v>1709</v>
      </c>
      <c r="D908" s="142" t="s">
        <v>1514</v>
      </c>
      <c r="E908" s="479"/>
      <c r="F908" s="641"/>
      <c r="G908" s="373" t="s">
        <v>2866</v>
      </c>
      <c r="H908" s="444">
        <v>2.7</v>
      </c>
      <c r="I908" s="529">
        <v>60</v>
      </c>
      <c r="J908" s="94"/>
      <c r="K908" s="154" t="s">
        <v>50</v>
      </c>
      <c r="L908" s="155" t="s">
        <v>2870</v>
      </c>
      <c r="M908" s="9"/>
      <c r="N908" s="590" t="s">
        <v>51</v>
      </c>
      <c r="O908" s="588" t="s">
        <v>1364</v>
      </c>
      <c r="P908" s="287">
        <v>15</v>
      </c>
      <c r="Q908" s="285"/>
      <c r="R908" s="586"/>
      <c r="S908" s="360"/>
    </row>
    <row r="909" spans="1:19" x14ac:dyDescent="0.2">
      <c r="A909" s="311"/>
      <c r="B909" s="206"/>
      <c r="C909" s="142"/>
      <c r="D909" s="142" t="s">
        <v>1520</v>
      </c>
      <c r="E909" s="479"/>
      <c r="F909" s="4" t="s">
        <v>1518</v>
      </c>
      <c r="G909" s="587" t="s">
        <v>1519</v>
      </c>
      <c r="H909" s="444">
        <v>3</v>
      </c>
      <c r="I909" s="529">
        <v>48</v>
      </c>
      <c r="J909" s="94" t="s">
        <v>21</v>
      </c>
      <c r="K909" s="98" t="s">
        <v>256</v>
      </c>
      <c r="L909" s="466" t="s">
        <v>2858</v>
      </c>
      <c r="M909" s="9"/>
      <c r="N909" s="70" t="s">
        <v>51</v>
      </c>
      <c r="O909" s="377" t="s">
        <v>1364</v>
      </c>
      <c r="P909" s="4">
        <v>15</v>
      </c>
      <c r="Q909" s="100"/>
      <c r="R909" s="98"/>
      <c r="S909" s="360"/>
    </row>
    <row r="910" spans="1:19" ht="24" x14ac:dyDescent="0.2">
      <c r="A910" s="311"/>
      <c r="B910" s="206"/>
      <c r="C910" s="4" t="s">
        <v>1707</v>
      </c>
      <c r="D910" s="142" t="s">
        <v>1522</v>
      </c>
      <c r="E910" s="479"/>
      <c r="F910" s="642" t="s">
        <v>1521</v>
      </c>
      <c r="G910" s="373" t="s">
        <v>1524</v>
      </c>
      <c r="H910" s="444">
        <v>3</v>
      </c>
      <c r="I910" s="529">
        <v>2</v>
      </c>
      <c r="J910" s="94" t="s">
        <v>21</v>
      </c>
      <c r="K910" s="98" t="s">
        <v>22</v>
      </c>
      <c r="L910" s="467" t="s">
        <v>2470</v>
      </c>
      <c r="M910" s="9"/>
      <c r="N910" s="234" t="s">
        <v>51</v>
      </c>
      <c r="O910" s="591" t="s">
        <v>1364</v>
      </c>
      <c r="P910" s="107">
        <v>10</v>
      </c>
      <c r="Q910" s="286" t="s">
        <v>3058</v>
      </c>
      <c r="R910" s="156" t="s">
        <v>3059</v>
      </c>
      <c r="S910" s="360"/>
    </row>
    <row r="911" spans="1:19" x14ac:dyDescent="0.2">
      <c r="A911" s="311"/>
      <c r="B911" s="206"/>
      <c r="C911" s="142"/>
      <c r="D911" s="142" t="s">
        <v>1523</v>
      </c>
      <c r="E911" s="479"/>
      <c r="F911" s="642"/>
      <c r="G911" s="373" t="s">
        <v>1524</v>
      </c>
      <c r="H911" s="444">
        <v>3</v>
      </c>
      <c r="I911" s="529">
        <v>36</v>
      </c>
      <c r="J911" s="94"/>
      <c r="K911" s="98" t="s">
        <v>256</v>
      </c>
      <c r="L911" s="466" t="s">
        <v>2869</v>
      </c>
      <c r="M911" s="9"/>
      <c r="N911" s="70" t="s">
        <v>51</v>
      </c>
      <c r="O911" s="377" t="s">
        <v>1364</v>
      </c>
      <c r="P911" s="4">
        <v>15</v>
      </c>
      <c r="Q911" s="100"/>
      <c r="R911" s="98"/>
      <c r="S911" s="360"/>
    </row>
    <row r="912" spans="1:19" ht="24" x14ac:dyDescent="0.2">
      <c r="A912" s="311" t="s">
        <v>896</v>
      </c>
      <c r="B912" s="206">
        <v>1</v>
      </c>
      <c r="C912" s="142"/>
      <c r="D912" s="142" t="s">
        <v>27</v>
      </c>
      <c r="E912" s="633" t="s">
        <v>897</v>
      </c>
      <c r="F912" s="642" t="s">
        <v>1526</v>
      </c>
      <c r="G912" s="373" t="s">
        <v>27</v>
      </c>
      <c r="H912" s="9">
        <v>3</v>
      </c>
      <c r="I912" s="528" t="s">
        <v>27</v>
      </c>
      <c r="J912" s="94" t="s">
        <v>21</v>
      </c>
      <c r="K912" s="98" t="s">
        <v>22</v>
      </c>
      <c r="L912" s="466" t="s">
        <v>898</v>
      </c>
      <c r="M912" s="9"/>
      <c r="N912" s="101" t="s">
        <v>24</v>
      </c>
      <c r="O912" s="101" t="s">
        <v>2984</v>
      </c>
      <c r="P912" s="4">
        <v>1</v>
      </c>
      <c r="Q912" s="100" t="s">
        <v>899</v>
      </c>
      <c r="R912" s="98" t="s">
        <v>900</v>
      </c>
      <c r="S912" s="360"/>
    </row>
    <row r="913" spans="1:19" ht="24" x14ac:dyDescent="0.2">
      <c r="A913" s="311"/>
      <c r="B913" s="243"/>
      <c r="C913" s="410" t="s">
        <v>1710</v>
      </c>
      <c r="D913" s="385" t="s">
        <v>1525</v>
      </c>
      <c r="E913" s="634"/>
      <c r="F913" s="642"/>
      <c r="G913" s="373" t="s">
        <v>2867</v>
      </c>
      <c r="H913" s="9">
        <v>2.7</v>
      </c>
      <c r="I913" s="528">
        <v>60</v>
      </c>
      <c r="J913" s="94"/>
      <c r="K913" s="98" t="s">
        <v>257</v>
      </c>
      <c r="L913" s="466" t="s">
        <v>2872</v>
      </c>
      <c r="M913" s="9"/>
      <c r="N913" s="70" t="s">
        <v>51</v>
      </c>
      <c r="O913" s="377" t="s">
        <v>1364</v>
      </c>
      <c r="P913" s="4">
        <v>15</v>
      </c>
      <c r="Q913" s="100"/>
      <c r="R913" s="98"/>
      <c r="S913" s="360"/>
    </row>
    <row r="914" spans="1:19" ht="24" x14ac:dyDescent="0.2">
      <c r="A914" s="311"/>
      <c r="B914" s="243"/>
      <c r="C914" s="410" t="s">
        <v>1709</v>
      </c>
      <c r="D914" s="385" t="s">
        <v>1525</v>
      </c>
      <c r="E914" s="635"/>
      <c r="F914" s="642"/>
      <c r="G914" s="373" t="s">
        <v>2867</v>
      </c>
      <c r="H914" s="9">
        <v>2.7</v>
      </c>
      <c r="I914" s="528">
        <v>60</v>
      </c>
      <c r="J914" s="94"/>
      <c r="K914" s="154" t="s">
        <v>50</v>
      </c>
      <c r="L914" s="98" t="s">
        <v>2873</v>
      </c>
      <c r="M914" s="9"/>
      <c r="N914" s="70" t="s">
        <v>51</v>
      </c>
      <c r="O914" s="377" t="s">
        <v>1364</v>
      </c>
      <c r="P914" s="4">
        <v>15</v>
      </c>
      <c r="Q914" s="100"/>
      <c r="R914" s="98"/>
      <c r="S914" s="360"/>
    </row>
    <row r="915" spans="1:19" ht="24" x14ac:dyDescent="0.2">
      <c r="A915" s="311"/>
      <c r="B915" s="243"/>
      <c r="C915" s="410" t="s">
        <v>1710</v>
      </c>
      <c r="D915" s="385" t="s">
        <v>1528</v>
      </c>
      <c r="E915" s="392"/>
      <c r="F915" s="642" t="s">
        <v>1527</v>
      </c>
      <c r="G915" s="373" t="s">
        <v>2868</v>
      </c>
      <c r="H915" s="9">
        <v>2.7</v>
      </c>
      <c r="I915" s="528">
        <v>30</v>
      </c>
      <c r="J915" s="94" t="s">
        <v>21</v>
      </c>
      <c r="K915" s="98" t="s">
        <v>257</v>
      </c>
      <c r="L915" s="466" t="s">
        <v>2874</v>
      </c>
      <c r="M915" s="9"/>
      <c r="N915" s="70" t="s">
        <v>51</v>
      </c>
      <c r="O915" s="377" t="s">
        <v>1364</v>
      </c>
      <c r="P915" s="4">
        <v>15</v>
      </c>
      <c r="Q915" s="100"/>
      <c r="R915" s="98"/>
      <c r="S915" s="360"/>
    </row>
    <row r="916" spans="1:19" ht="24" x14ac:dyDescent="0.2">
      <c r="A916" s="311"/>
      <c r="B916" s="243"/>
      <c r="C916" s="410" t="s">
        <v>1709</v>
      </c>
      <c r="D916" s="385" t="s">
        <v>1528</v>
      </c>
      <c r="E916" s="392"/>
      <c r="F916" s="642"/>
      <c r="G916" s="373" t="s">
        <v>2868</v>
      </c>
      <c r="H916" s="9">
        <v>2.7</v>
      </c>
      <c r="I916" s="528">
        <v>30</v>
      </c>
      <c r="J916" s="94"/>
      <c r="K916" s="154" t="s">
        <v>50</v>
      </c>
      <c r="L916" s="98" t="s">
        <v>2875</v>
      </c>
      <c r="M916" s="9"/>
      <c r="N916" s="70" t="s">
        <v>51</v>
      </c>
      <c r="O916" s="377" t="s">
        <v>1364</v>
      </c>
      <c r="P916" s="4">
        <v>15</v>
      </c>
      <c r="Q916" s="100"/>
      <c r="R916" s="98"/>
      <c r="S916" s="360"/>
    </row>
    <row r="917" spans="1:19" x14ac:dyDescent="0.2">
      <c r="A917" s="241"/>
      <c r="B917" s="257"/>
      <c r="C917" s="258"/>
      <c r="D917" s="259"/>
      <c r="E917" s="299"/>
      <c r="F917" s="86"/>
      <c r="G917" s="497" t="s">
        <v>1490</v>
      </c>
      <c r="H917" s="86"/>
      <c r="I917" s="527" t="s">
        <v>27</v>
      </c>
      <c r="J917" s="86"/>
      <c r="K917" s="304" t="s">
        <v>27</v>
      </c>
      <c r="L917" s="304"/>
      <c r="M917" s="157"/>
      <c r="N917" s="252"/>
      <c r="O917" s="252"/>
      <c r="P917" s="569" t="s">
        <v>27</v>
      </c>
      <c r="Q917" s="253"/>
      <c r="R917" s="253"/>
    </row>
    <row r="918" spans="1:19" x14ac:dyDescent="0.2">
      <c r="A918" s="378"/>
      <c r="B918" s="379"/>
      <c r="C918" s="380"/>
      <c r="D918" s="383" t="s">
        <v>1493</v>
      </c>
      <c r="E918" s="139"/>
      <c r="F918" s="623" t="s">
        <v>1491</v>
      </c>
      <c r="G918" s="98" t="s">
        <v>1492</v>
      </c>
      <c r="H918" s="139">
        <v>3</v>
      </c>
      <c r="I918" s="528">
        <v>12</v>
      </c>
      <c r="J918" s="139" t="s">
        <v>21</v>
      </c>
      <c r="K918" s="98" t="s">
        <v>256</v>
      </c>
      <c r="L918" s="98" t="s">
        <v>2878</v>
      </c>
      <c r="M918" s="9"/>
      <c r="N918" s="70" t="s">
        <v>51</v>
      </c>
      <c r="O918" s="377" t="s">
        <v>1364</v>
      </c>
      <c r="P918" s="79">
        <v>15</v>
      </c>
      <c r="Q918" s="393"/>
      <c r="R918" s="393"/>
    </row>
    <row r="919" spans="1:19" ht="24" x14ac:dyDescent="0.2">
      <c r="A919" s="378"/>
      <c r="B919" s="379"/>
      <c r="C919" s="4" t="s">
        <v>1707</v>
      </c>
      <c r="D919" s="383" t="s">
        <v>1494</v>
      </c>
      <c r="E919" s="139"/>
      <c r="F919" s="623"/>
      <c r="G919" s="7" t="s">
        <v>1492</v>
      </c>
      <c r="H919" s="139">
        <v>3</v>
      </c>
      <c r="I919" s="539">
        <v>1</v>
      </c>
      <c r="J919" s="139"/>
      <c r="K919" s="98" t="s">
        <v>22</v>
      </c>
      <c r="L919" s="156" t="s">
        <v>2469</v>
      </c>
      <c r="M919" s="9"/>
      <c r="N919" s="234" t="s">
        <v>51</v>
      </c>
      <c r="O919" s="591" t="s">
        <v>1364</v>
      </c>
      <c r="P919" s="521">
        <v>10</v>
      </c>
      <c r="Q919" s="592"/>
      <c r="R919" s="592"/>
    </row>
    <row r="920" spans="1:19" ht="24" x14ac:dyDescent="0.2">
      <c r="A920" s="311" t="s">
        <v>902</v>
      </c>
      <c r="B920" s="206">
        <v>1</v>
      </c>
      <c r="C920" s="142"/>
      <c r="D920" s="142" t="s">
        <v>27</v>
      </c>
      <c r="E920" s="9" t="s">
        <v>901</v>
      </c>
      <c r="F920" s="623"/>
      <c r="G920" s="7" t="s">
        <v>27</v>
      </c>
      <c r="H920" s="9">
        <v>3</v>
      </c>
      <c r="I920" s="528" t="s">
        <v>27</v>
      </c>
      <c r="J920" s="94"/>
      <c r="K920" s="98" t="s">
        <v>22</v>
      </c>
      <c r="L920" s="468" t="s">
        <v>903</v>
      </c>
      <c r="M920" s="9"/>
      <c r="N920" s="187" t="s">
        <v>24</v>
      </c>
      <c r="O920" s="187" t="s">
        <v>2984</v>
      </c>
      <c r="P920" s="195">
        <v>1</v>
      </c>
      <c r="Q920" s="194" t="s">
        <v>904</v>
      </c>
      <c r="R920" s="155" t="s">
        <v>905</v>
      </c>
    </row>
    <row r="921" spans="1:19" x14ac:dyDescent="0.2">
      <c r="A921" s="311"/>
      <c r="B921" s="206"/>
      <c r="C921" s="142"/>
      <c r="D921" s="142" t="s">
        <v>1496</v>
      </c>
      <c r="E921" s="9"/>
      <c r="F921" s="623" t="s">
        <v>1498</v>
      </c>
      <c r="G921" s="98" t="s">
        <v>1495</v>
      </c>
      <c r="H921" s="9">
        <v>3</v>
      </c>
      <c r="I921" s="528">
        <v>12</v>
      </c>
      <c r="J921" s="94" t="s">
        <v>21</v>
      </c>
      <c r="K921" s="98" t="s">
        <v>256</v>
      </c>
      <c r="L921" s="466" t="s">
        <v>2879</v>
      </c>
      <c r="M921" s="9"/>
      <c r="N921" s="70" t="s">
        <v>51</v>
      </c>
      <c r="O921" s="377" t="s">
        <v>1364</v>
      </c>
      <c r="P921" s="4">
        <v>15</v>
      </c>
      <c r="Q921" s="100"/>
      <c r="R921" s="98"/>
    </row>
    <row r="922" spans="1:19" ht="24" x14ac:dyDescent="0.2">
      <c r="A922" s="311"/>
      <c r="B922" s="206"/>
      <c r="C922" s="410" t="s">
        <v>1710</v>
      </c>
      <c r="D922" s="142" t="s">
        <v>1497</v>
      </c>
      <c r="E922" s="9"/>
      <c r="F922" s="623"/>
      <c r="G922" s="7" t="s">
        <v>1495</v>
      </c>
      <c r="H922" s="9">
        <v>3</v>
      </c>
      <c r="I922" s="528">
        <v>6</v>
      </c>
      <c r="J922" s="94"/>
      <c r="K922" s="98" t="s">
        <v>257</v>
      </c>
      <c r="L922" s="467" t="s">
        <v>2882</v>
      </c>
      <c r="M922" s="9"/>
      <c r="N922" s="234" t="s">
        <v>51</v>
      </c>
      <c r="O922" s="591" t="s">
        <v>1364</v>
      </c>
      <c r="P922" s="107">
        <v>15</v>
      </c>
      <c r="Q922" s="286"/>
      <c r="R922" s="156"/>
    </row>
    <row r="923" spans="1:19" ht="24" x14ac:dyDescent="0.2">
      <c r="A923" s="311"/>
      <c r="B923" s="206"/>
      <c r="C923" s="410" t="s">
        <v>1709</v>
      </c>
      <c r="D923" s="142" t="s">
        <v>1497</v>
      </c>
      <c r="E923" s="9"/>
      <c r="F923" s="623"/>
      <c r="G923" s="7" t="s">
        <v>1495</v>
      </c>
      <c r="H923" s="9">
        <v>3</v>
      </c>
      <c r="I923" s="528">
        <v>6</v>
      </c>
      <c r="J923" s="94"/>
      <c r="K923" s="140" t="s">
        <v>50</v>
      </c>
      <c r="L923" s="155" t="s">
        <v>2883</v>
      </c>
      <c r="M923" s="9"/>
      <c r="N923" s="590" t="s">
        <v>51</v>
      </c>
      <c r="O923" s="588" t="s">
        <v>1364</v>
      </c>
      <c r="P923" s="195">
        <v>15</v>
      </c>
      <c r="Q923" s="194"/>
      <c r="R923" s="155"/>
    </row>
    <row r="924" spans="1:19" x14ac:dyDescent="0.2">
      <c r="A924" s="311"/>
      <c r="B924" s="206"/>
      <c r="C924" s="142"/>
      <c r="D924" s="142" t="s">
        <v>1500</v>
      </c>
      <c r="E924" s="9"/>
      <c r="F924" s="623" t="s">
        <v>1503</v>
      </c>
      <c r="G924" s="98" t="s">
        <v>1499</v>
      </c>
      <c r="H924" s="383">
        <v>3</v>
      </c>
      <c r="I924" s="561">
        <v>12</v>
      </c>
      <c r="J924" s="94" t="s">
        <v>21</v>
      </c>
      <c r="K924" s="98" t="s">
        <v>256</v>
      </c>
      <c r="L924" s="466" t="s">
        <v>2880</v>
      </c>
      <c r="M924" s="9"/>
      <c r="N924" s="70" t="s">
        <v>51</v>
      </c>
      <c r="O924" s="377" t="s">
        <v>1364</v>
      </c>
      <c r="P924" s="4">
        <v>15</v>
      </c>
      <c r="Q924" s="100"/>
      <c r="R924" s="98"/>
    </row>
    <row r="925" spans="1:19" ht="24" x14ac:dyDescent="0.2">
      <c r="A925" s="311"/>
      <c r="B925" s="206"/>
      <c r="C925" s="410" t="s">
        <v>1710</v>
      </c>
      <c r="D925" s="142" t="s">
        <v>1501</v>
      </c>
      <c r="E925" s="9"/>
      <c r="F925" s="623"/>
      <c r="G925" s="7" t="s">
        <v>1499</v>
      </c>
      <c r="H925" s="383">
        <v>3</v>
      </c>
      <c r="I925" s="561">
        <v>6</v>
      </c>
      <c r="J925" s="94"/>
      <c r="K925" s="155" t="s">
        <v>257</v>
      </c>
      <c r="L925" s="467" t="s">
        <v>2884</v>
      </c>
      <c r="M925" s="9"/>
      <c r="N925" s="234" t="s">
        <v>51</v>
      </c>
      <c r="O925" s="591" t="s">
        <v>1364</v>
      </c>
      <c r="P925" s="107">
        <v>15</v>
      </c>
      <c r="Q925" s="286"/>
      <c r="R925" s="156"/>
    </row>
    <row r="926" spans="1:19" ht="24" x14ac:dyDescent="0.2">
      <c r="A926" s="311"/>
      <c r="B926" s="206"/>
      <c r="C926" s="410" t="s">
        <v>1709</v>
      </c>
      <c r="D926" s="142" t="s">
        <v>1501</v>
      </c>
      <c r="E926" s="9"/>
      <c r="F926" s="623"/>
      <c r="G926" s="7" t="s">
        <v>1499</v>
      </c>
      <c r="H926" s="383">
        <v>3</v>
      </c>
      <c r="I926" s="561">
        <v>6</v>
      </c>
      <c r="J926" s="94"/>
      <c r="K926" s="154" t="s">
        <v>50</v>
      </c>
      <c r="L926" s="98" t="s">
        <v>2885</v>
      </c>
      <c r="M926" s="9"/>
      <c r="N926" s="70" t="s">
        <v>51</v>
      </c>
      <c r="O926" s="377" t="s">
        <v>1364</v>
      </c>
      <c r="P926" s="4">
        <v>15</v>
      </c>
      <c r="Q926" s="100"/>
      <c r="R926" s="98"/>
    </row>
    <row r="927" spans="1:19" ht="24" x14ac:dyDescent="0.2">
      <c r="A927" s="311"/>
      <c r="B927" s="206"/>
      <c r="C927" s="4" t="s">
        <v>1707</v>
      </c>
      <c r="D927" s="142" t="s">
        <v>1502</v>
      </c>
      <c r="E927" s="9"/>
      <c r="F927" s="623"/>
      <c r="G927" s="7" t="s">
        <v>1499</v>
      </c>
      <c r="H927" s="383">
        <v>3</v>
      </c>
      <c r="I927" s="561">
        <v>30</v>
      </c>
      <c r="J927" s="94"/>
      <c r="K927" s="98" t="s">
        <v>22</v>
      </c>
      <c r="L927" s="466" t="s">
        <v>2466</v>
      </c>
      <c r="M927" s="9"/>
      <c r="N927" s="70" t="s">
        <v>51</v>
      </c>
      <c r="O927" s="377" t="s">
        <v>1364</v>
      </c>
      <c r="P927" s="4">
        <v>10</v>
      </c>
      <c r="Q927" s="100"/>
      <c r="R927" s="98"/>
    </row>
    <row r="928" spans="1:19" ht="24" x14ac:dyDescent="0.2">
      <c r="A928" s="311" t="s">
        <v>906</v>
      </c>
      <c r="B928" s="206">
        <v>1</v>
      </c>
      <c r="C928" s="142"/>
      <c r="D928" s="142" t="s">
        <v>27</v>
      </c>
      <c r="E928" s="9" t="s">
        <v>907</v>
      </c>
      <c r="F928" s="623"/>
      <c r="G928" s="7" t="s">
        <v>27</v>
      </c>
      <c r="H928" s="383">
        <v>3</v>
      </c>
      <c r="I928" s="561" t="s">
        <v>27</v>
      </c>
      <c r="J928" s="94"/>
      <c r="K928" s="98" t="s">
        <v>22</v>
      </c>
      <c r="L928" s="468" t="s">
        <v>908</v>
      </c>
      <c r="M928" s="9"/>
      <c r="N928" s="187" t="s">
        <v>24</v>
      </c>
      <c r="O928" s="187" t="s">
        <v>2984</v>
      </c>
      <c r="P928" s="195">
        <v>1</v>
      </c>
      <c r="Q928" s="194" t="s">
        <v>909</v>
      </c>
      <c r="R928" s="155" t="s">
        <v>910</v>
      </c>
      <c r="S928" s="360"/>
    </row>
    <row r="929" spans="1:19" x14ac:dyDescent="0.2">
      <c r="A929" s="311"/>
      <c r="B929" s="206"/>
      <c r="C929" s="142"/>
      <c r="D929" s="142" t="s">
        <v>1505</v>
      </c>
      <c r="E929" s="9"/>
      <c r="F929" s="9" t="s">
        <v>1506</v>
      </c>
      <c r="G929" s="98" t="s">
        <v>1504</v>
      </c>
      <c r="H929" s="383">
        <v>3</v>
      </c>
      <c r="I929" s="561">
        <v>6</v>
      </c>
      <c r="J929" s="94" t="s">
        <v>21</v>
      </c>
      <c r="K929" s="98" t="s">
        <v>256</v>
      </c>
      <c r="L929" s="466" t="s">
        <v>2881</v>
      </c>
      <c r="M929" s="9"/>
      <c r="N929" s="70" t="s">
        <v>51</v>
      </c>
      <c r="O929" s="377" t="s">
        <v>1364</v>
      </c>
      <c r="P929" s="4">
        <v>15</v>
      </c>
      <c r="Q929" s="100"/>
      <c r="R929" s="98"/>
      <c r="S929" s="360"/>
    </row>
    <row r="930" spans="1:19" ht="24" x14ac:dyDescent="0.2">
      <c r="A930" s="311"/>
      <c r="B930" s="80"/>
      <c r="C930" s="410" t="s">
        <v>1710</v>
      </c>
      <c r="D930" s="142" t="s">
        <v>1508</v>
      </c>
      <c r="E930" s="9"/>
      <c r="F930" s="623" t="s">
        <v>1507</v>
      </c>
      <c r="G930" s="7" t="s">
        <v>2876</v>
      </c>
      <c r="H930" s="383">
        <v>3</v>
      </c>
      <c r="I930" s="561">
        <v>6</v>
      </c>
      <c r="J930" s="94" t="s">
        <v>21</v>
      </c>
      <c r="K930" s="98" t="s">
        <v>257</v>
      </c>
      <c r="L930" s="467" t="s">
        <v>2886</v>
      </c>
      <c r="M930" s="9"/>
      <c r="N930" s="234" t="s">
        <v>51</v>
      </c>
      <c r="O930" s="591" t="s">
        <v>1364</v>
      </c>
      <c r="P930" s="107">
        <v>15</v>
      </c>
      <c r="Q930" s="286"/>
      <c r="R930" s="156"/>
      <c r="S930" s="360"/>
    </row>
    <row r="931" spans="1:19" ht="24" x14ac:dyDescent="0.2">
      <c r="A931" s="311"/>
      <c r="B931" s="80"/>
      <c r="C931" s="410" t="s">
        <v>1709</v>
      </c>
      <c r="D931" s="142" t="s">
        <v>1508</v>
      </c>
      <c r="E931" s="9"/>
      <c r="F931" s="623"/>
      <c r="G931" s="7" t="s">
        <v>2876</v>
      </c>
      <c r="H931" s="383">
        <v>3</v>
      </c>
      <c r="I931" s="561">
        <v>6</v>
      </c>
      <c r="J931" s="94"/>
      <c r="K931" s="154" t="s">
        <v>50</v>
      </c>
      <c r="L931" s="98" t="s">
        <v>2887</v>
      </c>
      <c r="M931" s="9"/>
      <c r="N931" s="70" t="s">
        <v>51</v>
      </c>
      <c r="O931" s="377" t="s">
        <v>1364</v>
      </c>
      <c r="P931" s="4">
        <v>15</v>
      </c>
      <c r="Q931" s="100"/>
      <c r="R931" s="98"/>
      <c r="S931" s="360"/>
    </row>
    <row r="932" spans="1:19" ht="24" x14ac:dyDescent="0.2">
      <c r="A932" s="311"/>
      <c r="B932" s="80"/>
      <c r="C932" s="4" t="s">
        <v>1707</v>
      </c>
      <c r="D932" s="142" t="s">
        <v>1509</v>
      </c>
      <c r="E932" s="9"/>
      <c r="F932" s="623"/>
      <c r="G932" s="7" t="s">
        <v>2876</v>
      </c>
      <c r="H932" s="383">
        <v>3</v>
      </c>
      <c r="I932" s="561">
        <v>20</v>
      </c>
      <c r="J932" s="94"/>
      <c r="K932" s="98" t="s">
        <v>22</v>
      </c>
      <c r="L932" s="466" t="s">
        <v>2467</v>
      </c>
      <c r="M932" s="9"/>
      <c r="N932" s="70" t="s">
        <v>51</v>
      </c>
      <c r="O932" s="377" t="s">
        <v>1364</v>
      </c>
      <c r="P932" s="4">
        <v>10</v>
      </c>
      <c r="Q932" s="100"/>
      <c r="R932" s="98"/>
      <c r="S932" s="360"/>
    </row>
    <row r="933" spans="1:19" ht="24" x14ac:dyDescent="0.2">
      <c r="A933" s="311" t="s">
        <v>912</v>
      </c>
      <c r="B933" s="80">
        <v>1</v>
      </c>
      <c r="C933" s="142"/>
      <c r="D933" s="142" t="s">
        <v>27</v>
      </c>
      <c r="E933" s="9" t="s">
        <v>911</v>
      </c>
      <c r="F933" s="623"/>
      <c r="G933" s="7" t="s">
        <v>27</v>
      </c>
      <c r="H933" s="383">
        <v>3</v>
      </c>
      <c r="I933" s="561" t="s">
        <v>27</v>
      </c>
      <c r="J933" s="94"/>
      <c r="K933" s="140" t="s">
        <v>22</v>
      </c>
      <c r="L933" s="466" t="s">
        <v>913</v>
      </c>
      <c r="M933" s="9"/>
      <c r="N933" s="101" t="s">
        <v>24</v>
      </c>
      <c r="O933" s="101" t="s">
        <v>2984</v>
      </c>
      <c r="P933" s="4">
        <v>1</v>
      </c>
      <c r="Q933" s="100" t="s">
        <v>914</v>
      </c>
      <c r="R933" s="98" t="s">
        <v>915</v>
      </c>
    </row>
    <row r="934" spans="1:19" ht="24" x14ac:dyDescent="0.2">
      <c r="A934" s="210"/>
      <c r="B934" s="80"/>
      <c r="C934" s="410" t="s">
        <v>1710</v>
      </c>
      <c r="D934" s="142" t="s">
        <v>1510</v>
      </c>
      <c r="E934" s="9"/>
      <c r="F934" s="623" t="s">
        <v>1511</v>
      </c>
      <c r="G934" s="7" t="s">
        <v>2877</v>
      </c>
      <c r="H934" s="383">
        <v>3</v>
      </c>
      <c r="I934" s="561">
        <v>6</v>
      </c>
      <c r="J934" s="94" t="s">
        <v>21</v>
      </c>
      <c r="K934" s="98" t="s">
        <v>257</v>
      </c>
      <c r="L934" s="466" t="s">
        <v>2888</v>
      </c>
      <c r="M934" s="9"/>
      <c r="N934" s="70" t="s">
        <v>51</v>
      </c>
      <c r="O934" s="377" t="s">
        <v>1364</v>
      </c>
      <c r="P934" s="4">
        <v>15</v>
      </c>
      <c r="Q934" s="100"/>
      <c r="R934" s="98"/>
    </row>
    <row r="935" spans="1:19" ht="24" x14ac:dyDescent="0.2">
      <c r="A935" s="210"/>
      <c r="B935" s="80"/>
      <c r="C935" s="410" t="s">
        <v>1709</v>
      </c>
      <c r="D935" s="142" t="s">
        <v>1510</v>
      </c>
      <c r="E935" s="9"/>
      <c r="F935" s="623"/>
      <c r="G935" s="7" t="s">
        <v>2877</v>
      </c>
      <c r="H935" s="383">
        <v>3</v>
      </c>
      <c r="I935" s="561">
        <v>6</v>
      </c>
      <c r="J935" s="94"/>
      <c r="K935" s="154" t="s">
        <v>50</v>
      </c>
      <c r="L935" s="98" t="s">
        <v>2889</v>
      </c>
      <c r="M935" s="9"/>
      <c r="N935" s="70" t="s">
        <v>51</v>
      </c>
      <c r="O935" s="377" t="s">
        <v>1364</v>
      </c>
      <c r="P935" s="4">
        <v>15</v>
      </c>
      <c r="Q935" s="100"/>
      <c r="R935" s="98"/>
    </row>
    <row r="936" spans="1:19" ht="12.75" thickBot="1" x14ac:dyDescent="0.25">
      <c r="A936" s="192"/>
      <c r="B936" s="192"/>
      <c r="C936" s="170"/>
      <c r="D936" s="170"/>
      <c r="I936" s="541" t="s">
        <v>27</v>
      </c>
      <c r="J936" s="189"/>
      <c r="K936" s="202" t="s">
        <v>27</v>
      </c>
      <c r="P936" s="50" t="s">
        <v>27</v>
      </c>
    </row>
    <row r="937" spans="1:19" x14ac:dyDescent="0.2">
      <c r="A937" s="263"/>
      <c r="B937" s="264"/>
      <c r="C937" s="264"/>
      <c r="D937" s="264"/>
      <c r="E937" s="262"/>
      <c r="F937" s="318"/>
      <c r="G937" s="507" t="s">
        <v>916</v>
      </c>
      <c r="H937" s="318"/>
      <c r="I937" s="554" t="s">
        <v>27</v>
      </c>
      <c r="J937" s="318"/>
      <c r="K937" s="317" t="s">
        <v>27</v>
      </c>
      <c r="L937" s="272"/>
      <c r="M937" s="262"/>
      <c r="N937" s="318"/>
      <c r="O937" s="318"/>
      <c r="P937" s="575" t="s">
        <v>27</v>
      </c>
      <c r="Q937" s="317"/>
      <c r="R937" s="332"/>
    </row>
    <row r="938" spans="1:19" x14ac:dyDescent="0.2">
      <c r="A938" s="396"/>
      <c r="B938" s="412"/>
      <c r="C938" s="413"/>
      <c r="D938" s="414"/>
      <c r="E938" s="299"/>
      <c r="F938" s="86"/>
      <c r="G938" s="497" t="s">
        <v>575</v>
      </c>
      <c r="H938" s="86"/>
      <c r="I938" s="527" t="s">
        <v>27</v>
      </c>
      <c r="J938" s="86"/>
      <c r="K938" s="304" t="s">
        <v>27</v>
      </c>
      <c r="L938" s="304"/>
      <c r="M938" s="300"/>
      <c r="N938" s="252"/>
      <c r="O938" s="252"/>
      <c r="P938" s="569" t="s">
        <v>27</v>
      </c>
      <c r="Q938" s="253"/>
      <c r="R938" s="253"/>
    </row>
    <row r="939" spans="1:19" ht="24" x14ac:dyDescent="0.2">
      <c r="A939" s="9"/>
      <c r="B939" s="7"/>
      <c r="C939" s="7" t="s">
        <v>1879</v>
      </c>
      <c r="D939" s="7" t="s">
        <v>1668</v>
      </c>
      <c r="E939" s="9"/>
      <c r="F939" s="9" t="s">
        <v>1664</v>
      </c>
      <c r="G939" s="9" t="s">
        <v>1664</v>
      </c>
      <c r="H939" s="9">
        <v>1</v>
      </c>
      <c r="I939" s="528">
        <v>100</v>
      </c>
      <c r="J939" s="139"/>
      <c r="K939" s="98" t="s">
        <v>1393</v>
      </c>
      <c r="L939" s="98" t="s">
        <v>2554</v>
      </c>
      <c r="M939" s="9"/>
      <c r="N939" s="70" t="s">
        <v>51</v>
      </c>
      <c r="O939" s="377" t="s">
        <v>1364</v>
      </c>
      <c r="P939" s="79">
        <v>15</v>
      </c>
      <c r="Q939" s="145"/>
      <c r="R939" s="145"/>
    </row>
    <row r="940" spans="1:19" ht="24" x14ac:dyDescent="0.2">
      <c r="A940" s="9"/>
      <c r="B940" s="7"/>
      <c r="C940" s="7"/>
      <c r="D940" s="7" t="s">
        <v>1670</v>
      </c>
      <c r="E940" s="9"/>
      <c r="F940" s="609" t="s">
        <v>2890</v>
      </c>
      <c r="G940" s="9" t="s">
        <v>1666</v>
      </c>
      <c r="H940" s="9">
        <v>1</v>
      </c>
      <c r="I940" s="528">
        <v>100</v>
      </c>
      <c r="J940" s="139" t="s">
        <v>21</v>
      </c>
      <c r="K940" s="98" t="s">
        <v>447</v>
      </c>
      <c r="L940" s="98" t="s">
        <v>2552</v>
      </c>
      <c r="M940" s="9"/>
      <c r="N940" s="70" t="s">
        <v>51</v>
      </c>
      <c r="O940" s="377" t="s">
        <v>1364</v>
      </c>
      <c r="P940" s="79">
        <v>7</v>
      </c>
      <c r="Q940" s="145" t="s">
        <v>3173</v>
      </c>
      <c r="R940" s="145" t="s">
        <v>3174</v>
      </c>
    </row>
    <row r="941" spans="1:19" ht="24" x14ac:dyDescent="0.2">
      <c r="A941" s="9"/>
      <c r="B941" s="7"/>
      <c r="C941" s="7" t="s">
        <v>1879</v>
      </c>
      <c r="D941" s="7" t="s">
        <v>1669</v>
      </c>
      <c r="E941" s="9"/>
      <c r="F941" s="610"/>
      <c r="G941" s="9" t="s">
        <v>1665</v>
      </c>
      <c r="H941" s="9">
        <v>1</v>
      </c>
      <c r="I941" s="528">
        <v>50</v>
      </c>
      <c r="J941" s="139"/>
      <c r="K941" s="98" t="s">
        <v>1393</v>
      </c>
      <c r="L941" s="98" t="s">
        <v>2555</v>
      </c>
      <c r="M941" s="9"/>
      <c r="N941" s="70" t="s">
        <v>51</v>
      </c>
      <c r="O941" s="377" t="s">
        <v>1364</v>
      </c>
      <c r="P941" s="79">
        <v>15</v>
      </c>
      <c r="Q941" s="145"/>
      <c r="R941" s="145"/>
    </row>
    <row r="942" spans="1:19" ht="24" x14ac:dyDescent="0.2">
      <c r="A942" s="9"/>
      <c r="B942" s="7"/>
      <c r="C942" s="7"/>
      <c r="D942" s="7" t="s">
        <v>1667</v>
      </c>
      <c r="E942" s="446" t="s">
        <v>917</v>
      </c>
      <c r="F942" s="581" t="s">
        <v>1663</v>
      </c>
      <c r="G942" s="9" t="s">
        <v>1663</v>
      </c>
      <c r="H942" s="9">
        <v>1</v>
      </c>
      <c r="I942" s="528">
        <v>50</v>
      </c>
      <c r="J942" s="139" t="s">
        <v>21</v>
      </c>
      <c r="K942" s="98" t="s">
        <v>447</v>
      </c>
      <c r="L942" s="98" t="s">
        <v>2553</v>
      </c>
      <c r="M942" s="9"/>
      <c r="N942" s="70" t="s">
        <v>51</v>
      </c>
      <c r="O942" s="377" t="s">
        <v>1364</v>
      </c>
      <c r="P942" s="79">
        <v>7</v>
      </c>
      <c r="Q942" s="145" t="s">
        <v>3172</v>
      </c>
      <c r="R942" s="145" t="s">
        <v>3171</v>
      </c>
    </row>
    <row r="943" spans="1:19" x14ac:dyDescent="0.2">
      <c r="A943" s="241"/>
      <c r="B943" s="257"/>
      <c r="C943" s="258"/>
      <c r="D943" s="259"/>
      <c r="E943" s="159"/>
      <c r="F943" s="86"/>
      <c r="G943" s="497" t="s">
        <v>918</v>
      </c>
      <c r="H943" s="86"/>
      <c r="I943" s="527" t="s">
        <v>27</v>
      </c>
      <c r="J943" s="86"/>
      <c r="K943" s="304" t="s">
        <v>27</v>
      </c>
      <c r="L943" s="304"/>
      <c r="M943" s="157"/>
      <c r="N943" s="252"/>
      <c r="O943" s="252"/>
      <c r="P943" s="569" t="s">
        <v>27</v>
      </c>
      <c r="Q943" s="253"/>
      <c r="R943" s="253"/>
    </row>
    <row r="944" spans="1:19" ht="24" x14ac:dyDescent="0.2">
      <c r="A944" s="243">
        <v>169</v>
      </c>
      <c r="B944" s="206">
        <v>1</v>
      </c>
      <c r="C944" s="142" t="s">
        <v>27</v>
      </c>
      <c r="D944" s="142" t="s">
        <v>27</v>
      </c>
      <c r="E944" s="166" t="s">
        <v>919</v>
      </c>
      <c r="F944" s="447" t="s">
        <v>919</v>
      </c>
      <c r="G944" s="447" t="s">
        <v>27</v>
      </c>
      <c r="H944" s="491">
        <v>1</v>
      </c>
      <c r="I944" s="542" t="s">
        <v>27</v>
      </c>
      <c r="J944" s="284" t="s">
        <v>21</v>
      </c>
      <c r="K944" s="153" t="s">
        <v>323</v>
      </c>
      <c r="L944" s="469" t="s">
        <v>920</v>
      </c>
      <c r="M944" s="9"/>
      <c r="N944" s="235" t="s">
        <v>24</v>
      </c>
      <c r="O944" s="235" t="s">
        <v>2984</v>
      </c>
      <c r="P944" s="287">
        <v>1</v>
      </c>
      <c r="Q944" s="285" t="s">
        <v>921</v>
      </c>
      <c r="R944" s="327" t="s">
        <v>922</v>
      </c>
      <c r="S944" s="360"/>
    </row>
    <row r="945" spans="1:18" x14ac:dyDescent="0.2">
      <c r="A945" s="396"/>
      <c r="B945" s="412"/>
      <c r="C945" s="413"/>
      <c r="D945" s="414"/>
      <c r="E945" s="299"/>
      <c r="F945" s="86"/>
      <c r="G945" s="497" t="s">
        <v>923</v>
      </c>
      <c r="H945" s="86"/>
      <c r="I945" s="527" t="s">
        <v>27</v>
      </c>
      <c r="J945" s="86"/>
      <c r="K945" s="304" t="s">
        <v>27</v>
      </c>
      <c r="L945" s="304"/>
      <c r="M945" s="300"/>
      <c r="N945" s="252"/>
      <c r="O945" s="252"/>
      <c r="P945" s="569" t="s">
        <v>27</v>
      </c>
      <c r="Q945" s="253"/>
      <c r="R945" s="253"/>
    </row>
    <row r="946" spans="1:18" ht="24" x14ac:dyDescent="0.2">
      <c r="A946" s="80"/>
      <c r="B946" s="80"/>
      <c r="C946" s="142" t="s">
        <v>1878</v>
      </c>
      <c r="D946" s="142" t="s">
        <v>2496</v>
      </c>
      <c r="E946" s="607" t="s">
        <v>3152</v>
      </c>
      <c r="F946" s="444" t="s">
        <v>1662</v>
      </c>
      <c r="G946" s="444" t="s">
        <v>1662</v>
      </c>
      <c r="H946" s="444">
        <v>3</v>
      </c>
      <c r="I946" s="529">
        <v>75</v>
      </c>
      <c r="J946" s="94" t="s">
        <v>21</v>
      </c>
      <c r="K946" s="98" t="s">
        <v>447</v>
      </c>
      <c r="L946" s="359" t="s">
        <v>2556</v>
      </c>
      <c r="M946" s="9"/>
      <c r="N946" s="70" t="s">
        <v>51</v>
      </c>
      <c r="O946" s="377" t="s">
        <v>1364</v>
      </c>
      <c r="P946" s="4">
        <v>7</v>
      </c>
      <c r="Q946" s="100" t="s">
        <v>3154</v>
      </c>
      <c r="R946" s="145" t="s">
        <v>3156</v>
      </c>
    </row>
    <row r="947" spans="1:18" ht="24" x14ac:dyDescent="0.2">
      <c r="A947" s="80"/>
      <c r="B947" s="80"/>
      <c r="C947" s="142" t="s">
        <v>1878</v>
      </c>
      <c r="D947" s="142" t="s">
        <v>2495</v>
      </c>
      <c r="E947" s="608"/>
      <c r="F947" s="444" t="s">
        <v>1659</v>
      </c>
      <c r="G947" s="444" t="s">
        <v>1659</v>
      </c>
      <c r="H947" s="444">
        <v>3</v>
      </c>
      <c r="I947" s="529">
        <v>75</v>
      </c>
      <c r="J947" s="94"/>
      <c r="K947" s="98" t="s">
        <v>447</v>
      </c>
      <c r="L947" s="359" t="s">
        <v>2557</v>
      </c>
      <c r="M947" s="9"/>
      <c r="N947" s="70" t="s">
        <v>51</v>
      </c>
      <c r="O947" s="377" t="s">
        <v>1364</v>
      </c>
      <c r="P947" s="4">
        <v>7</v>
      </c>
      <c r="Q947" s="100"/>
      <c r="R947" s="145"/>
    </row>
    <row r="948" spans="1:18" ht="24" x14ac:dyDescent="0.2">
      <c r="A948" s="80"/>
      <c r="B948" s="80"/>
      <c r="C948" s="7" t="s">
        <v>1879</v>
      </c>
      <c r="D948" s="142" t="s">
        <v>2495</v>
      </c>
      <c r="E948" s="607" t="s">
        <v>3153</v>
      </c>
      <c r="F948" s="444" t="s">
        <v>1660</v>
      </c>
      <c r="G948" s="444" t="s">
        <v>1660</v>
      </c>
      <c r="H948" s="444">
        <v>3</v>
      </c>
      <c r="I948" s="529">
        <v>75</v>
      </c>
      <c r="J948" s="94" t="s">
        <v>21</v>
      </c>
      <c r="K948" s="98" t="s">
        <v>1393</v>
      </c>
      <c r="L948" s="98" t="s">
        <v>2559</v>
      </c>
      <c r="M948" s="9"/>
      <c r="N948" s="70" t="s">
        <v>51</v>
      </c>
      <c r="O948" s="377" t="s">
        <v>1364</v>
      </c>
      <c r="P948" s="4">
        <v>7</v>
      </c>
      <c r="Q948" s="100" t="s">
        <v>3151</v>
      </c>
      <c r="R948" s="145" t="s">
        <v>3155</v>
      </c>
    </row>
    <row r="949" spans="1:18" ht="24" x14ac:dyDescent="0.2">
      <c r="A949" s="80"/>
      <c r="B949" s="80"/>
      <c r="C949" s="7" t="s">
        <v>1879</v>
      </c>
      <c r="D949" s="142" t="s">
        <v>2428</v>
      </c>
      <c r="E949" s="608"/>
      <c r="F949" s="444" t="s">
        <v>1661</v>
      </c>
      <c r="G949" s="444" t="s">
        <v>1661</v>
      </c>
      <c r="H949" s="444">
        <v>3</v>
      </c>
      <c r="I949" s="529">
        <v>3</v>
      </c>
      <c r="J949" s="94"/>
      <c r="K949" s="98" t="s">
        <v>1393</v>
      </c>
      <c r="L949" s="98" t="s">
        <v>2558</v>
      </c>
      <c r="M949" s="9"/>
      <c r="N949" s="70" t="s">
        <v>51</v>
      </c>
      <c r="O949" s="377" t="s">
        <v>1364</v>
      </c>
      <c r="P949" s="4">
        <v>15</v>
      </c>
      <c r="Q949" s="100"/>
      <c r="R949" s="145"/>
    </row>
    <row r="950" spans="1:18" x14ac:dyDescent="0.2">
      <c r="A950" s="416"/>
      <c r="B950" s="322"/>
      <c r="C950" s="323"/>
      <c r="D950" s="305"/>
      <c r="E950" s="488"/>
      <c r="F950" s="354"/>
      <c r="G950" s="508"/>
      <c r="H950" s="354"/>
      <c r="I950" s="536" t="s">
        <v>27</v>
      </c>
      <c r="J950" s="189"/>
      <c r="K950" s="188" t="s">
        <v>27</v>
      </c>
      <c r="L950" s="471"/>
      <c r="M950" s="401"/>
      <c r="N950" s="191"/>
      <c r="O950" s="191"/>
      <c r="P950" s="50" t="s">
        <v>27</v>
      </c>
      <c r="R950" s="328"/>
    </row>
    <row r="951" spans="1:18" x14ac:dyDescent="0.2">
      <c r="A951" s="265"/>
      <c r="B951" s="266"/>
      <c r="C951" s="267"/>
      <c r="D951" s="268"/>
      <c r="E951" s="274"/>
      <c r="F951" s="426"/>
      <c r="G951" s="426" t="s">
        <v>62</v>
      </c>
      <c r="H951" s="289"/>
      <c r="I951" s="526" t="s">
        <v>27</v>
      </c>
      <c r="J951" s="289"/>
      <c r="K951" s="288" t="s">
        <v>27</v>
      </c>
      <c r="L951" s="288"/>
      <c r="M951" s="150"/>
      <c r="N951" s="289"/>
      <c r="O951" s="289"/>
      <c r="P951" s="573" t="s">
        <v>27</v>
      </c>
      <c r="Q951" s="288"/>
      <c r="R951" s="288"/>
    </row>
    <row r="952" spans="1:18" x14ac:dyDescent="0.2">
      <c r="A952" s="241"/>
      <c r="B952" s="257"/>
      <c r="C952" s="258"/>
      <c r="D952" s="259"/>
      <c r="E952" s="159"/>
      <c r="F952" s="86"/>
      <c r="G952" s="497" t="s">
        <v>927</v>
      </c>
      <c r="H952" s="86"/>
      <c r="I952" s="527" t="s">
        <v>27</v>
      </c>
      <c r="J952" s="86"/>
      <c r="K952" s="304" t="s">
        <v>27</v>
      </c>
      <c r="L952" s="304"/>
      <c r="M952" s="157"/>
      <c r="N952" s="252"/>
      <c r="O952" s="252"/>
      <c r="P952" s="569" t="s">
        <v>27</v>
      </c>
      <c r="Q952" s="253"/>
      <c r="R952" s="253"/>
    </row>
    <row r="953" spans="1:18" x14ac:dyDescent="0.2">
      <c r="G953" s="96" t="s">
        <v>27</v>
      </c>
    </row>
    <row r="954" spans="1:18" ht="12.75" thickBot="1" x14ac:dyDescent="0.25">
      <c r="A954" s="245"/>
      <c r="B954" s="246"/>
      <c r="C954" s="247"/>
      <c r="D954" s="248"/>
      <c r="I954" s="541" t="s">
        <v>27</v>
      </c>
      <c r="J954" s="189"/>
      <c r="K954" s="188" t="s">
        <v>27</v>
      </c>
      <c r="L954" s="471"/>
      <c r="N954" s="191"/>
      <c r="O954" s="191"/>
      <c r="P954" s="50" t="s">
        <v>27</v>
      </c>
      <c r="R954" s="328"/>
    </row>
    <row r="955" spans="1:18" x14ac:dyDescent="0.2">
      <c r="A955" s="205" t="s">
        <v>928</v>
      </c>
      <c r="B955" s="183"/>
      <c r="C955" s="184"/>
      <c r="D955" s="184"/>
      <c r="E955" s="279"/>
      <c r="F955" s="279"/>
      <c r="G955" s="494" t="s">
        <v>929</v>
      </c>
      <c r="H955" s="279"/>
      <c r="I955" s="310" t="s">
        <v>27</v>
      </c>
      <c r="J955" s="279"/>
      <c r="K955" s="277" t="s">
        <v>27</v>
      </c>
      <c r="L955" s="277"/>
      <c r="M955" s="279"/>
      <c r="N955" s="279"/>
      <c r="O955" s="279"/>
      <c r="P955" s="567" t="s">
        <v>27</v>
      </c>
      <c r="Q955" s="277"/>
      <c r="R955" s="277"/>
    </row>
    <row r="956" spans="1:18" ht="24" x14ac:dyDescent="0.2">
      <c r="A956" s="170"/>
      <c r="B956" s="375"/>
      <c r="C956" s="7" t="s">
        <v>1879</v>
      </c>
      <c r="D956" s="367" t="s">
        <v>1451</v>
      </c>
      <c r="E956" s="464"/>
      <c r="F956" s="623" t="s">
        <v>1449</v>
      </c>
      <c r="G956" s="7" t="s">
        <v>1449</v>
      </c>
      <c r="H956" s="9">
        <v>1</v>
      </c>
      <c r="I956" s="528">
        <v>500</v>
      </c>
      <c r="J956" s="139" t="s">
        <v>21</v>
      </c>
      <c r="K956" s="98" t="s">
        <v>1393</v>
      </c>
      <c r="L956" s="98" t="s">
        <v>2892</v>
      </c>
      <c r="M956" s="139"/>
      <c r="N956" s="9" t="s">
        <v>51</v>
      </c>
      <c r="O956" s="101" t="s">
        <v>1364</v>
      </c>
      <c r="P956" s="9">
        <v>15</v>
      </c>
      <c r="Q956" s="585"/>
      <c r="R956" s="585"/>
    </row>
    <row r="957" spans="1:18" x14ac:dyDescent="0.2">
      <c r="A957" s="170"/>
      <c r="B957" s="375"/>
      <c r="C957" s="375"/>
      <c r="D957" s="367" t="s">
        <v>1451</v>
      </c>
      <c r="E957" s="464"/>
      <c r="F957" s="623"/>
      <c r="G957" s="7" t="s">
        <v>1449</v>
      </c>
      <c r="H957" s="9">
        <v>1</v>
      </c>
      <c r="I957" s="528">
        <v>500</v>
      </c>
      <c r="J957" s="139"/>
      <c r="K957" s="98" t="s">
        <v>447</v>
      </c>
      <c r="L957" s="98" t="s">
        <v>2894</v>
      </c>
      <c r="M957" s="139"/>
      <c r="N957" s="9" t="s">
        <v>51</v>
      </c>
      <c r="O957" s="101" t="s">
        <v>1364</v>
      </c>
      <c r="P957" s="9">
        <v>15</v>
      </c>
      <c r="Q957" s="585"/>
      <c r="R957" s="585"/>
    </row>
    <row r="958" spans="1:18" ht="24" x14ac:dyDescent="0.2">
      <c r="A958" s="170"/>
      <c r="B958" s="375"/>
      <c r="C958" s="7" t="s">
        <v>1879</v>
      </c>
      <c r="D958" s="367" t="s">
        <v>1452</v>
      </c>
      <c r="E958" s="464"/>
      <c r="F958" s="623" t="s">
        <v>1450</v>
      </c>
      <c r="G958" s="7" t="s">
        <v>2891</v>
      </c>
      <c r="H958" s="9">
        <v>1</v>
      </c>
      <c r="I958" s="528">
        <v>500</v>
      </c>
      <c r="J958" s="139" t="s">
        <v>21</v>
      </c>
      <c r="K958" s="98" t="s">
        <v>1393</v>
      </c>
      <c r="L958" s="98" t="s">
        <v>2893</v>
      </c>
      <c r="M958" s="139"/>
      <c r="N958" s="9" t="s">
        <v>51</v>
      </c>
      <c r="O958" s="101" t="s">
        <v>1364</v>
      </c>
      <c r="P958" s="9">
        <v>15</v>
      </c>
      <c r="Q958" s="585"/>
      <c r="R958" s="585"/>
    </row>
    <row r="959" spans="1:18" x14ac:dyDescent="0.2">
      <c r="A959" s="170"/>
      <c r="B959" s="375"/>
      <c r="C959" s="375"/>
      <c r="D959" s="367" t="s">
        <v>1452</v>
      </c>
      <c r="E959" s="464"/>
      <c r="F959" s="623"/>
      <c r="G959" s="7" t="s">
        <v>2891</v>
      </c>
      <c r="H959" s="9">
        <v>1</v>
      </c>
      <c r="I959" s="528">
        <v>500</v>
      </c>
      <c r="J959" s="139"/>
      <c r="K959" s="98" t="s">
        <v>447</v>
      </c>
      <c r="L959" s="98" t="s">
        <v>2895</v>
      </c>
      <c r="M959" s="139"/>
      <c r="N959" s="9" t="s">
        <v>51</v>
      </c>
      <c r="O959" s="101" t="s">
        <v>1364</v>
      </c>
      <c r="P959" s="9">
        <v>15</v>
      </c>
      <c r="Q959" s="585"/>
      <c r="R959" s="585"/>
    </row>
    <row r="960" spans="1:18" ht="12.75" thickBot="1" x14ac:dyDescent="0.25">
      <c r="A960" s="192"/>
      <c r="B960" s="192"/>
      <c r="C960" s="170"/>
      <c r="D960" s="170"/>
      <c r="I960" s="541" t="s">
        <v>27</v>
      </c>
      <c r="J960" s="189"/>
      <c r="K960" s="188" t="s">
        <v>27</v>
      </c>
      <c r="L960" s="471"/>
      <c r="N960" s="191"/>
      <c r="O960" s="191"/>
      <c r="P960" s="50" t="s">
        <v>27</v>
      </c>
      <c r="R960" s="328"/>
    </row>
    <row r="961" spans="1:19" x14ac:dyDescent="0.2">
      <c r="A961" s="240" t="s">
        <v>930</v>
      </c>
      <c r="B961" s="183"/>
      <c r="C961" s="184"/>
      <c r="D961" s="184"/>
      <c r="E961" s="182"/>
      <c r="F961" s="279"/>
      <c r="G961" s="494" t="s">
        <v>931</v>
      </c>
      <c r="H961" s="279"/>
      <c r="I961" s="310" t="s">
        <v>27</v>
      </c>
      <c r="J961" s="279"/>
      <c r="K961" s="277" t="s">
        <v>27</v>
      </c>
      <c r="L961" s="277"/>
      <c r="M961" s="279"/>
      <c r="N961" s="279"/>
      <c r="O961" s="279"/>
      <c r="P961" s="567" t="s">
        <v>27</v>
      </c>
      <c r="Q961" s="277"/>
      <c r="R961" s="277"/>
    </row>
    <row r="962" spans="1:19" x14ac:dyDescent="0.2">
      <c r="A962" s="241"/>
      <c r="B962" s="257"/>
      <c r="C962" s="258"/>
      <c r="D962" s="259"/>
      <c r="E962" s="159"/>
      <c r="F962" s="86"/>
      <c r="G962" s="497" t="s">
        <v>932</v>
      </c>
      <c r="H962" s="86"/>
      <c r="I962" s="527" t="s">
        <v>27</v>
      </c>
      <c r="J962" s="86"/>
      <c r="K962" s="304" t="s">
        <v>27</v>
      </c>
      <c r="L962" s="304"/>
      <c r="M962" s="158"/>
      <c r="N962" s="69"/>
      <c r="O962" s="69"/>
      <c r="P962" s="420" t="s">
        <v>27</v>
      </c>
      <c r="Q962" s="431"/>
      <c r="R962" s="431"/>
    </row>
    <row r="963" spans="1:19" x14ac:dyDescent="0.2">
      <c r="F963" s="9"/>
      <c r="G963" s="9" t="s">
        <v>27</v>
      </c>
      <c r="H963" s="9"/>
      <c r="I963" s="528"/>
      <c r="J963" s="146"/>
      <c r="K963" s="98"/>
      <c r="L963" s="100"/>
      <c r="M963" s="9"/>
      <c r="N963" s="70"/>
      <c r="O963" s="4"/>
      <c r="P963" s="4"/>
      <c r="Q963" s="100"/>
      <c r="R963" s="98"/>
    </row>
    <row r="964" spans="1:19" x14ac:dyDescent="0.2">
      <c r="A964" s="241"/>
      <c r="B964" s="257"/>
      <c r="C964" s="258"/>
      <c r="D964" s="259"/>
      <c r="E964" s="159"/>
      <c r="F964" s="1"/>
      <c r="G964" s="1" t="s">
        <v>933</v>
      </c>
      <c r="H964" s="1"/>
      <c r="I964" s="538" t="s">
        <v>27</v>
      </c>
      <c r="J964" s="1"/>
      <c r="K964" s="430" t="s">
        <v>27</v>
      </c>
      <c r="L964" s="430"/>
      <c r="M964" s="1"/>
      <c r="N964" s="69"/>
      <c r="O964" s="69"/>
      <c r="P964" s="420" t="s">
        <v>27</v>
      </c>
      <c r="Q964" s="431"/>
      <c r="R964" s="431"/>
    </row>
    <row r="965" spans="1:19" x14ac:dyDescent="0.2">
      <c r="F965" s="9"/>
      <c r="G965" s="9"/>
      <c r="H965" s="9"/>
      <c r="I965" s="528"/>
      <c r="J965" s="146"/>
      <c r="K965" s="98"/>
      <c r="L965" s="100"/>
      <c r="M965" s="9"/>
      <c r="N965" s="70"/>
      <c r="O965" s="4"/>
      <c r="P965" s="4"/>
      <c r="Q965" s="100"/>
      <c r="R965" s="98"/>
    </row>
    <row r="966" spans="1:19" x14ac:dyDescent="0.2">
      <c r="A966" s="241"/>
      <c r="B966" s="257"/>
      <c r="C966" s="258"/>
      <c r="D966" s="259"/>
      <c r="E966" s="159"/>
      <c r="F966" s="1"/>
      <c r="G966" s="1" t="s">
        <v>937</v>
      </c>
      <c r="H966" s="1"/>
      <c r="I966" s="538" t="s">
        <v>27</v>
      </c>
      <c r="J966" s="1"/>
      <c r="K966" s="430" t="s">
        <v>27</v>
      </c>
      <c r="L966" s="430"/>
      <c r="M966" s="1"/>
      <c r="N966" s="69"/>
      <c r="O966" s="69"/>
      <c r="P966" s="420" t="s">
        <v>27</v>
      </c>
      <c r="Q966" s="431"/>
      <c r="R966" s="431"/>
    </row>
    <row r="967" spans="1:19" x14ac:dyDescent="0.2">
      <c r="E967" s="96" t="s">
        <v>937</v>
      </c>
      <c r="F967" s="9"/>
      <c r="G967" s="9" t="s">
        <v>27</v>
      </c>
      <c r="H967" s="9" t="s">
        <v>27</v>
      </c>
      <c r="I967" s="528" t="s">
        <v>27</v>
      </c>
      <c r="J967" s="146" t="s">
        <v>27</v>
      </c>
      <c r="K967" s="98" t="s">
        <v>27</v>
      </c>
      <c r="L967" s="100" t="s">
        <v>27</v>
      </c>
      <c r="M967" s="9" t="s">
        <v>27</v>
      </c>
      <c r="N967" s="70" t="s">
        <v>27</v>
      </c>
      <c r="O967" s="4" t="s">
        <v>27</v>
      </c>
      <c r="P967" s="4" t="s">
        <v>27</v>
      </c>
      <c r="Q967" s="100" t="s">
        <v>27</v>
      </c>
      <c r="R967" s="98" t="s">
        <v>27</v>
      </c>
    </row>
    <row r="968" spans="1:19" x14ac:dyDescent="0.2">
      <c r="A968" s="241"/>
      <c r="B968" s="257"/>
      <c r="C968" s="258"/>
      <c r="D968" s="259"/>
      <c r="E968" s="159"/>
      <c r="F968" s="1"/>
      <c r="G968" s="1" t="s">
        <v>941</v>
      </c>
      <c r="H968" s="1"/>
      <c r="I968" s="538" t="s">
        <v>27</v>
      </c>
      <c r="J968" s="1"/>
      <c r="K968" s="430" t="s">
        <v>27</v>
      </c>
      <c r="L968" s="430"/>
      <c r="M968" s="1"/>
      <c r="N968" s="69"/>
      <c r="O968" s="69"/>
      <c r="P968" s="420" t="s">
        <v>27</v>
      </c>
      <c r="Q968" s="431"/>
      <c r="R968" s="431"/>
    </row>
    <row r="969" spans="1:19" ht="24" x14ac:dyDescent="0.2">
      <c r="A969" s="243">
        <v>180</v>
      </c>
      <c r="B969" s="206">
        <v>1</v>
      </c>
      <c r="C969" s="142" t="s">
        <v>27</v>
      </c>
      <c r="D969" s="142" t="s">
        <v>27</v>
      </c>
      <c r="E969" s="166" t="s">
        <v>942</v>
      </c>
      <c r="F969" s="9" t="s">
        <v>942</v>
      </c>
      <c r="G969" s="9" t="s">
        <v>27</v>
      </c>
      <c r="H969" s="9">
        <v>20</v>
      </c>
      <c r="I969" s="528" t="s">
        <v>27</v>
      </c>
      <c r="J969" s="94" t="s">
        <v>21</v>
      </c>
      <c r="K969" s="140" t="s">
        <v>22</v>
      </c>
      <c r="L969" s="466" t="s">
        <v>943</v>
      </c>
      <c r="M969" s="93"/>
      <c r="N969" s="101" t="s">
        <v>24</v>
      </c>
      <c r="O969" s="101" t="s">
        <v>2984</v>
      </c>
      <c r="P969" s="4">
        <v>1</v>
      </c>
      <c r="Q969" s="100" t="s">
        <v>944</v>
      </c>
      <c r="R969" s="145" t="s">
        <v>945</v>
      </c>
      <c r="S969" s="360"/>
    </row>
    <row r="970" spans="1:19" x14ac:dyDescent="0.2">
      <c r="A970" s="241"/>
      <c r="B970" s="257"/>
      <c r="C970" s="258"/>
      <c r="D970" s="259"/>
      <c r="E970" s="159"/>
      <c r="F970" s="86"/>
      <c r="G970" s="497" t="s">
        <v>1993</v>
      </c>
      <c r="H970" s="86"/>
      <c r="I970" s="527" t="s">
        <v>27</v>
      </c>
      <c r="J970" s="86"/>
      <c r="K970" s="304" t="s">
        <v>27</v>
      </c>
      <c r="L970" s="304"/>
      <c r="M970" s="391"/>
      <c r="N970" s="252"/>
      <c r="O970" s="252"/>
      <c r="P970" s="569" t="s">
        <v>27</v>
      </c>
      <c r="Q970" s="253"/>
      <c r="R970" s="253"/>
    </row>
    <row r="971" spans="1:19" x14ac:dyDescent="0.2">
      <c r="A971" s="422"/>
      <c r="B971" s="423"/>
      <c r="C971" s="424"/>
      <c r="D971" s="425"/>
      <c r="E971" s="426"/>
      <c r="F971" s="426"/>
      <c r="G971" s="426" t="s">
        <v>62</v>
      </c>
      <c r="H971" s="289"/>
      <c r="I971" s="526" t="s">
        <v>27</v>
      </c>
      <c r="J971" s="289"/>
      <c r="K971" s="288" t="s">
        <v>27</v>
      </c>
      <c r="L971" s="288"/>
      <c r="M971" s="227"/>
      <c r="N971" s="289"/>
      <c r="O971" s="289"/>
      <c r="P971" s="573" t="s">
        <v>27</v>
      </c>
      <c r="Q971" s="288"/>
      <c r="R971" s="288"/>
    </row>
    <row r="972" spans="1:19" ht="24" x14ac:dyDescent="0.2">
      <c r="A972" s="142"/>
      <c r="B972" s="9"/>
      <c r="C972" s="9" t="s">
        <v>1879</v>
      </c>
      <c r="D972" s="9" t="s">
        <v>1990</v>
      </c>
      <c r="E972" s="9"/>
      <c r="F972" s="9" t="s">
        <v>1989</v>
      </c>
      <c r="G972" s="9" t="s">
        <v>1989</v>
      </c>
      <c r="H972" s="9">
        <v>1</v>
      </c>
      <c r="I972" s="528">
        <v>50</v>
      </c>
      <c r="J972" s="139" t="s">
        <v>21</v>
      </c>
      <c r="K972" s="98" t="s">
        <v>1722</v>
      </c>
      <c r="L972" s="7" t="s">
        <v>2551</v>
      </c>
      <c r="M972" s="9"/>
      <c r="N972" s="9" t="s">
        <v>51</v>
      </c>
      <c r="O972" s="101" t="s">
        <v>1364</v>
      </c>
      <c r="P972" s="9">
        <v>15</v>
      </c>
      <c r="Q972" s="98"/>
      <c r="R972" s="98"/>
    </row>
    <row r="973" spans="1:19" x14ac:dyDescent="0.2">
      <c r="A973" s="428"/>
      <c r="B973" s="151"/>
      <c r="C973" s="151"/>
      <c r="D973" s="151"/>
      <c r="E973" s="151"/>
      <c r="F973" s="151"/>
      <c r="G973" s="151" t="s">
        <v>18</v>
      </c>
      <c r="H973" s="151"/>
      <c r="I973" s="562" t="s">
        <v>27</v>
      </c>
      <c r="J973" s="151"/>
      <c r="K973" s="429" t="s">
        <v>27</v>
      </c>
      <c r="L973" s="429"/>
      <c r="M973" s="151"/>
      <c r="N973" s="151"/>
      <c r="O973" s="151"/>
      <c r="P973" s="576" t="s">
        <v>27</v>
      </c>
      <c r="Q973" s="429"/>
      <c r="R973" s="429"/>
    </row>
    <row r="974" spans="1:19" ht="24" x14ac:dyDescent="0.2">
      <c r="A974" s="142"/>
      <c r="B974" s="9"/>
      <c r="C974" s="9" t="s">
        <v>1878</v>
      </c>
      <c r="D974" s="9" t="s">
        <v>1992</v>
      </c>
      <c r="E974" s="9"/>
      <c r="F974" s="9" t="s">
        <v>1991</v>
      </c>
      <c r="G974" s="9" t="s">
        <v>1991</v>
      </c>
      <c r="H974" s="9">
        <v>1</v>
      </c>
      <c r="I974" s="528">
        <v>50</v>
      </c>
      <c r="J974" s="139" t="s">
        <v>21</v>
      </c>
      <c r="K974" s="98" t="s">
        <v>447</v>
      </c>
      <c r="L974" s="7" t="s">
        <v>2550</v>
      </c>
      <c r="M974" s="9"/>
      <c r="N974" s="9" t="s">
        <v>51</v>
      </c>
      <c r="O974" s="101" t="s">
        <v>1364</v>
      </c>
      <c r="P974" s="9">
        <v>7</v>
      </c>
      <c r="Q974" s="98" t="s">
        <v>952</v>
      </c>
      <c r="R974" s="98" t="s">
        <v>3036</v>
      </c>
    </row>
    <row r="975" spans="1:19" x14ac:dyDescent="0.2">
      <c r="A975" s="143"/>
      <c r="B975" s="260"/>
      <c r="C975" s="260"/>
      <c r="D975" s="260"/>
      <c r="E975" s="1"/>
      <c r="F975" s="1"/>
      <c r="G975" s="1" t="s">
        <v>946</v>
      </c>
      <c r="H975" s="1"/>
      <c r="I975" s="538" t="s">
        <v>27</v>
      </c>
      <c r="J975" s="1"/>
      <c r="K975" s="430" t="s">
        <v>27</v>
      </c>
      <c r="L975" s="430"/>
      <c r="M975" s="1"/>
      <c r="N975" s="69"/>
      <c r="O975" s="69"/>
      <c r="P975" s="420" t="s">
        <v>27</v>
      </c>
      <c r="Q975" s="431"/>
      <c r="R975" s="431"/>
    </row>
    <row r="976" spans="1:19" x14ac:dyDescent="0.2">
      <c r="A976" s="428"/>
      <c r="B976" s="151"/>
      <c r="C976" s="151"/>
      <c r="D976" s="151"/>
      <c r="E976" s="151"/>
      <c r="F976" s="151"/>
      <c r="G976" s="151" t="s">
        <v>62</v>
      </c>
      <c r="H976" s="151"/>
      <c r="I976" s="562" t="s">
        <v>27</v>
      </c>
      <c r="J976" s="151"/>
      <c r="K976" s="429" t="s">
        <v>27</v>
      </c>
      <c r="L976" s="429"/>
      <c r="M976" s="151"/>
      <c r="N976" s="151"/>
      <c r="O976" s="151"/>
      <c r="P976" s="576" t="s">
        <v>27</v>
      </c>
      <c r="Q976" s="429"/>
      <c r="R976" s="429"/>
    </row>
    <row r="977" spans="1:19" x14ac:dyDescent="0.2">
      <c r="A977" s="4"/>
      <c r="B977" s="4"/>
      <c r="C977" s="4"/>
      <c r="D977" s="4"/>
      <c r="E977" s="9"/>
      <c r="F977" s="9"/>
      <c r="G977" s="9" t="s">
        <v>27</v>
      </c>
      <c r="H977" s="9"/>
      <c r="I977" s="528" t="s">
        <v>27</v>
      </c>
      <c r="J977" s="146"/>
      <c r="K977" s="98" t="s">
        <v>27</v>
      </c>
      <c r="L977" s="100"/>
      <c r="M977" s="9"/>
      <c r="N977" s="70"/>
      <c r="O977" s="4"/>
      <c r="P977" s="4" t="s">
        <v>27</v>
      </c>
      <c r="Q977" s="100"/>
      <c r="R977" s="98"/>
    </row>
    <row r="978" spans="1:19" x14ac:dyDescent="0.2">
      <c r="A978" s="428"/>
      <c r="B978" s="151"/>
      <c r="C978" s="151"/>
      <c r="D978" s="151"/>
      <c r="E978" s="151"/>
      <c r="F978" s="151"/>
      <c r="G978" s="151" t="s">
        <v>18</v>
      </c>
      <c r="H978" s="151"/>
      <c r="I978" s="562" t="s">
        <v>27</v>
      </c>
      <c r="J978" s="151"/>
      <c r="K978" s="429" t="s">
        <v>27</v>
      </c>
      <c r="L978" s="429"/>
      <c r="M978" s="151"/>
      <c r="N978" s="151"/>
      <c r="O978" s="151"/>
      <c r="P978" s="576" t="s">
        <v>27</v>
      </c>
      <c r="Q978" s="429"/>
      <c r="R978" s="429"/>
    </row>
    <row r="979" spans="1:19" ht="24" x14ac:dyDescent="0.2">
      <c r="A979" s="353">
        <v>181</v>
      </c>
      <c r="B979" s="427">
        <v>1</v>
      </c>
      <c r="C979" s="247"/>
      <c r="D979" s="247"/>
      <c r="E979" s="489" t="s">
        <v>947</v>
      </c>
      <c r="F979" s="650" t="s">
        <v>2896</v>
      </c>
      <c r="G979" s="449" t="s">
        <v>27</v>
      </c>
      <c r="H979" s="512">
        <v>1</v>
      </c>
      <c r="I979" s="549" t="s">
        <v>27</v>
      </c>
      <c r="J979" s="284" t="s">
        <v>21</v>
      </c>
      <c r="K979" s="153" t="s">
        <v>22</v>
      </c>
      <c r="L979" s="469" t="s">
        <v>949</v>
      </c>
      <c r="M979" s="325"/>
      <c r="N979" s="235" t="s">
        <v>24</v>
      </c>
      <c r="O979" s="235" t="s">
        <v>2984</v>
      </c>
      <c r="P979" s="524">
        <v>1</v>
      </c>
      <c r="Q979" s="434" t="s">
        <v>950</v>
      </c>
      <c r="R979" s="435" t="s">
        <v>951</v>
      </c>
      <c r="S979" s="360"/>
    </row>
    <row r="980" spans="1:19" ht="24" x14ac:dyDescent="0.2">
      <c r="A980" s="80"/>
      <c r="B980" s="80"/>
      <c r="C980" s="142" t="s">
        <v>1878</v>
      </c>
      <c r="D980" s="142" t="s">
        <v>1988</v>
      </c>
      <c r="E980" s="444"/>
      <c r="F980" s="651"/>
      <c r="G980" s="444" t="s">
        <v>1986</v>
      </c>
      <c r="H980" s="444">
        <v>1</v>
      </c>
      <c r="I980" s="529">
        <v>100</v>
      </c>
      <c r="J980" s="94"/>
      <c r="K980" s="98" t="s">
        <v>447</v>
      </c>
      <c r="L980" s="359" t="s">
        <v>2548</v>
      </c>
      <c r="M980" s="96" t="s">
        <v>51</v>
      </c>
      <c r="N980" s="101" t="s">
        <v>51</v>
      </c>
      <c r="O980" s="101" t="s">
        <v>1364</v>
      </c>
      <c r="P980" s="518">
        <v>7</v>
      </c>
      <c r="Q980" s="148"/>
      <c r="R980" s="99"/>
      <c r="S980" s="360"/>
    </row>
    <row r="981" spans="1:19" ht="24" x14ac:dyDescent="0.2">
      <c r="A981" s="80"/>
      <c r="B981" s="80"/>
      <c r="C981" s="142" t="s">
        <v>1879</v>
      </c>
      <c r="D981" s="142" t="s">
        <v>1987</v>
      </c>
      <c r="E981" s="444"/>
      <c r="F981" s="652"/>
      <c r="G981" s="444" t="s">
        <v>1985</v>
      </c>
      <c r="H981" s="444">
        <v>1</v>
      </c>
      <c r="I981" s="529">
        <v>5</v>
      </c>
      <c r="J981" s="94"/>
      <c r="K981" s="98" t="s">
        <v>1393</v>
      </c>
      <c r="L981" s="98" t="s">
        <v>2549</v>
      </c>
      <c r="M981" s="96" t="s">
        <v>51</v>
      </c>
      <c r="N981" s="101" t="s">
        <v>51</v>
      </c>
      <c r="O981" s="101" t="s">
        <v>1364</v>
      </c>
      <c r="P981" s="518">
        <v>15</v>
      </c>
      <c r="Q981" s="148"/>
      <c r="R981" s="99"/>
      <c r="S981" s="360"/>
    </row>
    <row r="982" spans="1:19" x14ac:dyDescent="0.2">
      <c r="A982" s="386"/>
      <c r="B982" s="387"/>
      <c r="C982" s="388"/>
      <c r="D982" s="389"/>
      <c r="E982" s="404"/>
      <c r="F982" s="86"/>
      <c r="G982" s="497" t="s">
        <v>953</v>
      </c>
      <c r="H982" s="86"/>
      <c r="I982" s="527" t="s">
        <v>27</v>
      </c>
      <c r="J982" s="86"/>
      <c r="K982" s="304" t="s">
        <v>27</v>
      </c>
      <c r="L982" s="304"/>
      <c r="M982" s="86"/>
      <c r="N982" s="252"/>
      <c r="O982" s="252"/>
      <c r="P982" s="569" t="s">
        <v>27</v>
      </c>
      <c r="Q982" s="253"/>
      <c r="R982" s="253"/>
    </row>
    <row r="983" spans="1:19" ht="24" x14ac:dyDescent="0.2">
      <c r="A983" s="378"/>
      <c r="B983" s="7"/>
      <c r="C983" s="7" t="s">
        <v>1628</v>
      </c>
      <c r="D983" s="7" t="s">
        <v>1624</v>
      </c>
      <c r="E983" s="9"/>
      <c r="F983" s="609" t="s">
        <v>2540</v>
      </c>
      <c r="G983" s="515" t="s">
        <v>2897</v>
      </c>
      <c r="H983" s="9">
        <v>1</v>
      </c>
      <c r="I983" s="528">
        <v>1</v>
      </c>
      <c r="J983" s="139" t="s">
        <v>21</v>
      </c>
      <c r="K983" s="98" t="s">
        <v>257</v>
      </c>
      <c r="L983" s="98" t="s">
        <v>2899</v>
      </c>
      <c r="M983" s="9"/>
      <c r="N983" s="9" t="s">
        <v>51</v>
      </c>
      <c r="O983" s="101" t="s">
        <v>1364</v>
      </c>
      <c r="P983" s="79">
        <v>15</v>
      </c>
      <c r="Q983" s="145" t="s">
        <v>3132</v>
      </c>
      <c r="R983" s="145" t="s">
        <v>3131</v>
      </c>
    </row>
    <row r="984" spans="1:19" ht="24" x14ac:dyDescent="0.2">
      <c r="A984" s="378"/>
      <c r="B984" s="7"/>
      <c r="C984" s="7" t="s">
        <v>1626</v>
      </c>
      <c r="D984" s="7" t="s">
        <v>1624</v>
      </c>
      <c r="E984" s="9"/>
      <c r="F984" s="611"/>
      <c r="G984" s="515" t="s">
        <v>2897</v>
      </c>
      <c r="H984" s="9">
        <v>1</v>
      </c>
      <c r="I984" s="528">
        <v>1</v>
      </c>
      <c r="J984" s="139"/>
      <c r="K984" s="98" t="s">
        <v>1393</v>
      </c>
      <c r="L984" s="98" t="s">
        <v>2900</v>
      </c>
      <c r="M984" s="9"/>
      <c r="N984" s="9" t="s">
        <v>51</v>
      </c>
      <c r="O984" s="101" t="s">
        <v>1364</v>
      </c>
      <c r="P984" s="79">
        <v>15</v>
      </c>
      <c r="Q984" s="145"/>
      <c r="R984" s="145"/>
    </row>
    <row r="985" spans="1:19" ht="24" x14ac:dyDescent="0.2">
      <c r="A985" s="378"/>
      <c r="B985" s="7"/>
      <c r="C985" s="7" t="s">
        <v>1627</v>
      </c>
      <c r="D985" s="7" t="s">
        <v>1624</v>
      </c>
      <c r="E985" s="9"/>
      <c r="F985" s="611"/>
      <c r="G985" s="515" t="s">
        <v>2897</v>
      </c>
      <c r="H985" s="9">
        <v>1</v>
      </c>
      <c r="I985" s="528">
        <v>1</v>
      </c>
      <c r="J985" s="139"/>
      <c r="K985" s="154" t="s">
        <v>50</v>
      </c>
      <c r="L985" s="466" t="s">
        <v>2901</v>
      </c>
      <c r="M985" s="9"/>
      <c r="N985" s="9" t="s">
        <v>51</v>
      </c>
      <c r="O985" s="101" t="s">
        <v>1364</v>
      </c>
      <c r="P985" s="79">
        <v>15</v>
      </c>
      <c r="Q985" s="145"/>
      <c r="R985" s="145"/>
    </row>
    <row r="986" spans="1:19" ht="24" x14ac:dyDescent="0.2">
      <c r="A986" s="378"/>
      <c r="B986" s="7"/>
      <c r="C986" s="7" t="s">
        <v>1629</v>
      </c>
      <c r="D986" s="7" t="s">
        <v>1625</v>
      </c>
      <c r="E986" s="9"/>
      <c r="F986" s="610"/>
      <c r="G986" s="515" t="s">
        <v>1623</v>
      </c>
      <c r="H986" s="9">
        <v>1</v>
      </c>
      <c r="I986" s="528">
        <v>12</v>
      </c>
      <c r="J986" s="139"/>
      <c r="K986" s="98" t="s">
        <v>256</v>
      </c>
      <c r="L986" s="98" t="s">
        <v>2898</v>
      </c>
      <c r="M986" s="9"/>
      <c r="N986" s="9" t="s">
        <v>51</v>
      </c>
      <c r="O986" s="101" t="s">
        <v>1364</v>
      </c>
      <c r="P986" s="79">
        <v>15</v>
      </c>
      <c r="Q986" s="145"/>
      <c r="R986" s="145"/>
    </row>
    <row r="987" spans="1:19" x14ac:dyDescent="0.2">
      <c r="A987" s="241"/>
      <c r="B987" s="257"/>
      <c r="C987" s="258"/>
      <c r="D987" s="259"/>
      <c r="E987" s="390"/>
      <c r="F987" s="86"/>
      <c r="G987" s="497" t="s">
        <v>954</v>
      </c>
      <c r="H987" s="86"/>
      <c r="I987" s="527" t="s">
        <v>27</v>
      </c>
      <c r="J987" s="86"/>
      <c r="K987" s="304" t="s">
        <v>27</v>
      </c>
      <c r="L987" s="304"/>
      <c r="M987" s="391"/>
      <c r="N987" s="252"/>
      <c r="O987" s="252"/>
      <c r="P987" s="569" t="s">
        <v>27</v>
      </c>
      <c r="Q987" s="253"/>
      <c r="R987" s="253"/>
    </row>
    <row r="988" spans="1:19" x14ac:dyDescent="0.2">
      <c r="A988" s="396"/>
      <c r="B988" s="412"/>
      <c r="C988" s="413"/>
      <c r="D988" s="414"/>
      <c r="E988" s="299"/>
      <c r="F988" s="86"/>
      <c r="G988" s="497" t="s">
        <v>955</v>
      </c>
      <c r="H988" s="86"/>
      <c r="I988" s="527" t="s">
        <v>27</v>
      </c>
      <c r="J988" s="86"/>
      <c r="K988" s="304" t="s">
        <v>27</v>
      </c>
      <c r="L988" s="304"/>
      <c r="M988" s="300"/>
      <c r="N988" s="252"/>
      <c r="O988" s="252"/>
      <c r="P988" s="569" t="s">
        <v>27</v>
      </c>
      <c r="Q988" s="253"/>
      <c r="R988" s="253"/>
    </row>
    <row r="989" spans="1:19" ht="24" x14ac:dyDescent="0.2">
      <c r="A989" s="4"/>
      <c r="B989" s="4"/>
      <c r="C989" s="4" t="s">
        <v>1707</v>
      </c>
      <c r="D989" s="4" t="s">
        <v>1680</v>
      </c>
      <c r="E989" s="9"/>
      <c r="F989" s="609" t="s">
        <v>1671</v>
      </c>
      <c r="G989" s="515" t="s">
        <v>1671</v>
      </c>
      <c r="H989" s="9">
        <v>1</v>
      </c>
      <c r="I989" s="528">
        <v>1</v>
      </c>
      <c r="J989" s="146" t="s">
        <v>21</v>
      </c>
      <c r="K989" s="98" t="s">
        <v>22</v>
      </c>
      <c r="L989" s="100" t="s">
        <v>2457</v>
      </c>
      <c r="M989" s="9"/>
      <c r="N989" s="9" t="s">
        <v>51</v>
      </c>
      <c r="O989" s="101" t="s">
        <v>1364</v>
      </c>
      <c r="P989" s="79">
        <v>10</v>
      </c>
      <c r="Q989" s="145" t="s">
        <v>3060</v>
      </c>
      <c r="R989" s="145" t="s">
        <v>3061</v>
      </c>
    </row>
    <row r="990" spans="1:19" x14ac:dyDescent="0.2">
      <c r="A990" s="4"/>
      <c r="B990" s="4"/>
      <c r="C990" s="4" t="s">
        <v>1708</v>
      </c>
      <c r="D990" s="4" t="s">
        <v>1681</v>
      </c>
      <c r="E990" s="9"/>
      <c r="F990" s="611"/>
      <c r="G990" s="515" t="s">
        <v>1671</v>
      </c>
      <c r="H990" s="9">
        <v>1</v>
      </c>
      <c r="I990" s="528">
        <v>1</v>
      </c>
      <c r="J990" s="139"/>
      <c r="K990" s="98" t="s">
        <v>256</v>
      </c>
      <c r="L990" s="98" t="s">
        <v>2902</v>
      </c>
      <c r="M990" s="9"/>
      <c r="N990" s="9" t="s">
        <v>51</v>
      </c>
      <c r="O990" s="101" t="s">
        <v>1364</v>
      </c>
      <c r="P990" s="79">
        <v>15</v>
      </c>
      <c r="Q990" s="145"/>
      <c r="R990" s="145"/>
    </row>
    <row r="991" spans="1:19" x14ac:dyDescent="0.2">
      <c r="A991" s="4"/>
      <c r="B991" s="4"/>
      <c r="C991" s="4" t="s">
        <v>1710</v>
      </c>
      <c r="D991" s="4" t="s">
        <v>1682</v>
      </c>
      <c r="E991" s="9"/>
      <c r="F991" s="611"/>
      <c r="G991" s="515" t="s">
        <v>1671</v>
      </c>
      <c r="H991" s="9">
        <v>1</v>
      </c>
      <c r="I991" s="528">
        <v>1</v>
      </c>
      <c r="J991" s="146"/>
      <c r="K991" s="98" t="s">
        <v>257</v>
      </c>
      <c r="L991" s="100" t="s">
        <v>2911</v>
      </c>
      <c r="M991" s="9"/>
      <c r="N991" s="9" t="s">
        <v>51</v>
      </c>
      <c r="O991" s="101" t="s">
        <v>1364</v>
      </c>
      <c r="P991" s="79">
        <v>15</v>
      </c>
      <c r="Q991" s="145"/>
      <c r="R991" s="145"/>
    </row>
    <row r="992" spans="1:19" ht="24" x14ac:dyDescent="0.2">
      <c r="A992" s="4"/>
      <c r="B992" s="4"/>
      <c r="C992" s="4" t="s">
        <v>1709</v>
      </c>
      <c r="D992" s="4" t="s">
        <v>1682</v>
      </c>
      <c r="E992" s="9"/>
      <c r="F992" s="610"/>
      <c r="G992" s="515" t="s">
        <v>1671</v>
      </c>
      <c r="H992" s="9">
        <v>1</v>
      </c>
      <c r="I992" s="528">
        <v>1</v>
      </c>
      <c r="J992" s="146"/>
      <c r="K992" s="98" t="s">
        <v>50</v>
      </c>
      <c r="L992" s="98" t="s">
        <v>2912</v>
      </c>
      <c r="M992" s="9"/>
      <c r="N992" s="9" t="s">
        <v>51</v>
      </c>
      <c r="O992" s="101" t="s">
        <v>1364</v>
      </c>
      <c r="P992" s="79">
        <v>15</v>
      </c>
      <c r="Q992" s="145"/>
      <c r="R992" s="145"/>
    </row>
    <row r="993" spans="1:18" ht="24" x14ac:dyDescent="0.2">
      <c r="A993" s="4"/>
      <c r="B993" s="4"/>
      <c r="C993" s="4" t="s">
        <v>1707</v>
      </c>
      <c r="D993" s="4" t="s">
        <v>1683</v>
      </c>
      <c r="E993" s="9"/>
      <c r="F993" s="609" t="s">
        <v>1672</v>
      </c>
      <c r="G993" s="515" t="s">
        <v>1672</v>
      </c>
      <c r="H993" s="9">
        <v>1</v>
      </c>
      <c r="I993" s="528">
        <v>1</v>
      </c>
      <c r="J993" s="146" t="s">
        <v>21</v>
      </c>
      <c r="K993" s="98" t="s">
        <v>22</v>
      </c>
      <c r="L993" s="100" t="s">
        <v>2458</v>
      </c>
      <c r="M993" s="9"/>
      <c r="N993" s="9" t="s">
        <v>51</v>
      </c>
      <c r="O993" s="101" t="s">
        <v>1364</v>
      </c>
      <c r="P993" s="79">
        <v>10</v>
      </c>
      <c r="Q993" s="145" t="s">
        <v>3063</v>
      </c>
      <c r="R993" s="145" t="s">
        <v>3062</v>
      </c>
    </row>
    <row r="994" spans="1:18" x14ac:dyDescent="0.2">
      <c r="A994" s="4"/>
      <c r="B994" s="4"/>
      <c r="C994" s="4" t="s">
        <v>1708</v>
      </c>
      <c r="D994" s="4" t="s">
        <v>1684</v>
      </c>
      <c r="E994" s="9"/>
      <c r="F994" s="611"/>
      <c r="G994" s="515" t="s">
        <v>1672</v>
      </c>
      <c r="H994" s="9">
        <v>1</v>
      </c>
      <c r="I994" s="528">
        <v>1</v>
      </c>
      <c r="J994" s="146"/>
      <c r="K994" s="98" t="s">
        <v>256</v>
      </c>
      <c r="L994" s="100" t="s">
        <v>2903</v>
      </c>
      <c r="M994" s="9"/>
      <c r="N994" s="9" t="s">
        <v>51</v>
      </c>
      <c r="O994" s="101" t="s">
        <v>1364</v>
      </c>
      <c r="P994" s="79">
        <v>15</v>
      </c>
      <c r="Q994" s="145"/>
      <c r="R994" s="145"/>
    </row>
    <row r="995" spans="1:18" x14ac:dyDescent="0.2">
      <c r="A995" s="4"/>
      <c r="B995" s="4"/>
      <c r="C995" s="4" t="s">
        <v>1710</v>
      </c>
      <c r="D995" s="4" t="s">
        <v>1685</v>
      </c>
      <c r="E995" s="9"/>
      <c r="F995" s="611"/>
      <c r="G995" s="515" t="s">
        <v>1672</v>
      </c>
      <c r="H995" s="9">
        <v>1</v>
      </c>
      <c r="I995" s="528">
        <v>1</v>
      </c>
      <c r="J995" s="146"/>
      <c r="K995" s="98" t="s">
        <v>257</v>
      </c>
      <c r="L995" s="100" t="s">
        <v>2913</v>
      </c>
      <c r="M995" s="9"/>
      <c r="N995" s="9" t="s">
        <v>51</v>
      </c>
      <c r="O995" s="101" t="s">
        <v>1364</v>
      </c>
      <c r="P995" s="79">
        <v>15</v>
      </c>
      <c r="Q995" s="145"/>
      <c r="R995" s="145"/>
    </row>
    <row r="996" spans="1:18" ht="24" x14ac:dyDescent="0.2">
      <c r="A996" s="4"/>
      <c r="B996" s="4"/>
      <c r="C996" s="4" t="s">
        <v>1709</v>
      </c>
      <c r="D996" s="4" t="s">
        <v>1685</v>
      </c>
      <c r="E996" s="9"/>
      <c r="F996" s="610"/>
      <c r="G996" s="515" t="s">
        <v>1672</v>
      </c>
      <c r="H996" s="9">
        <v>1</v>
      </c>
      <c r="I996" s="528">
        <v>1</v>
      </c>
      <c r="J996" s="146"/>
      <c r="K996" s="140" t="s">
        <v>50</v>
      </c>
      <c r="L996" s="98" t="s">
        <v>2914</v>
      </c>
      <c r="M996" s="9"/>
      <c r="N996" s="9" t="s">
        <v>51</v>
      </c>
      <c r="O996" s="101" t="s">
        <v>1364</v>
      </c>
      <c r="P996" s="79">
        <v>15</v>
      </c>
      <c r="Q996" s="145"/>
      <c r="R996" s="145"/>
    </row>
    <row r="997" spans="1:18" ht="24" x14ac:dyDescent="0.2">
      <c r="A997" s="4"/>
      <c r="B997" s="4"/>
      <c r="C997" s="4" t="s">
        <v>1707</v>
      </c>
      <c r="D997" s="4" t="s">
        <v>1686</v>
      </c>
      <c r="E997" s="9"/>
      <c r="F997" s="609" t="s">
        <v>1673</v>
      </c>
      <c r="G997" s="515" t="s">
        <v>1673</v>
      </c>
      <c r="H997" s="9">
        <v>1</v>
      </c>
      <c r="I997" s="528">
        <v>1</v>
      </c>
      <c r="J997" s="146" t="s">
        <v>21</v>
      </c>
      <c r="K997" s="98" t="s">
        <v>22</v>
      </c>
      <c r="L997" s="100" t="s">
        <v>2459</v>
      </c>
      <c r="M997" s="9"/>
      <c r="N997" s="9" t="s">
        <v>51</v>
      </c>
      <c r="O997" s="101" t="s">
        <v>1364</v>
      </c>
      <c r="P997" s="79">
        <v>10</v>
      </c>
      <c r="Q997" s="145" t="s">
        <v>3065</v>
      </c>
      <c r="R997" s="145" t="s">
        <v>3064</v>
      </c>
    </row>
    <row r="998" spans="1:18" x14ac:dyDescent="0.2">
      <c r="A998" s="4"/>
      <c r="B998" s="4"/>
      <c r="C998" s="4" t="s">
        <v>1708</v>
      </c>
      <c r="D998" s="4" t="s">
        <v>1687</v>
      </c>
      <c r="E998" s="9"/>
      <c r="F998" s="611"/>
      <c r="G998" s="515" t="s">
        <v>1673</v>
      </c>
      <c r="H998" s="9">
        <v>1</v>
      </c>
      <c r="I998" s="528">
        <v>1</v>
      </c>
      <c r="J998" s="146"/>
      <c r="K998" s="98" t="s">
        <v>256</v>
      </c>
      <c r="L998" s="100" t="s">
        <v>2904</v>
      </c>
      <c r="M998" s="9"/>
      <c r="N998" s="9" t="s">
        <v>51</v>
      </c>
      <c r="O998" s="101" t="s">
        <v>1364</v>
      </c>
      <c r="P998" s="79">
        <v>15</v>
      </c>
      <c r="Q998" s="145"/>
      <c r="R998" s="145"/>
    </row>
    <row r="999" spans="1:18" x14ac:dyDescent="0.2">
      <c r="A999" s="4"/>
      <c r="B999" s="4"/>
      <c r="C999" s="4" t="s">
        <v>1710</v>
      </c>
      <c r="D999" s="4" t="s">
        <v>1688</v>
      </c>
      <c r="E999" s="9"/>
      <c r="F999" s="611"/>
      <c r="G999" s="515" t="s">
        <v>1673</v>
      </c>
      <c r="H999" s="9">
        <v>1</v>
      </c>
      <c r="I999" s="528">
        <v>1</v>
      </c>
      <c r="J999" s="146"/>
      <c r="K999" s="98" t="s">
        <v>257</v>
      </c>
      <c r="L999" s="100" t="s">
        <v>2915</v>
      </c>
      <c r="M999" s="9"/>
      <c r="N999" s="9" t="s">
        <v>51</v>
      </c>
      <c r="O999" s="101" t="s">
        <v>1364</v>
      </c>
      <c r="P999" s="79">
        <v>15</v>
      </c>
      <c r="Q999" s="145"/>
      <c r="R999" s="145"/>
    </row>
    <row r="1000" spans="1:18" ht="24" x14ac:dyDescent="0.2">
      <c r="A1000" s="4"/>
      <c r="B1000" s="4"/>
      <c r="C1000" s="4" t="s">
        <v>1709</v>
      </c>
      <c r="D1000" s="4" t="s">
        <v>1688</v>
      </c>
      <c r="E1000" s="9"/>
      <c r="F1000" s="610"/>
      <c r="G1000" s="515" t="s">
        <v>1673</v>
      </c>
      <c r="H1000" s="9">
        <v>1</v>
      </c>
      <c r="I1000" s="528">
        <v>1</v>
      </c>
      <c r="J1000" s="146"/>
      <c r="K1000" s="140" t="s">
        <v>50</v>
      </c>
      <c r="L1000" s="98" t="s">
        <v>2916</v>
      </c>
      <c r="M1000" s="9"/>
      <c r="N1000" s="9" t="s">
        <v>51</v>
      </c>
      <c r="O1000" s="101" t="s">
        <v>1364</v>
      </c>
      <c r="P1000" s="79">
        <v>15</v>
      </c>
      <c r="Q1000" s="145"/>
      <c r="R1000" s="145"/>
    </row>
    <row r="1001" spans="1:18" ht="24" x14ac:dyDescent="0.2">
      <c r="A1001" s="4"/>
      <c r="B1001" s="4"/>
      <c r="C1001" s="4" t="s">
        <v>1707</v>
      </c>
      <c r="D1001" s="4" t="s">
        <v>1689</v>
      </c>
      <c r="E1001" s="9"/>
      <c r="F1001" s="609" t="s">
        <v>1674</v>
      </c>
      <c r="G1001" s="515" t="s">
        <v>1674</v>
      </c>
      <c r="H1001" s="9">
        <v>1</v>
      </c>
      <c r="I1001" s="528">
        <v>1</v>
      </c>
      <c r="J1001" s="146" t="s">
        <v>21</v>
      </c>
      <c r="K1001" s="98" t="s">
        <v>22</v>
      </c>
      <c r="L1001" s="100" t="s">
        <v>2460</v>
      </c>
      <c r="M1001" s="9"/>
      <c r="N1001" s="9" t="s">
        <v>51</v>
      </c>
      <c r="O1001" s="101" t="s">
        <v>1364</v>
      </c>
      <c r="P1001" s="79">
        <v>10</v>
      </c>
      <c r="Q1001" s="145" t="s">
        <v>3066</v>
      </c>
      <c r="R1001" s="145" t="s">
        <v>3067</v>
      </c>
    </row>
    <row r="1002" spans="1:18" x14ac:dyDescent="0.2">
      <c r="A1002" s="4"/>
      <c r="B1002" s="4"/>
      <c r="C1002" s="4" t="s">
        <v>1708</v>
      </c>
      <c r="D1002" s="4" t="s">
        <v>1690</v>
      </c>
      <c r="E1002" s="9"/>
      <c r="F1002" s="611"/>
      <c r="G1002" s="515" t="s">
        <v>1674</v>
      </c>
      <c r="H1002" s="9">
        <v>1</v>
      </c>
      <c r="I1002" s="528">
        <v>1</v>
      </c>
      <c r="J1002" s="146"/>
      <c r="K1002" s="98" t="s">
        <v>256</v>
      </c>
      <c r="L1002" s="100" t="s">
        <v>2905</v>
      </c>
      <c r="M1002" s="9"/>
      <c r="N1002" s="9" t="s">
        <v>51</v>
      </c>
      <c r="O1002" s="101" t="s">
        <v>1364</v>
      </c>
      <c r="P1002" s="79">
        <v>15</v>
      </c>
      <c r="Q1002" s="145"/>
      <c r="R1002" s="145"/>
    </row>
    <row r="1003" spans="1:18" x14ac:dyDescent="0.2">
      <c r="A1003" s="4"/>
      <c r="B1003" s="4"/>
      <c r="C1003" s="4" t="s">
        <v>1710</v>
      </c>
      <c r="D1003" s="4" t="s">
        <v>1691</v>
      </c>
      <c r="E1003" s="9"/>
      <c r="F1003" s="611"/>
      <c r="G1003" s="515" t="s">
        <v>1674</v>
      </c>
      <c r="H1003" s="9">
        <v>1</v>
      </c>
      <c r="I1003" s="528">
        <v>1</v>
      </c>
      <c r="J1003" s="146"/>
      <c r="K1003" s="98" t="s">
        <v>257</v>
      </c>
      <c r="L1003" s="100" t="s">
        <v>2917</v>
      </c>
      <c r="M1003" s="9"/>
      <c r="N1003" s="9" t="s">
        <v>51</v>
      </c>
      <c r="O1003" s="101" t="s">
        <v>1364</v>
      </c>
      <c r="P1003" s="79">
        <v>15</v>
      </c>
      <c r="Q1003" s="145"/>
      <c r="R1003" s="145"/>
    </row>
    <row r="1004" spans="1:18" ht="24" x14ac:dyDescent="0.2">
      <c r="A1004" s="4"/>
      <c r="B1004" s="4"/>
      <c r="C1004" s="4" t="s">
        <v>1709</v>
      </c>
      <c r="D1004" s="4" t="s">
        <v>1691</v>
      </c>
      <c r="E1004" s="9"/>
      <c r="F1004" s="610"/>
      <c r="G1004" s="515" t="s">
        <v>1674</v>
      </c>
      <c r="H1004" s="9">
        <v>1</v>
      </c>
      <c r="I1004" s="528">
        <v>1</v>
      </c>
      <c r="J1004" s="146"/>
      <c r="K1004" s="140" t="s">
        <v>50</v>
      </c>
      <c r="L1004" s="98" t="s">
        <v>2918</v>
      </c>
      <c r="M1004" s="9"/>
      <c r="N1004" s="9" t="s">
        <v>51</v>
      </c>
      <c r="O1004" s="101" t="s">
        <v>1364</v>
      </c>
      <c r="P1004" s="79">
        <v>15</v>
      </c>
      <c r="Q1004" s="145"/>
      <c r="R1004" s="145"/>
    </row>
    <row r="1005" spans="1:18" ht="24" x14ac:dyDescent="0.2">
      <c r="A1005" s="4"/>
      <c r="B1005" s="4"/>
      <c r="C1005" s="4" t="s">
        <v>1707</v>
      </c>
      <c r="D1005" s="4" t="s">
        <v>1692</v>
      </c>
      <c r="E1005" s="9"/>
      <c r="F1005" s="609" t="s">
        <v>1675</v>
      </c>
      <c r="G1005" s="515" t="s">
        <v>1675</v>
      </c>
      <c r="H1005" s="9">
        <v>1</v>
      </c>
      <c r="I1005" s="528">
        <v>1</v>
      </c>
      <c r="J1005" s="146" t="s">
        <v>21</v>
      </c>
      <c r="K1005" s="98" t="s">
        <v>22</v>
      </c>
      <c r="L1005" s="100" t="s">
        <v>2461</v>
      </c>
      <c r="M1005" s="9"/>
      <c r="N1005" s="9" t="s">
        <v>51</v>
      </c>
      <c r="O1005" s="101" t="s">
        <v>1364</v>
      </c>
      <c r="P1005" s="79">
        <v>10</v>
      </c>
      <c r="Q1005" s="145" t="s">
        <v>3069</v>
      </c>
      <c r="R1005" s="145" t="s">
        <v>3068</v>
      </c>
    </row>
    <row r="1006" spans="1:18" x14ac:dyDescent="0.2">
      <c r="A1006" s="4"/>
      <c r="B1006" s="4"/>
      <c r="C1006" s="4" t="s">
        <v>1708</v>
      </c>
      <c r="D1006" s="4" t="s">
        <v>1693</v>
      </c>
      <c r="E1006" s="9"/>
      <c r="F1006" s="611"/>
      <c r="G1006" s="515" t="s">
        <v>1675</v>
      </c>
      <c r="H1006" s="9">
        <v>1</v>
      </c>
      <c r="I1006" s="528">
        <v>1</v>
      </c>
      <c r="J1006" s="146"/>
      <c r="K1006" s="98" t="s">
        <v>256</v>
      </c>
      <c r="L1006" s="100" t="s">
        <v>2906</v>
      </c>
      <c r="M1006" s="9"/>
      <c r="N1006" s="9" t="s">
        <v>51</v>
      </c>
      <c r="O1006" s="101" t="s">
        <v>1364</v>
      </c>
      <c r="P1006" s="79">
        <v>15</v>
      </c>
      <c r="Q1006" s="145"/>
      <c r="R1006" s="145"/>
    </row>
    <row r="1007" spans="1:18" x14ac:dyDescent="0.2">
      <c r="A1007" s="4"/>
      <c r="B1007" s="4"/>
      <c r="C1007" s="4" t="s">
        <v>1710</v>
      </c>
      <c r="D1007" s="4" t="s">
        <v>1694</v>
      </c>
      <c r="E1007" s="9"/>
      <c r="F1007" s="611"/>
      <c r="G1007" s="515" t="s">
        <v>1675</v>
      </c>
      <c r="H1007" s="9">
        <v>1</v>
      </c>
      <c r="I1007" s="528">
        <v>1</v>
      </c>
      <c r="J1007" s="146"/>
      <c r="K1007" s="98" t="s">
        <v>257</v>
      </c>
      <c r="L1007" s="100" t="s">
        <v>2919</v>
      </c>
      <c r="M1007" s="9"/>
      <c r="N1007" s="9" t="s">
        <v>51</v>
      </c>
      <c r="O1007" s="101" t="s">
        <v>1364</v>
      </c>
      <c r="P1007" s="79">
        <v>15</v>
      </c>
      <c r="Q1007" s="145"/>
      <c r="R1007" s="145"/>
    </row>
    <row r="1008" spans="1:18" ht="24" x14ac:dyDescent="0.2">
      <c r="A1008" s="4"/>
      <c r="B1008" s="4"/>
      <c r="C1008" s="4" t="s">
        <v>1709</v>
      </c>
      <c r="D1008" s="4" t="s">
        <v>1694</v>
      </c>
      <c r="E1008" s="9"/>
      <c r="F1008" s="610"/>
      <c r="G1008" s="515" t="s">
        <v>1675</v>
      </c>
      <c r="H1008" s="9">
        <v>1</v>
      </c>
      <c r="I1008" s="528">
        <v>1</v>
      </c>
      <c r="J1008" s="146"/>
      <c r="K1008" s="140" t="s">
        <v>50</v>
      </c>
      <c r="L1008" s="98" t="s">
        <v>2920</v>
      </c>
      <c r="M1008" s="9"/>
      <c r="N1008" s="9" t="s">
        <v>51</v>
      </c>
      <c r="O1008" s="101" t="s">
        <v>1364</v>
      </c>
      <c r="P1008" s="79">
        <v>15</v>
      </c>
      <c r="Q1008" s="145"/>
      <c r="R1008" s="145"/>
    </row>
    <row r="1009" spans="1:18" ht="24" x14ac:dyDescent="0.2">
      <c r="A1009" s="4"/>
      <c r="B1009" s="4"/>
      <c r="C1009" s="4" t="s">
        <v>1707</v>
      </c>
      <c r="D1009" s="4" t="s">
        <v>1695</v>
      </c>
      <c r="E1009" s="9"/>
      <c r="F1009" s="609" t="s">
        <v>1676</v>
      </c>
      <c r="G1009" s="515" t="s">
        <v>1676</v>
      </c>
      <c r="H1009" s="9">
        <v>1</v>
      </c>
      <c r="I1009" s="528">
        <v>1</v>
      </c>
      <c r="J1009" s="146" t="s">
        <v>21</v>
      </c>
      <c r="K1009" s="98" t="s">
        <v>22</v>
      </c>
      <c r="L1009" s="100" t="s">
        <v>2462</v>
      </c>
      <c r="M1009" s="9"/>
      <c r="N1009" s="9" t="s">
        <v>51</v>
      </c>
      <c r="O1009" s="101" t="s">
        <v>1364</v>
      </c>
      <c r="P1009" s="79">
        <v>10</v>
      </c>
      <c r="Q1009" s="145" t="s">
        <v>3070</v>
      </c>
      <c r="R1009" s="145" t="s">
        <v>3071</v>
      </c>
    </row>
    <row r="1010" spans="1:18" x14ac:dyDescent="0.2">
      <c r="A1010" s="4"/>
      <c r="B1010" s="4"/>
      <c r="C1010" s="4" t="s">
        <v>1708</v>
      </c>
      <c r="D1010" s="4" t="s">
        <v>1696</v>
      </c>
      <c r="E1010" s="9"/>
      <c r="F1010" s="611"/>
      <c r="G1010" s="515" t="s">
        <v>1676</v>
      </c>
      <c r="H1010" s="9">
        <v>1</v>
      </c>
      <c r="I1010" s="528">
        <v>1</v>
      </c>
      <c r="J1010" s="146"/>
      <c r="K1010" s="98" t="s">
        <v>256</v>
      </c>
      <c r="L1010" s="100" t="s">
        <v>2907</v>
      </c>
      <c r="M1010" s="9"/>
      <c r="N1010" s="9" t="s">
        <v>51</v>
      </c>
      <c r="O1010" s="101" t="s">
        <v>1364</v>
      </c>
      <c r="P1010" s="79">
        <v>15</v>
      </c>
      <c r="Q1010" s="145"/>
      <c r="R1010" s="145"/>
    </row>
    <row r="1011" spans="1:18" x14ac:dyDescent="0.2">
      <c r="A1011" s="4"/>
      <c r="B1011" s="4"/>
      <c r="C1011" s="4" t="s">
        <v>1710</v>
      </c>
      <c r="D1011" s="4" t="s">
        <v>1697</v>
      </c>
      <c r="E1011" s="9"/>
      <c r="F1011" s="611"/>
      <c r="G1011" s="515" t="s">
        <v>1676</v>
      </c>
      <c r="H1011" s="9">
        <v>1</v>
      </c>
      <c r="I1011" s="528">
        <v>1</v>
      </c>
      <c r="J1011" s="146"/>
      <c r="K1011" s="98" t="s">
        <v>257</v>
      </c>
      <c r="L1011" s="100" t="s">
        <v>2921</v>
      </c>
      <c r="M1011" s="9"/>
      <c r="N1011" s="9" t="s">
        <v>51</v>
      </c>
      <c r="O1011" s="101" t="s">
        <v>1364</v>
      </c>
      <c r="P1011" s="79">
        <v>15</v>
      </c>
      <c r="Q1011" s="145"/>
      <c r="R1011" s="145"/>
    </row>
    <row r="1012" spans="1:18" ht="24" x14ac:dyDescent="0.2">
      <c r="A1012" s="4"/>
      <c r="B1012" s="4"/>
      <c r="C1012" s="4" t="s">
        <v>1709</v>
      </c>
      <c r="D1012" s="4" t="s">
        <v>1697</v>
      </c>
      <c r="E1012" s="9"/>
      <c r="F1012" s="610"/>
      <c r="G1012" s="515" t="s">
        <v>1676</v>
      </c>
      <c r="H1012" s="9">
        <v>1</v>
      </c>
      <c r="I1012" s="528">
        <v>1</v>
      </c>
      <c r="J1012" s="146"/>
      <c r="K1012" s="140" t="s">
        <v>50</v>
      </c>
      <c r="L1012" s="98" t="s">
        <v>2922</v>
      </c>
      <c r="M1012" s="9"/>
      <c r="N1012" s="9" t="s">
        <v>51</v>
      </c>
      <c r="O1012" s="101" t="s">
        <v>1364</v>
      </c>
      <c r="P1012" s="79">
        <v>15</v>
      </c>
      <c r="Q1012" s="145"/>
      <c r="R1012" s="145"/>
    </row>
    <row r="1013" spans="1:18" ht="24" x14ac:dyDescent="0.2">
      <c r="A1013" s="4"/>
      <c r="B1013" s="4"/>
      <c r="C1013" s="4" t="s">
        <v>1707</v>
      </c>
      <c r="D1013" s="4" t="s">
        <v>1698</v>
      </c>
      <c r="E1013" s="9"/>
      <c r="F1013" s="609" t="s">
        <v>1677</v>
      </c>
      <c r="G1013" s="515" t="s">
        <v>1677</v>
      </c>
      <c r="H1013" s="9">
        <v>1</v>
      </c>
      <c r="I1013" s="528">
        <v>1</v>
      </c>
      <c r="J1013" s="146" t="s">
        <v>21</v>
      </c>
      <c r="K1013" s="98" t="s">
        <v>22</v>
      </c>
      <c r="L1013" s="100" t="s">
        <v>2463</v>
      </c>
      <c r="M1013" s="9"/>
      <c r="N1013" s="9" t="s">
        <v>51</v>
      </c>
      <c r="O1013" s="101" t="s">
        <v>1364</v>
      </c>
      <c r="P1013" s="79">
        <v>10</v>
      </c>
      <c r="Q1013" s="145" t="s">
        <v>3073</v>
      </c>
      <c r="R1013" s="145" t="s">
        <v>3072</v>
      </c>
    </row>
    <row r="1014" spans="1:18" x14ac:dyDescent="0.2">
      <c r="A1014" s="4"/>
      <c r="B1014" s="4"/>
      <c r="C1014" s="4" t="s">
        <v>1708</v>
      </c>
      <c r="D1014" s="4" t="s">
        <v>1699</v>
      </c>
      <c r="E1014" s="9"/>
      <c r="F1014" s="611"/>
      <c r="G1014" s="515" t="s">
        <v>1677</v>
      </c>
      <c r="H1014" s="9">
        <v>1</v>
      </c>
      <c r="I1014" s="528">
        <v>1</v>
      </c>
      <c r="J1014" s="146"/>
      <c r="K1014" s="98" t="s">
        <v>256</v>
      </c>
      <c r="L1014" s="100" t="s">
        <v>2908</v>
      </c>
      <c r="M1014" s="9"/>
      <c r="N1014" s="9" t="s">
        <v>51</v>
      </c>
      <c r="O1014" s="101" t="s">
        <v>1364</v>
      </c>
      <c r="P1014" s="79">
        <v>15</v>
      </c>
      <c r="Q1014" s="145"/>
      <c r="R1014" s="145"/>
    </row>
    <row r="1015" spans="1:18" x14ac:dyDescent="0.2">
      <c r="A1015" s="4"/>
      <c r="B1015" s="4"/>
      <c r="C1015" s="4" t="s">
        <v>1710</v>
      </c>
      <c r="D1015" s="4" t="s">
        <v>1700</v>
      </c>
      <c r="E1015" s="9"/>
      <c r="F1015" s="611"/>
      <c r="G1015" s="515" t="s">
        <v>1677</v>
      </c>
      <c r="H1015" s="9">
        <v>1</v>
      </c>
      <c r="I1015" s="528">
        <v>1</v>
      </c>
      <c r="J1015" s="146"/>
      <c r="K1015" s="98" t="s">
        <v>257</v>
      </c>
      <c r="L1015" s="100" t="s">
        <v>2923</v>
      </c>
      <c r="M1015" s="9"/>
      <c r="N1015" s="9" t="s">
        <v>51</v>
      </c>
      <c r="O1015" s="101" t="s">
        <v>1364</v>
      </c>
      <c r="P1015" s="79">
        <v>15</v>
      </c>
      <c r="Q1015" s="145"/>
      <c r="R1015" s="145"/>
    </row>
    <row r="1016" spans="1:18" ht="24" x14ac:dyDescent="0.2">
      <c r="A1016" s="4"/>
      <c r="B1016" s="4"/>
      <c r="C1016" s="4" t="s">
        <v>1709</v>
      </c>
      <c r="D1016" s="4" t="s">
        <v>1700</v>
      </c>
      <c r="E1016" s="9"/>
      <c r="F1016" s="610"/>
      <c r="G1016" s="515" t="s">
        <v>1677</v>
      </c>
      <c r="H1016" s="9">
        <v>1</v>
      </c>
      <c r="I1016" s="528">
        <v>1</v>
      </c>
      <c r="J1016" s="146"/>
      <c r="K1016" s="140" t="s">
        <v>50</v>
      </c>
      <c r="L1016" s="98" t="s">
        <v>2924</v>
      </c>
      <c r="M1016" s="9"/>
      <c r="N1016" s="9" t="s">
        <v>51</v>
      </c>
      <c r="O1016" s="101" t="s">
        <v>1364</v>
      </c>
      <c r="P1016" s="79">
        <v>15</v>
      </c>
      <c r="Q1016" s="145"/>
      <c r="R1016" s="145"/>
    </row>
    <row r="1017" spans="1:18" ht="24" x14ac:dyDescent="0.2">
      <c r="A1017" s="4"/>
      <c r="B1017" s="4"/>
      <c r="C1017" s="4" t="s">
        <v>1707</v>
      </c>
      <c r="D1017" s="4" t="s">
        <v>1701</v>
      </c>
      <c r="E1017" s="9"/>
      <c r="F1017" s="609" t="s">
        <v>1678</v>
      </c>
      <c r="G1017" s="515" t="s">
        <v>1678</v>
      </c>
      <c r="H1017" s="9">
        <v>1</v>
      </c>
      <c r="I1017" s="528">
        <v>1</v>
      </c>
      <c r="J1017" s="146" t="s">
        <v>21</v>
      </c>
      <c r="K1017" s="98" t="s">
        <v>22</v>
      </c>
      <c r="L1017" s="100" t="s">
        <v>2464</v>
      </c>
      <c r="M1017" s="9"/>
      <c r="N1017" s="9" t="s">
        <v>51</v>
      </c>
      <c r="O1017" s="101" t="s">
        <v>1364</v>
      </c>
      <c r="P1017" s="79">
        <v>10</v>
      </c>
      <c r="Q1017" s="145" t="s">
        <v>3075</v>
      </c>
      <c r="R1017" s="145" t="s">
        <v>3074</v>
      </c>
    </row>
    <row r="1018" spans="1:18" x14ac:dyDescent="0.2">
      <c r="A1018" s="4"/>
      <c r="B1018" s="4"/>
      <c r="C1018" s="4" t="s">
        <v>1708</v>
      </c>
      <c r="D1018" s="4" t="s">
        <v>1702</v>
      </c>
      <c r="E1018" s="9"/>
      <c r="F1018" s="611"/>
      <c r="G1018" s="515" t="s">
        <v>1678</v>
      </c>
      <c r="H1018" s="9">
        <v>1</v>
      </c>
      <c r="I1018" s="528">
        <v>1</v>
      </c>
      <c r="J1018" s="146"/>
      <c r="K1018" s="98" t="s">
        <v>256</v>
      </c>
      <c r="L1018" s="100" t="s">
        <v>2909</v>
      </c>
      <c r="M1018" s="9"/>
      <c r="N1018" s="9" t="s">
        <v>51</v>
      </c>
      <c r="O1018" s="101" t="s">
        <v>1364</v>
      </c>
      <c r="P1018" s="79">
        <v>15</v>
      </c>
      <c r="Q1018" s="145"/>
      <c r="R1018" s="145"/>
    </row>
    <row r="1019" spans="1:18" x14ac:dyDescent="0.2">
      <c r="A1019" s="4"/>
      <c r="B1019" s="4"/>
      <c r="C1019" s="4" t="s">
        <v>1710</v>
      </c>
      <c r="D1019" s="4" t="s">
        <v>1703</v>
      </c>
      <c r="E1019" s="9"/>
      <c r="F1019" s="611"/>
      <c r="G1019" s="515" t="s">
        <v>1678</v>
      </c>
      <c r="H1019" s="9">
        <v>1</v>
      </c>
      <c r="I1019" s="528">
        <v>1</v>
      </c>
      <c r="J1019" s="146"/>
      <c r="K1019" s="98" t="s">
        <v>257</v>
      </c>
      <c r="L1019" s="100" t="s">
        <v>2925</v>
      </c>
      <c r="M1019" s="9"/>
      <c r="N1019" s="9" t="s">
        <v>51</v>
      </c>
      <c r="O1019" s="101" t="s">
        <v>1364</v>
      </c>
      <c r="P1019" s="79">
        <v>15</v>
      </c>
      <c r="Q1019" s="145"/>
      <c r="R1019" s="145"/>
    </row>
    <row r="1020" spans="1:18" ht="24" x14ac:dyDescent="0.2">
      <c r="A1020" s="4"/>
      <c r="B1020" s="4"/>
      <c r="C1020" s="4" t="s">
        <v>1709</v>
      </c>
      <c r="D1020" s="4" t="s">
        <v>1703</v>
      </c>
      <c r="E1020" s="9"/>
      <c r="F1020" s="610"/>
      <c r="G1020" s="515" t="s">
        <v>1678</v>
      </c>
      <c r="H1020" s="9">
        <v>1</v>
      </c>
      <c r="I1020" s="528">
        <v>1</v>
      </c>
      <c r="J1020" s="146"/>
      <c r="K1020" s="140" t="s">
        <v>50</v>
      </c>
      <c r="L1020" s="98" t="s">
        <v>2926</v>
      </c>
      <c r="M1020" s="9"/>
      <c r="N1020" s="9" t="s">
        <v>51</v>
      </c>
      <c r="O1020" s="101" t="s">
        <v>1364</v>
      </c>
      <c r="P1020" s="79">
        <v>15</v>
      </c>
      <c r="Q1020" s="145"/>
      <c r="R1020" s="145"/>
    </row>
    <row r="1021" spans="1:18" ht="24" x14ac:dyDescent="0.2">
      <c r="A1021" s="4"/>
      <c r="B1021" s="4"/>
      <c r="C1021" s="4" t="s">
        <v>1707</v>
      </c>
      <c r="D1021" s="4" t="s">
        <v>1704</v>
      </c>
      <c r="E1021" s="9"/>
      <c r="F1021" s="609" t="s">
        <v>1679</v>
      </c>
      <c r="G1021" s="515" t="s">
        <v>1679</v>
      </c>
      <c r="H1021" s="9">
        <v>1</v>
      </c>
      <c r="I1021" s="528">
        <v>1</v>
      </c>
      <c r="J1021" s="146" t="s">
        <v>21</v>
      </c>
      <c r="K1021" s="98" t="s">
        <v>22</v>
      </c>
      <c r="L1021" s="100" t="s">
        <v>2465</v>
      </c>
      <c r="M1021" s="9"/>
      <c r="N1021" s="9" t="s">
        <v>51</v>
      </c>
      <c r="O1021" s="101" t="s">
        <v>1364</v>
      </c>
      <c r="P1021" s="79">
        <v>10</v>
      </c>
      <c r="Q1021" s="145" t="s">
        <v>3076</v>
      </c>
      <c r="R1021" s="145" t="s">
        <v>3077</v>
      </c>
    </row>
    <row r="1022" spans="1:18" x14ac:dyDescent="0.2">
      <c r="A1022" s="4"/>
      <c r="B1022" s="4"/>
      <c r="C1022" s="4" t="s">
        <v>1708</v>
      </c>
      <c r="D1022" s="4" t="s">
        <v>1705</v>
      </c>
      <c r="E1022" s="9"/>
      <c r="F1022" s="611"/>
      <c r="G1022" s="515" t="s">
        <v>1679</v>
      </c>
      <c r="H1022" s="9">
        <v>1</v>
      </c>
      <c r="I1022" s="528">
        <v>1</v>
      </c>
      <c r="J1022" s="146"/>
      <c r="K1022" s="98" t="s">
        <v>256</v>
      </c>
      <c r="L1022" s="100" t="s">
        <v>2910</v>
      </c>
      <c r="M1022" s="9"/>
      <c r="N1022" s="9" t="s">
        <v>51</v>
      </c>
      <c r="O1022" s="101" t="s">
        <v>1364</v>
      </c>
      <c r="P1022" s="79">
        <v>15</v>
      </c>
      <c r="Q1022" s="145"/>
      <c r="R1022" s="145"/>
    </row>
    <row r="1023" spans="1:18" x14ac:dyDescent="0.2">
      <c r="A1023" s="4"/>
      <c r="B1023" s="4"/>
      <c r="C1023" s="4" t="s">
        <v>1710</v>
      </c>
      <c r="D1023" s="4" t="s">
        <v>1706</v>
      </c>
      <c r="E1023" s="9"/>
      <c r="F1023" s="611"/>
      <c r="G1023" s="515" t="s">
        <v>1679</v>
      </c>
      <c r="H1023" s="9">
        <v>1</v>
      </c>
      <c r="I1023" s="528">
        <v>1</v>
      </c>
      <c r="J1023" s="146"/>
      <c r="K1023" s="98" t="s">
        <v>257</v>
      </c>
      <c r="L1023" s="100" t="s">
        <v>2927</v>
      </c>
      <c r="M1023" s="9"/>
      <c r="N1023" s="9" t="s">
        <v>51</v>
      </c>
      <c r="O1023" s="101" t="s">
        <v>1364</v>
      </c>
      <c r="P1023" s="79">
        <v>15</v>
      </c>
      <c r="Q1023" s="145"/>
      <c r="R1023" s="145"/>
    </row>
    <row r="1024" spans="1:18" ht="24" x14ac:dyDescent="0.2">
      <c r="A1024" s="4"/>
      <c r="B1024" s="4"/>
      <c r="C1024" s="4" t="s">
        <v>1709</v>
      </c>
      <c r="D1024" s="4" t="s">
        <v>1706</v>
      </c>
      <c r="E1024" s="9"/>
      <c r="F1024" s="610"/>
      <c r="G1024" s="515" t="s">
        <v>1679</v>
      </c>
      <c r="H1024" s="9">
        <v>1</v>
      </c>
      <c r="I1024" s="528">
        <v>1</v>
      </c>
      <c r="J1024" s="146"/>
      <c r="K1024" s="140" t="s">
        <v>50</v>
      </c>
      <c r="L1024" s="98" t="s">
        <v>2928</v>
      </c>
      <c r="M1024" s="9"/>
      <c r="N1024" s="9" t="s">
        <v>51</v>
      </c>
      <c r="O1024" s="101" t="s">
        <v>1364</v>
      </c>
      <c r="P1024" s="79">
        <v>15</v>
      </c>
      <c r="Q1024" s="145"/>
      <c r="R1024" s="145"/>
    </row>
    <row r="1025" spans="1:18" ht="12.75" thickBot="1" x14ac:dyDescent="0.25">
      <c r="A1025" s="386"/>
      <c r="B1025" s="387"/>
      <c r="C1025" s="388"/>
      <c r="D1025" s="389"/>
      <c r="E1025" s="390"/>
      <c r="F1025" s="86"/>
      <c r="G1025" s="497" t="s">
        <v>956</v>
      </c>
      <c r="H1025" s="86"/>
      <c r="I1025" s="527" t="s">
        <v>27</v>
      </c>
      <c r="J1025" s="86"/>
      <c r="K1025" s="304" t="s">
        <v>27</v>
      </c>
      <c r="L1025" s="304"/>
      <c r="M1025" s="86"/>
      <c r="N1025" s="252"/>
      <c r="O1025" s="252" t="s">
        <v>27</v>
      </c>
      <c r="P1025" s="569" t="s">
        <v>27</v>
      </c>
      <c r="Q1025" s="253"/>
      <c r="R1025" s="253"/>
    </row>
    <row r="1026" spans="1:18" x14ac:dyDescent="0.2">
      <c r="A1026" s="344" t="s">
        <v>930</v>
      </c>
      <c r="B1026" s="364"/>
      <c r="C1026" s="278"/>
      <c r="D1026" s="278"/>
      <c r="E1026" s="279"/>
      <c r="F1026" s="279"/>
      <c r="G1026" s="494" t="s">
        <v>2318</v>
      </c>
      <c r="H1026" s="279"/>
      <c r="I1026" s="310" t="s">
        <v>27</v>
      </c>
      <c r="J1026" s="279"/>
      <c r="K1026" s="277" t="s">
        <v>27</v>
      </c>
      <c r="L1026" s="277"/>
      <c r="M1026" s="279"/>
      <c r="N1026" s="279"/>
      <c r="O1026" s="279" t="s">
        <v>27</v>
      </c>
      <c r="P1026" s="567" t="s">
        <v>27</v>
      </c>
      <c r="Q1026" s="277"/>
      <c r="R1026" s="277"/>
    </row>
    <row r="1027" spans="1:18" x14ac:dyDescent="0.2">
      <c r="A1027" s="4"/>
      <c r="B1027" s="4"/>
      <c r="C1027" s="4" t="s">
        <v>2109</v>
      </c>
      <c r="D1027" s="4" t="s">
        <v>2324</v>
      </c>
      <c r="E1027" s="9"/>
      <c r="F1027" s="617" t="s">
        <v>2975</v>
      </c>
      <c r="G1027" s="4" t="s">
        <v>2316</v>
      </c>
      <c r="H1027" s="9">
        <v>6</v>
      </c>
      <c r="I1027" s="528">
        <v>1000</v>
      </c>
      <c r="J1027" s="146" t="s">
        <v>21</v>
      </c>
      <c r="K1027" s="7" t="s">
        <v>447</v>
      </c>
      <c r="L1027" s="100" t="s">
        <v>2541</v>
      </c>
      <c r="M1027" s="9"/>
      <c r="N1027" s="9" t="s">
        <v>51</v>
      </c>
      <c r="O1027" s="101" t="s">
        <v>1364</v>
      </c>
      <c r="P1027" s="4">
        <v>7</v>
      </c>
      <c r="Q1027" s="100"/>
      <c r="R1027" s="98"/>
    </row>
    <row r="1028" spans="1:18" x14ac:dyDescent="0.2">
      <c r="A1028" s="4"/>
      <c r="B1028" s="4"/>
      <c r="C1028" s="4" t="s">
        <v>2109</v>
      </c>
      <c r="D1028" s="4" t="s">
        <v>2320</v>
      </c>
      <c r="E1028" s="9"/>
      <c r="F1028" s="618"/>
      <c r="G1028" s="4" t="s">
        <v>2315</v>
      </c>
      <c r="H1028" s="9">
        <v>15</v>
      </c>
      <c r="I1028" s="528">
        <v>48</v>
      </c>
      <c r="J1028" s="146"/>
      <c r="K1028" s="7" t="s">
        <v>447</v>
      </c>
      <c r="L1028" s="100" t="s">
        <v>2542</v>
      </c>
      <c r="M1028" s="9"/>
      <c r="N1028" s="9" t="s">
        <v>51</v>
      </c>
      <c r="O1028" s="101" t="s">
        <v>1364</v>
      </c>
      <c r="P1028" s="4">
        <v>7</v>
      </c>
      <c r="Q1028" s="100"/>
      <c r="R1028" s="98"/>
    </row>
    <row r="1029" spans="1:18" ht="24" x14ac:dyDescent="0.2">
      <c r="A1029" s="4"/>
      <c r="B1029" s="4"/>
      <c r="C1029" s="4" t="s">
        <v>2110</v>
      </c>
      <c r="D1029" s="4" t="s">
        <v>2321</v>
      </c>
      <c r="E1029" s="9"/>
      <c r="F1029" s="618"/>
      <c r="G1029" s="4" t="s">
        <v>2315</v>
      </c>
      <c r="H1029" s="9">
        <v>15</v>
      </c>
      <c r="I1029" s="528">
        <v>10</v>
      </c>
      <c r="J1029" s="146"/>
      <c r="K1029" s="7" t="s">
        <v>2039</v>
      </c>
      <c r="L1029" s="100" t="s">
        <v>2545</v>
      </c>
      <c r="M1029" s="9"/>
      <c r="N1029" s="9" t="s">
        <v>51</v>
      </c>
      <c r="O1029" s="101" t="s">
        <v>1364</v>
      </c>
      <c r="P1029" s="4">
        <v>14</v>
      </c>
      <c r="Q1029" s="100"/>
      <c r="R1029" s="98"/>
    </row>
    <row r="1030" spans="1:18" ht="24" x14ac:dyDescent="0.2">
      <c r="A1030" s="4"/>
      <c r="B1030" s="4"/>
      <c r="C1030" s="4" t="s">
        <v>2111</v>
      </c>
      <c r="D1030" s="100" t="s">
        <v>2322</v>
      </c>
      <c r="E1030" s="9"/>
      <c r="F1030" s="618"/>
      <c r="G1030" s="4" t="s">
        <v>2315</v>
      </c>
      <c r="H1030" s="9">
        <v>15</v>
      </c>
      <c r="I1030" s="528">
        <v>10</v>
      </c>
      <c r="J1030" s="146"/>
      <c r="K1030" s="359" t="s">
        <v>50</v>
      </c>
      <c r="L1030" s="24" t="s">
        <v>2543</v>
      </c>
      <c r="M1030" s="9"/>
      <c r="N1030" s="9" t="s">
        <v>51</v>
      </c>
      <c r="O1030" s="101" t="s">
        <v>1364</v>
      </c>
      <c r="P1030" s="4">
        <v>10</v>
      </c>
      <c r="Q1030" s="100"/>
      <c r="R1030" s="98"/>
    </row>
    <row r="1031" spans="1:18" ht="24" x14ac:dyDescent="0.2">
      <c r="A1031" s="4"/>
      <c r="B1031" s="4"/>
      <c r="C1031" s="4" t="s">
        <v>2111</v>
      </c>
      <c r="D1031" s="100" t="s">
        <v>2325</v>
      </c>
      <c r="E1031" s="9"/>
      <c r="F1031" s="618"/>
      <c r="G1031" s="4" t="s">
        <v>2317</v>
      </c>
      <c r="H1031" s="9">
        <v>8</v>
      </c>
      <c r="I1031" s="528">
        <v>5</v>
      </c>
      <c r="J1031" s="146"/>
      <c r="K1031" s="359" t="s">
        <v>50</v>
      </c>
      <c r="L1031" s="24" t="s">
        <v>2544</v>
      </c>
      <c r="M1031" s="9"/>
      <c r="N1031" s="9" t="s">
        <v>51</v>
      </c>
      <c r="O1031" s="101" t="s">
        <v>1364</v>
      </c>
      <c r="P1031" s="4">
        <v>10</v>
      </c>
      <c r="Q1031" s="100"/>
      <c r="R1031" s="98"/>
    </row>
    <row r="1032" spans="1:18" ht="24" x14ac:dyDescent="0.2">
      <c r="A1032" s="4"/>
      <c r="B1032" s="4"/>
      <c r="C1032" s="4" t="s">
        <v>2110</v>
      </c>
      <c r="D1032" s="4" t="s">
        <v>2319</v>
      </c>
      <c r="E1032" s="9"/>
      <c r="F1032" s="618"/>
      <c r="G1032" s="4" t="s">
        <v>2929</v>
      </c>
      <c r="H1032" s="9">
        <v>15</v>
      </c>
      <c r="I1032" s="528">
        <v>10</v>
      </c>
      <c r="J1032" s="146"/>
      <c r="K1032" s="7" t="s">
        <v>2039</v>
      </c>
      <c r="L1032" s="100" t="s">
        <v>2545</v>
      </c>
      <c r="M1032" s="9"/>
      <c r="N1032" s="9" t="s">
        <v>51</v>
      </c>
      <c r="O1032" s="101" t="s">
        <v>1364</v>
      </c>
      <c r="P1032" s="4">
        <v>14</v>
      </c>
      <c r="Q1032" s="100"/>
      <c r="R1032" s="98"/>
    </row>
    <row r="1033" spans="1:18" ht="36" x14ac:dyDescent="0.2">
      <c r="A1033" s="4"/>
      <c r="B1033" s="4"/>
      <c r="C1033" s="4" t="s">
        <v>2112</v>
      </c>
      <c r="D1033" s="4" t="s">
        <v>2323</v>
      </c>
      <c r="E1033" s="9"/>
      <c r="F1033" s="618"/>
      <c r="G1033" s="4" t="s">
        <v>2315</v>
      </c>
      <c r="H1033" s="9">
        <v>15</v>
      </c>
      <c r="I1033" s="528">
        <v>10</v>
      </c>
      <c r="J1033" s="146"/>
      <c r="K1033" s="359" t="s">
        <v>35</v>
      </c>
      <c r="L1033" s="100" t="s">
        <v>2546</v>
      </c>
      <c r="M1033" s="9"/>
      <c r="N1033" s="9" t="s">
        <v>51</v>
      </c>
      <c r="O1033" s="101" t="s">
        <v>1364</v>
      </c>
      <c r="P1033" s="4">
        <v>15</v>
      </c>
      <c r="Q1033" s="100"/>
      <c r="R1033" s="98"/>
    </row>
    <row r="1034" spans="1:18" ht="36" x14ac:dyDescent="0.2">
      <c r="A1034" s="4"/>
      <c r="B1034" s="4"/>
      <c r="C1034" s="4" t="s">
        <v>2112</v>
      </c>
      <c r="D1034" s="4" t="s">
        <v>2326</v>
      </c>
      <c r="E1034" s="9"/>
      <c r="F1034" s="619"/>
      <c r="G1034" s="4" t="s">
        <v>2317</v>
      </c>
      <c r="H1034" s="9">
        <v>8</v>
      </c>
      <c r="I1034" s="528">
        <v>10</v>
      </c>
      <c r="J1034" s="146"/>
      <c r="K1034" s="359" t="s">
        <v>35</v>
      </c>
      <c r="L1034" s="100" t="s">
        <v>2547</v>
      </c>
      <c r="M1034" s="9"/>
      <c r="N1034" s="9" t="s">
        <v>51</v>
      </c>
      <c r="O1034" s="101" t="s">
        <v>1364</v>
      </c>
      <c r="P1034" s="4">
        <v>15</v>
      </c>
      <c r="Q1034" s="100"/>
      <c r="R1034" s="98"/>
    </row>
    <row r="1048527" spans="19:19" x14ac:dyDescent="0.2">
      <c r="S1048527" s="360"/>
    </row>
  </sheetData>
  <autoFilter ref="A1:U1034" xr:uid="{00000000-0001-0000-0000-000000000000}"/>
  <mergeCells count="224">
    <mergeCell ref="F56:F59"/>
    <mergeCell ref="F60:F62"/>
    <mergeCell ref="F5:F6"/>
    <mergeCell ref="F7:F10"/>
    <mergeCell ref="F13:F16"/>
    <mergeCell ref="F17:F20"/>
    <mergeCell ref="F23:F25"/>
    <mergeCell ref="F29:F31"/>
    <mergeCell ref="F32:F34"/>
    <mergeCell ref="F38:F40"/>
    <mergeCell ref="F41:F44"/>
    <mergeCell ref="F11:F12"/>
    <mergeCell ref="F21:F22"/>
    <mergeCell ref="F45:F47"/>
    <mergeCell ref="F48:F50"/>
    <mergeCell ref="F1027:F1034"/>
    <mergeCell ref="F421:F422"/>
    <mergeCell ref="F614:F619"/>
    <mergeCell ref="F1005:F1008"/>
    <mergeCell ref="F1009:F1012"/>
    <mergeCell ref="F1013:F1016"/>
    <mergeCell ref="F1017:F1020"/>
    <mergeCell ref="F1021:F1024"/>
    <mergeCell ref="F983:F986"/>
    <mergeCell ref="F989:F992"/>
    <mergeCell ref="F993:F996"/>
    <mergeCell ref="F997:F1000"/>
    <mergeCell ref="F1001:F1004"/>
    <mergeCell ref="F833:F834"/>
    <mergeCell ref="F838:F839"/>
    <mergeCell ref="F756:F760"/>
    <mergeCell ref="F761:F764"/>
    <mergeCell ref="F765:F768"/>
    <mergeCell ref="F769:F772"/>
    <mergeCell ref="F778:F781"/>
    <mergeCell ref="F868:F870"/>
    <mergeCell ref="F889:F893"/>
    <mergeCell ref="F565:F567"/>
    <mergeCell ref="F568:F571"/>
    <mergeCell ref="F644:F648"/>
    <mergeCell ref="F405:F409"/>
    <mergeCell ref="F800:F802"/>
    <mergeCell ref="F804:F805"/>
    <mergeCell ref="F807:F808"/>
    <mergeCell ref="F529:F536"/>
    <mergeCell ref="F538:F540"/>
    <mergeCell ref="F705:F711"/>
    <mergeCell ref="F712:F716"/>
    <mergeCell ref="F717:F718"/>
    <mergeCell ref="F719:F720"/>
    <mergeCell ref="F721:F723"/>
    <mergeCell ref="F724:F726"/>
    <mergeCell ref="F782:F783"/>
    <mergeCell ref="F555:F557"/>
    <mergeCell ref="F956:F957"/>
    <mergeCell ref="F958:F959"/>
    <mergeCell ref="F979:F981"/>
    <mergeCell ref="F915:F916"/>
    <mergeCell ref="F918:F920"/>
    <mergeCell ref="F921:F923"/>
    <mergeCell ref="F924:F928"/>
    <mergeCell ref="F930:F933"/>
    <mergeCell ref="F934:F935"/>
    <mergeCell ref="F940:F941"/>
    <mergeCell ref="F809:F812"/>
    <mergeCell ref="F330:F334"/>
    <mergeCell ref="F335:F340"/>
    <mergeCell ref="F341:F346"/>
    <mergeCell ref="F347:F352"/>
    <mergeCell ref="F353:F358"/>
    <mergeCell ref="F359:F363"/>
    <mergeCell ref="F364:F369"/>
    <mergeCell ref="F370:F374"/>
    <mergeCell ref="F521:F523"/>
    <mergeCell ref="F394:F397"/>
    <mergeCell ref="F379:F383"/>
    <mergeCell ref="F384:F388"/>
    <mergeCell ref="F389:F393"/>
    <mergeCell ref="F515:F518"/>
    <mergeCell ref="F474:F475"/>
    <mergeCell ref="F486:F490"/>
    <mergeCell ref="F491:F496"/>
    <mergeCell ref="F501:F504"/>
    <mergeCell ref="F505:F507"/>
    <mergeCell ref="F511:F514"/>
    <mergeCell ref="F519:F520"/>
    <mergeCell ref="F399:F402"/>
    <mergeCell ref="F694:F696"/>
    <mergeCell ref="F250:F253"/>
    <mergeCell ref="F255:F256"/>
    <mergeCell ref="F290:F293"/>
    <mergeCell ref="F314:F318"/>
    <mergeCell ref="F319:F323"/>
    <mergeCell ref="F324:F329"/>
    <mergeCell ref="F257:F259"/>
    <mergeCell ref="F260:F262"/>
    <mergeCell ref="F264:F265"/>
    <mergeCell ref="F267:F269"/>
    <mergeCell ref="F270:F271"/>
    <mergeCell ref="F277:F278"/>
    <mergeCell ref="F280:F282"/>
    <mergeCell ref="F284:F285"/>
    <mergeCell ref="F310:F311"/>
    <mergeCell ref="F286:F288"/>
    <mergeCell ref="F295:F299"/>
    <mergeCell ref="F303:F306"/>
    <mergeCell ref="F221:F223"/>
    <mergeCell ref="F225:F226"/>
    <mergeCell ref="F227:F228"/>
    <mergeCell ref="F229:F230"/>
    <mergeCell ref="F232:F234"/>
    <mergeCell ref="F235:F236"/>
    <mergeCell ref="F239:F240"/>
    <mergeCell ref="F242:F244"/>
    <mergeCell ref="F246:F248"/>
    <mergeCell ref="F195:F197"/>
    <mergeCell ref="F199:F200"/>
    <mergeCell ref="F201:F202"/>
    <mergeCell ref="F203:F204"/>
    <mergeCell ref="F205:F206"/>
    <mergeCell ref="F208:F209"/>
    <mergeCell ref="F210:F212"/>
    <mergeCell ref="F215:F217"/>
    <mergeCell ref="F218:F220"/>
    <mergeCell ref="F173:F174"/>
    <mergeCell ref="F175:F176"/>
    <mergeCell ref="F177:F178"/>
    <mergeCell ref="F179:F180"/>
    <mergeCell ref="F182:F183"/>
    <mergeCell ref="F184:F185"/>
    <mergeCell ref="F186:F188"/>
    <mergeCell ref="F189:F191"/>
    <mergeCell ref="F192:F194"/>
    <mergeCell ref="F132:F133"/>
    <mergeCell ref="F135:F140"/>
    <mergeCell ref="F141:F144"/>
    <mergeCell ref="F145:F147"/>
    <mergeCell ref="F149:F156"/>
    <mergeCell ref="F158:F161"/>
    <mergeCell ref="F163:F165"/>
    <mergeCell ref="F169:F170"/>
    <mergeCell ref="F171:F172"/>
    <mergeCell ref="F98:F100"/>
    <mergeCell ref="F101:F103"/>
    <mergeCell ref="F108:F110"/>
    <mergeCell ref="F111:F114"/>
    <mergeCell ref="F122:F126"/>
    <mergeCell ref="F127:F131"/>
    <mergeCell ref="F68:F69"/>
    <mergeCell ref="F72:F73"/>
    <mergeCell ref="F81:F82"/>
    <mergeCell ref="F83:F85"/>
    <mergeCell ref="F90:F91"/>
    <mergeCell ref="F92:F93"/>
    <mergeCell ref="F94:F95"/>
    <mergeCell ref="G823:G824"/>
    <mergeCell ref="E833:E834"/>
    <mergeCell ref="E912:E914"/>
    <mergeCell ref="G868:G870"/>
    <mergeCell ref="F842:F843"/>
    <mergeCell ref="F840:F841"/>
    <mergeCell ref="F853:F855"/>
    <mergeCell ref="F857:F858"/>
    <mergeCell ref="F849:F852"/>
    <mergeCell ref="F895:F898"/>
    <mergeCell ref="F899:F901"/>
    <mergeCell ref="F904:F908"/>
    <mergeCell ref="F910:F911"/>
    <mergeCell ref="F912:F914"/>
    <mergeCell ref="F878:F882"/>
    <mergeCell ref="E831:E832"/>
    <mergeCell ref="E857:E858"/>
    <mergeCell ref="E829:E830"/>
    <mergeCell ref="F873:F876"/>
    <mergeCell ref="F823:F824"/>
    <mergeCell ref="F829:F830"/>
    <mergeCell ref="F831:F832"/>
    <mergeCell ref="F403:F404"/>
    <mergeCell ref="F410:F413"/>
    <mergeCell ref="E410:E413"/>
    <mergeCell ref="F414:F418"/>
    <mergeCell ref="F419:F420"/>
    <mergeCell ref="F626:F628"/>
    <mergeCell ref="F620:F625"/>
    <mergeCell ref="F541:F542"/>
    <mergeCell ref="F600:F605"/>
    <mergeCell ref="F572:F573"/>
    <mergeCell ref="F577:F579"/>
    <mergeCell ref="F580:F586"/>
    <mergeCell ref="F592:F594"/>
    <mergeCell ref="F587:F591"/>
    <mergeCell ref="E453:E454"/>
    <mergeCell ref="F464:F468"/>
    <mergeCell ref="F469:F473"/>
    <mergeCell ref="E440:E442"/>
    <mergeCell ref="E448:E450"/>
    <mergeCell ref="F544:F548"/>
    <mergeCell ref="F551:F554"/>
    <mergeCell ref="F561:F564"/>
    <mergeCell ref="F558:F559"/>
    <mergeCell ref="E946:E947"/>
    <mergeCell ref="E948:E949"/>
    <mergeCell ref="F457:F458"/>
    <mergeCell ref="F429:F432"/>
    <mergeCell ref="F433:F439"/>
    <mergeCell ref="F440:F447"/>
    <mergeCell ref="F448:F452"/>
    <mergeCell ref="F453:F456"/>
    <mergeCell ref="E521:E523"/>
    <mergeCell ref="F630:F636"/>
    <mergeCell ref="F637:F643"/>
    <mergeCell ref="F745:F746"/>
    <mergeCell ref="F749:F755"/>
    <mergeCell ref="E745:E746"/>
    <mergeCell ref="F788:F790"/>
    <mergeCell ref="F784:F787"/>
    <mergeCell ref="F796:F799"/>
    <mergeCell ref="F664:F666"/>
    <mergeCell ref="F655:F658"/>
    <mergeCell ref="F659:F663"/>
    <mergeCell ref="F685:F689"/>
    <mergeCell ref="F672:F676"/>
    <mergeCell ref="F677:F681"/>
    <mergeCell ref="F682:F68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1F1B-4F14-4262-905A-DE61FA068551}">
  <dimension ref="A1:Q184"/>
  <sheetViews>
    <sheetView workbookViewId="0"/>
  </sheetViews>
  <sheetFormatPr defaultRowHeight="15" x14ac:dyDescent="0.25"/>
  <cols>
    <col min="4" max="4" width="34.85546875" customWidth="1"/>
    <col min="7" max="7" width="42.140625" customWidth="1"/>
  </cols>
  <sheetData>
    <row r="1" spans="1:17" s="2" customFormat="1" ht="72" x14ac:dyDescent="0.2">
      <c r="A1" s="53" t="s">
        <v>0</v>
      </c>
      <c r="B1" s="86" t="s">
        <v>2</v>
      </c>
      <c r="C1" s="86" t="s">
        <v>3</v>
      </c>
      <c r="D1" s="1" t="s">
        <v>965</v>
      </c>
      <c r="E1" s="1" t="s">
        <v>6</v>
      </c>
      <c r="F1" s="1" t="s">
        <v>1</v>
      </c>
      <c r="G1" s="1" t="s">
        <v>8</v>
      </c>
      <c r="H1" s="56" t="s">
        <v>9</v>
      </c>
      <c r="I1" s="56" t="s">
        <v>966</v>
      </c>
      <c r="J1" s="56" t="s">
        <v>970</v>
      </c>
      <c r="K1" s="1" t="s">
        <v>10</v>
      </c>
      <c r="L1" s="69" t="s">
        <v>11</v>
      </c>
      <c r="M1" s="69" t="s">
        <v>12</v>
      </c>
      <c r="N1" s="78" t="s">
        <v>13</v>
      </c>
      <c r="O1" s="78" t="s">
        <v>14</v>
      </c>
      <c r="P1" s="78" t="s">
        <v>15</v>
      </c>
      <c r="Q1" s="56" t="s">
        <v>16</v>
      </c>
    </row>
    <row r="2" spans="1:17" s="2" customFormat="1" ht="24" x14ac:dyDescent="0.2">
      <c r="A2" s="54">
        <v>1</v>
      </c>
      <c r="B2" s="54" t="s">
        <v>27</v>
      </c>
      <c r="C2" s="54" t="s">
        <v>27</v>
      </c>
      <c r="D2" s="7" t="s">
        <v>971</v>
      </c>
      <c r="E2" s="94" t="s">
        <v>21</v>
      </c>
      <c r="F2" s="7" t="s">
        <v>972</v>
      </c>
      <c r="G2" s="3" t="s">
        <v>973</v>
      </c>
      <c r="H2" s="57">
        <v>7.39</v>
      </c>
      <c r="I2" s="57">
        <f t="shared" ref="I2:I33" si="0">IF(L2="KEF",H2*1.01,H2)</f>
        <v>7.39</v>
      </c>
      <c r="J2" s="57">
        <f t="shared" ref="J2:J33" si="1">IF(L2="KEF",H2*1.27+H2*0.01+H2*0.01*0.27,H2*1.27)</f>
        <v>9.3852999999999991</v>
      </c>
      <c r="K2" s="93"/>
      <c r="L2" s="123" t="s">
        <v>24</v>
      </c>
      <c r="M2" s="4" t="s">
        <v>968</v>
      </c>
      <c r="N2" s="79" t="s">
        <v>27</v>
      </c>
      <c r="O2" s="97" t="s">
        <v>974</v>
      </c>
      <c r="P2" s="97" t="s">
        <v>975</v>
      </c>
      <c r="Q2" s="118" t="s">
        <v>27</v>
      </c>
    </row>
    <row r="3" spans="1:17" s="2" customFormat="1" ht="36" x14ac:dyDescent="0.2">
      <c r="A3" s="54">
        <v>2</v>
      </c>
      <c r="B3" s="54" t="s">
        <v>27</v>
      </c>
      <c r="C3" s="54" t="s">
        <v>27</v>
      </c>
      <c r="D3" s="7" t="s">
        <v>41</v>
      </c>
      <c r="E3" s="94" t="s">
        <v>21</v>
      </c>
      <c r="F3" s="7" t="s">
        <v>972</v>
      </c>
      <c r="G3" s="3" t="s">
        <v>976</v>
      </c>
      <c r="H3" s="57">
        <v>8.69</v>
      </c>
      <c r="I3" s="57">
        <f t="shared" si="0"/>
        <v>8.69</v>
      </c>
      <c r="J3" s="57">
        <f t="shared" si="1"/>
        <v>11.036299999999999</v>
      </c>
      <c r="K3" s="93"/>
      <c r="L3" s="123" t="s">
        <v>24</v>
      </c>
      <c r="M3" s="4" t="s">
        <v>968</v>
      </c>
      <c r="N3" s="79" t="s">
        <v>27</v>
      </c>
      <c r="O3" s="97" t="s">
        <v>43</v>
      </c>
      <c r="P3" s="97" t="s">
        <v>44</v>
      </c>
      <c r="Q3" s="118" t="s">
        <v>27</v>
      </c>
    </row>
    <row r="4" spans="1:17" s="2" customFormat="1" ht="24" x14ac:dyDescent="0.2">
      <c r="A4" s="54">
        <v>9</v>
      </c>
      <c r="B4" s="54" t="s">
        <v>27</v>
      </c>
      <c r="C4" s="54">
        <v>917435</v>
      </c>
      <c r="D4" s="7" t="s">
        <v>20</v>
      </c>
      <c r="E4" s="94" t="s">
        <v>21</v>
      </c>
      <c r="F4" s="7" t="s">
        <v>977</v>
      </c>
      <c r="G4" s="5" t="s">
        <v>23</v>
      </c>
      <c r="H4" s="51">
        <v>5.24</v>
      </c>
      <c r="I4" s="57">
        <f t="shared" si="0"/>
        <v>5.24</v>
      </c>
      <c r="J4" s="57">
        <f t="shared" si="1"/>
        <v>6.6548000000000007</v>
      </c>
      <c r="K4" s="6"/>
      <c r="L4" s="124" t="s">
        <v>24</v>
      </c>
      <c r="M4" s="4" t="s">
        <v>968</v>
      </c>
      <c r="N4" s="80" t="s">
        <v>27</v>
      </c>
      <c r="O4" s="97" t="s">
        <v>25</v>
      </c>
      <c r="P4" s="97" t="s">
        <v>26</v>
      </c>
      <c r="Q4" s="118" t="s">
        <v>27</v>
      </c>
    </row>
    <row r="5" spans="1:17" s="2" customFormat="1" ht="24" x14ac:dyDescent="0.2">
      <c r="A5" s="655">
        <v>10</v>
      </c>
      <c r="B5" s="54" t="s">
        <v>27</v>
      </c>
      <c r="C5" s="54" t="s">
        <v>27</v>
      </c>
      <c r="D5" s="7" t="s">
        <v>46</v>
      </c>
      <c r="E5" s="94" t="s">
        <v>21</v>
      </c>
      <c r="F5" s="7" t="s">
        <v>972</v>
      </c>
      <c r="G5" s="3" t="s">
        <v>978</v>
      </c>
      <c r="H5" s="57">
        <v>5.83</v>
      </c>
      <c r="I5" s="57">
        <f t="shared" si="0"/>
        <v>5.83</v>
      </c>
      <c r="J5" s="57">
        <f t="shared" si="1"/>
        <v>7.4041000000000006</v>
      </c>
      <c r="K5" s="93"/>
      <c r="L5" s="124" t="s">
        <v>24</v>
      </c>
      <c r="M5" s="4" t="s">
        <v>968</v>
      </c>
      <c r="N5" s="80" t="s">
        <v>27</v>
      </c>
      <c r="O5" s="97" t="s">
        <v>48</v>
      </c>
      <c r="P5" s="97" t="s">
        <v>49</v>
      </c>
      <c r="Q5" s="118" t="s">
        <v>27</v>
      </c>
    </row>
    <row r="6" spans="1:17" s="2" customFormat="1" ht="24" x14ac:dyDescent="0.2">
      <c r="A6" s="655"/>
      <c r="B6" s="54" t="s">
        <v>27</v>
      </c>
      <c r="C6" s="54">
        <v>917505</v>
      </c>
      <c r="D6" s="7" t="s">
        <v>46</v>
      </c>
      <c r="E6" s="94"/>
      <c r="F6" s="7" t="s">
        <v>979</v>
      </c>
      <c r="G6" s="5" t="s">
        <v>47</v>
      </c>
      <c r="H6" s="51">
        <v>7.47</v>
      </c>
      <c r="I6" s="57">
        <f t="shared" si="0"/>
        <v>7.47</v>
      </c>
      <c r="J6" s="57">
        <f t="shared" si="1"/>
        <v>9.4869000000000003</v>
      </c>
      <c r="K6" s="6"/>
      <c r="L6" s="124" t="s">
        <v>24</v>
      </c>
      <c r="M6" s="4" t="s">
        <v>968</v>
      </c>
      <c r="N6" s="80" t="s">
        <v>27</v>
      </c>
      <c r="O6" s="97"/>
      <c r="P6" s="97"/>
      <c r="Q6" s="118" t="s">
        <v>27</v>
      </c>
    </row>
    <row r="7" spans="1:17" s="2" customFormat="1" ht="24" customHeight="1" x14ac:dyDescent="0.2">
      <c r="A7" s="54">
        <v>8</v>
      </c>
      <c r="B7" s="54" t="s">
        <v>27</v>
      </c>
      <c r="C7" s="54" t="s">
        <v>27</v>
      </c>
      <c r="D7" s="7" t="s">
        <v>52</v>
      </c>
      <c r="E7" s="94" t="s">
        <v>21</v>
      </c>
      <c r="F7" s="7" t="s">
        <v>972</v>
      </c>
      <c r="G7" s="3" t="s">
        <v>980</v>
      </c>
      <c r="H7" s="57">
        <v>9.32</v>
      </c>
      <c r="I7" s="57">
        <f t="shared" si="0"/>
        <v>9.32</v>
      </c>
      <c r="J7" s="57">
        <f t="shared" si="1"/>
        <v>11.836400000000001</v>
      </c>
      <c r="K7" s="93"/>
      <c r="L7" s="124" t="s">
        <v>24</v>
      </c>
      <c r="M7" s="4" t="s">
        <v>968</v>
      </c>
      <c r="N7" s="80" t="s">
        <v>27</v>
      </c>
      <c r="O7" s="97" t="s">
        <v>53</v>
      </c>
      <c r="P7" s="97" t="s">
        <v>54</v>
      </c>
      <c r="Q7" s="118" t="s">
        <v>27</v>
      </c>
    </row>
    <row r="8" spans="1:17" s="2" customFormat="1" ht="24" x14ac:dyDescent="0.2">
      <c r="A8" s="54">
        <v>3</v>
      </c>
      <c r="B8" s="54" t="s">
        <v>27</v>
      </c>
      <c r="C8" s="54" t="s">
        <v>27</v>
      </c>
      <c r="D8" s="7" t="s">
        <v>32</v>
      </c>
      <c r="E8" s="94" t="s">
        <v>21</v>
      </c>
      <c r="F8" s="7" t="s">
        <v>972</v>
      </c>
      <c r="G8" s="3" t="s">
        <v>981</v>
      </c>
      <c r="H8" s="57">
        <v>8.6999999999999993</v>
      </c>
      <c r="I8" s="57">
        <f t="shared" si="0"/>
        <v>8.6999999999999993</v>
      </c>
      <c r="J8" s="57">
        <f t="shared" si="1"/>
        <v>11.048999999999999</v>
      </c>
      <c r="K8" s="93"/>
      <c r="L8" s="123" t="s">
        <v>24</v>
      </c>
      <c r="M8" s="4" t="s">
        <v>968</v>
      </c>
      <c r="N8" s="79" t="s">
        <v>27</v>
      </c>
      <c r="O8" s="97" t="s">
        <v>33</v>
      </c>
      <c r="P8" s="97" t="s">
        <v>34</v>
      </c>
      <c r="Q8" s="118" t="s">
        <v>27</v>
      </c>
    </row>
    <row r="9" spans="1:17" s="2" customFormat="1" ht="24" x14ac:dyDescent="0.2">
      <c r="A9" s="54">
        <v>4</v>
      </c>
      <c r="B9" s="54" t="s">
        <v>27</v>
      </c>
      <c r="C9" s="54" t="s">
        <v>27</v>
      </c>
      <c r="D9" s="7" t="s">
        <v>55</v>
      </c>
      <c r="E9" s="94" t="s">
        <v>21</v>
      </c>
      <c r="F9" s="7" t="s">
        <v>972</v>
      </c>
      <c r="G9" s="3" t="s">
        <v>982</v>
      </c>
      <c r="H9" s="57">
        <v>7.6</v>
      </c>
      <c r="I9" s="57">
        <f t="shared" si="0"/>
        <v>7.6</v>
      </c>
      <c r="J9" s="57">
        <f t="shared" si="1"/>
        <v>9.6519999999999992</v>
      </c>
      <c r="K9" s="93"/>
      <c r="L9" s="123" t="s">
        <v>24</v>
      </c>
      <c r="M9" s="4" t="s">
        <v>968</v>
      </c>
      <c r="N9" s="79" t="s">
        <v>27</v>
      </c>
      <c r="O9" s="97" t="s">
        <v>56</v>
      </c>
      <c r="P9" s="97" t="s">
        <v>57</v>
      </c>
      <c r="Q9" s="118" t="s">
        <v>27</v>
      </c>
    </row>
    <row r="10" spans="1:17" s="2" customFormat="1" ht="24" customHeight="1" x14ac:dyDescent="0.2">
      <c r="A10" s="54">
        <v>5</v>
      </c>
      <c r="B10" s="54" t="s">
        <v>27</v>
      </c>
      <c r="C10" s="54" t="s">
        <v>27</v>
      </c>
      <c r="D10" s="7" t="s">
        <v>37</v>
      </c>
      <c r="E10" s="94" t="s">
        <v>21</v>
      </c>
      <c r="F10" s="7" t="s">
        <v>972</v>
      </c>
      <c r="G10" s="3" t="s">
        <v>983</v>
      </c>
      <c r="H10" s="57">
        <v>13.879999999999999</v>
      </c>
      <c r="I10" s="57">
        <f t="shared" si="0"/>
        <v>13.879999999999999</v>
      </c>
      <c r="J10" s="57">
        <f t="shared" si="1"/>
        <v>17.627599999999997</v>
      </c>
      <c r="K10" s="93"/>
      <c r="L10" s="124" t="s">
        <v>24</v>
      </c>
      <c r="M10" s="4" t="s">
        <v>968</v>
      </c>
      <c r="N10" s="80" t="s">
        <v>27</v>
      </c>
      <c r="O10" s="97" t="s">
        <v>38</v>
      </c>
      <c r="P10" s="97" t="s">
        <v>39</v>
      </c>
      <c r="Q10" s="118" t="s">
        <v>27</v>
      </c>
    </row>
    <row r="11" spans="1:17" s="2" customFormat="1" ht="24" x14ac:dyDescent="0.2">
      <c r="A11" s="54">
        <v>6</v>
      </c>
      <c r="B11" s="54" t="s">
        <v>27</v>
      </c>
      <c r="C11" s="54" t="s">
        <v>27</v>
      </c>
      <c r="D11" s="7" t="s">
        <v>59</v>
      </c>
      <c r="E11" s="94" t="s">
        <v>21</v>
      </c>
      <c r="F11" s="7" t="s">
        <v>972</v>
      </c>
      <c r="G11" s="3" t="s">
        <v>984</v>
      </c>
      <c r="H11" s="57">
        <v>14.31</v>
      </c>
      <c r="I11" s="57">
        <f t="shared" si="0"/>
        <v>14.31</v>
      </c>
      <c r="J11" s="57">
        <f t="shared" si="1"/>
        <v>18.1737</v>
      </c>
      <c r="K11" s="93"/>
      <c r="L11" s="124" t="s">
        <v>24</v>
      </c>
      <c r="M11" s="4" t="s">
        <v>968</v>
      </c>
      <c r="N11" s="80" t="s">
        <v>27</v>
      </c>
      <c r="O11" s="97" t="s">
        <v>60</v>
      </c>
      <c r="P11" s="97" t="s">
        <v>61</v>
      </c>
      <c r="Q11" s="118" t="s">
        <v>27</v>
      </c>
    </row>
    <row r="12" spans="1:17" s="2" customFormat="1" ht="12" customHeight="1" x14ac:dyDescent="0.2">
      <c r="A12" s="655">
        <v>13</v>
      </c>
      <c r="B12" s="54" t="s">
        <v>27</v>
      </c>
      <c r="C12" s="54" t="s">
        <v>27</v>
      </c>
      <c r="D12" s="7" t="s">
        <v>69</v>
      </c>
      <c r="E12" s="94" t="s">
        <v>21</v>
      </c>
      <c r="F12" s="7" t="s">
        <v>977</v>
      </c>
      <c r="G12" s="5" t="s">
        <v>985</v>
      </c>
      <c r="H12" s="51">
        <v>44</v>
      </c>
      <c r="I12" s="57">
        <f t="shared" si="0"/>
        <v>44</v>
      </c>
      <c r="J12" s="57">
        <f t="shared" si="1"/>
        <v>55.88</v>
      </c>
      <c r="K12" s="6"/>
      <c r="L12" s="124" t="s">
        <v>24</v>
      </c>
      <c r="M12" s="4" t="s">
        <v>968</v>
      </c>
      <c r="N12" s="80" t="s">
        <v>27</v>
      </c>
      <c r="O12" s="97" t="s">
        <v>70</v>
      </c>
      <c r="P12" s="97" t="s">
        <v>71</v>
      </c>
      <c r="Q12" s="118" t="s">
        <v>27</v>
      </c>
    </row>
    <row r="13" spans="1:17" s="2" customFormat="1" ht="24" x14ac:dyDescent="0.2">
      <c r="A13" s="655"/>
      <c r="B13" s="54" t="s">
        <v>27</v>
      </c>
      <c r="C13" s="54" t="s">
        <v>27</v>
      </c>
      <c r="D13" s="7" t="s">
        <v>69</v>
      </c>
      <c r="E13" s="94"/>
      <c r="F13" s="7" t="s">
        <v>986</v>
      </c>
      <c r="G13" s="3" t="s">
        <v>987</v>
      </c>
      <c r="H13" s="57">
        <v>50.15</v>
      </c>
      <c r="I13" s="57">
        <f t="shared" si="0"/>
        <v>50.15</v>
      </c>
      <c r="J13" s="57">
        <f t="shared" si="1"/>
        <v>63.6905</v>
      </c>
      <c r="K13" s="93"/>
      <c r="L13" s="124" t="s">
        <v>24</v>
      </c>
      <c r="M13" s="4" t="s">
        <v>968</v>
      </c>
      <c r="N13" s="80" t="s">
        <v>27</v>
      </c>
      <c r="O13" s="97"/>
      <c r="P13" s="97"/>
      <c r="Q13" s="118" t="s">
        <v>27</v>
      </c>
    </row>
    <row r="14" spans="1:17" s="2" customFormat="1" ht="12" x14ac:dyDescent="0.2">
      <c r="A14" s="54">
        <v>14</v>
      </c>
      <c r="B14" s="54" t="s">
        <v>27</v>
      </c>
      <c r="C14" s="54" t="s">
        <v>27</v>
      </c>
      <c r="D14" s="7" t="s">
        <v>79</v>
      </c>
      <c r="E14" s="94" t="s">
        <v>21</v>
      </c>
      <c r="F14" s="7" t="s">
        <v>972</v>
      </c>
      <c r="G14" s="3" t="s">
        <v>988</v>
      </c>
      <c r="H14" s="57">
        <v>42.87</v>
      </c>
      <c r="I14" s="57">
        <f t="shared" si="0"/>
        <v>42.87</v>
      </c>
      <c r="J14" s="57">
        <f t="shared" si="1"/>
        <v>54.444899999999997</v>
      </c>
      <c r="K14" s="93"/>
      <c r="L14" s="124" t="s">
        <v>24</v>
      </c>
      <c r="M14" s="4" t="s">
        <v>968</v>
      </c>
      <c r="N14" s="80" t="s">
        <v>27</v>
      </c>
      <c r="O14" s="97" t="s">
        <v>82</v>
      </c>
      <c r="P14" s="97" t="s">
        <v>83</v>
      </c>
      <c r="Q14" s="118" t="s">
        <v>27</v>
      </c>
    </row>
    <row r="15" spans="1:17" s="2" customFormat="1" ht="12" x14ac:dyDescent="0.2">
      <c r="A15" s="54">
        <v>15</v>
      </c>
      <c r="B15" s="54" t="s">
        <v>27</v>
      </c>
      <c r="C15" s="54" t="s">
        <v>27</v>
      </c>
      <c r="D15" s="7" t="s">
        <v>88</v>
      </c>
      <c r="E15" s="94" t="s">
        <v>21</v>
      </c>
      <c r="F15" s="7" t="s">
        <v>972</v>
      </c>
      <c r="G15" s="3" t="s">
        <v>989</v>
      </c>
      <c r="H15" s="57">
        <v>25.26</v>
      </c>
      <c r="I15" s="57">
        <f t="shared" si="0"/>
        <v>25.26</v>
      </c>
      <c r="J15" s="57">
        <f t="shared" si="1"/>
        <v>32.080200000000005</v>
      </c>
      <c r="K15" s="93"/>
      <c r="L15" s="124" t="s">
        <v>24</v>
      </c>
      <c r="M15" s="4" t="s">
        <v>968</v>
      </c>
      <c r="N15" s="80" t="s">
        <v>27</v>
      </c>
      <c r="O15" s="97" t="s">
        <v>91</v>
      </c>
      <c r="P15" s="97" t="s">
        <v>92</v>
      </c>
      <c r="Q15" s="118" t="s">
        <v>27</v>
      </c>
    </row>
    <row r="16" spans="1:17" s="2" customFormat="1" ht="12" x14ac:dyDescent="0.2">
      <c r="A16" s="54">
        <v>17</v>
      </c>
      <c r="B16" s="54" t="s">
        <v>27</v>
      </c>
      <c r="C16" s="54" t="s">
        <v>27</v>
      </c>
      <c r="D16" s="7" t="s">
        <v>990</v>
      </c>
      <c r="E16" s="94" t="s">
        <v>21</v>
      </c>
      <c r="F16" s="7" t="s">
        <v>972</v>
      </c>
      <c r="G16" s="3" t="s">
        <v>991</v>
      </c>
      <c r="H16" s="57">
        <v>39.32</v>
      </c>
      <c r="I16" s="57">
        <f t="shared" si="0"/>
        <v>39.32</v>
      </c>
      <c r="J16" s="57">
        <f t="shared" si="1"/>
        <v>49.936399999999999</v>
      </c>
      <c r="K16" s="93"/>
      <c r="L16" s="124" t="s">
        <v>24</v>
      </c>
      <c r="M16" s="4" t="s">
        <v>968</v>
      </c>
      <c r="N16" s="80" t="s">
        <v>27</v>
      </c>
      <c r="O16" s="97" t="s">
        <v>992</v>
      </c>
      <c r="P16" s="97" t="s">
        <v>993</v>
      </c>
      <c r="Q16" s="118" t="s">
        <v>27</v>
      </c>
    </row>
    <row r="17" spans="1:17" s="2" customFormat="1" ht="12" x14ac:dyDescent="0.2">
      <c r="A17" s="54">
        <v>19</v>
      </c>
      <c r="B17" s="54" t="s">
        <v>27</v>
      </c>
      <c r="C17" s="54" t="s">
        <v>27</v>
      </c>
      <c r="D17" s="7" t="s">
        <v>994</v>
      </c>
      <c r="E17" s="94" t="s">
        <v>21</v>
      </c>
      <c r="F17" s="7" t="s">
        <v>972</v>
      </c>
      <c r="G17" s="3" t="s">
        <v>995</v>
      </c>
      <c r="H17" s="57">
        <v>94.550000000000011</v>
      </c>
      <c r="I17" s="57">
        <f t="shared" si="0"/>
        <v>94.550000000000011</v>
      </c>
      <c r="J17" s="57">
        <f t="shared" si="1"/>
        <v>120.07850000000002</v>
      </c>
      <c r="K17" s="93"/>
      <c r="L17" s="124" t="s">
        <v>24</v>
      </c>
      <c r="M17" s="4" t="s">
        <v>968</v>
      </c>
      <c r="N17" s="80" t="s">
        <v>27</v>
      </c>
      <c r="O17" s="97" t="s">
        <v>996</v>
      </c>
      <c r="P17" s="97" t="s">
        <v>997</v>
      </c>
      <c r="Q17" s="118" t="s">
        <v>27</v>
      </c>
    </row>
    <row r="18" spans="1:17" s="2" customFormat="1" ht="24" x14ac:dyDescent="0.2">
      <c r="A18" s="54">
        <v>29</v>
      </c>
      <c r="B18" s="54" t="s">
        <v>27</v>
      </c>
      <c r="C18" s="54" t="s">
        <v>27</v>
      </c>
      <c r="D18" s="7" t="s">
        <v>998</v>
      </c>
      <c r="E18" s="94" t="s">
        <v>21</v>
      </c>
      <c r="F18" s="7" t="s">
        <v>977</v>
      </c>
      <c r="G18" s="5" t="s">
        <v>999</v>
      </c>
      <c r="H18" s="51">
        <v>16.5</v>
      </c>
      <c r="I18" s="57">
        <f t="shared" si="0"/>
        <v>16.5</v>
      </c>
      <c r="J18" s="57">
        <f t="shared" si="1"/>
        <v>20.955000000000002</v>
      </c>
      <c r="K18" s="6"/>
      <c r="L18" s="124" t="s">
        <v>24</v>
      </c>
      <c r="M18" s="4" t="s">
        <v>968</v>
      </c>
      <c r="N18" s="80" t="s">
        <v>27</v>
      </c>
      <c r="O18" s="97" t="s">
        <v>1000</v>
      </c>
      <c r="P18" s="97" t="s">
        <v>1001</v>
      </c>
      <c r="Q18" s="118" t="s">
        <v>27</v>
      </c>
    </row>
    <row r="19" spans="1:17" s="2" customFormat="1" ht="36" x14ac:dyDescent="0.2">
      <c r="A19" s="54">
        <v>30</v>
      </c>
      <c r="B19" s="54" t="s">
        <v>27</v>
      </c>
      <c r="C19" s="54" t="s">
        <v>27</v>
      </c>
      <c r="D19" s="7" t="s">
        <v>1002</v>
      </c>
      <c r="E19" s="94" t="s">
        <v>21</v>
      </c>
      <c r="F19" s="7" t="s">
        <v>972</v>
      </c>
      <c r="G19" s="3" t="s">
        <v>1003</v>
      </c>
      <c r="H19" s="57">
        <v>25.98</v>
      </c>
      <c r="I19" s="57">
        <f t="shared" si="0"/>
        <v>25.98</v>
      </c>
      <c r="J19" s="57">
        <f t="shared" si="1"/>
        <v>32.994599999999998</v>
      </c>
      <c r="K19" s="93"/>
      <c r="L19" s="124" t="s">
        <v>24</v>
      </c>
      <c r="M19" s="4" t="s">
        <v>968</v>
      </c>
      <c r="N19" s="80" t="s">
        <v>27</v>
      </c>
      <c r="O19" s="97" t="s">
        <v>1004</v>
      </c>
      <c r="P19" s="97" t="s">
        <v>1005</v>
      </c>
      <c r="Q19" s="118" t="s">
        <v>27</v>
      </c>
    </row>
    <row r="20" spans="1:17" s="2" customFormat="1" ht="12" x14ac:dyDescent="0.2">
      <c r="A20" s="54">
        <v>34</v>
      </c>
      <c r="B20" s="54" t="s">
        <v>27</v>
      </c>
      <c r="C20" s="54" t="s">
        <v>27</v>
      </c>
      <c r="D20" s="8" t="s">
        <v>150</v>
      </c>
      <c r="E20" s="94" t="s">
        <v>21</v>
      </c>
      <c r="F20" s="7" t="s">
        <v>972</v>
      </c>
      <c r="G20" s="3" t="s">
        <v>1006</v>
      </c>
      <c r="H20" s="57">
        <v>25.57</v>
      </c>
      <c r="I20" s="57">
        <f t="shared" si="0"/>
        <v>25.57</v>
      </c>
      <c r="J20" s="57">
        <f t="shared" si="1"/>
        <v>32.4739</v>
      </c>
      <c r="K20" s="93"/>
      <c r="L20" s="124" t="s">
        <v>24</v>
      </c>
      <c r="M20" s="4" t="s">
        <v>968</v>
      </c>
      <c r="N20" s="80" t="s">
        <v>27</v>
      </c>
      <c r="O20" s="97" t="s">
        <v>152</v>
      </c>
      <c r="P20" s="97" t="s">
        <v>150</v>
      </c>
      <c r="Q20" s="118" t="s">
        <v>27</v>
      </c>
    </row>
    <row r="21" spans="1:17" s="2" customFormat="1" ht="12" x14ac:dyDescent="0.2">
      <c r="A21" s="54">
        <v>36</v>
      </c>
      <c r="B21" s="54" t="s">
        <v>27</v>
      </c>
      <c r="C21" s="54" t="s">
        <v>27</v>
      </c>
      <c r="D21" s="8" t="s">
        <v>159</v>
      </c>
      <c r="E21" s="94" t="s">
        <v>21</v>
      </c>
      <c r="F21" s="7" t="s">
        <v>972</v>
      </c>
      <c r="G21" s="3" t="s">
        <v>1007</v>
      </c>
      <c r="H21" s="57">
        <v>29.740000000000002</v>
      </c>
      <c r="I21" s="57">
        <f t="shared" si="0"/>
        <v>29.740000000000002</v>
      </c>
      <c r="J21" s="57">
        <f t="shared" si="1"/>
        <v>37.769800000000004</v>
      </c>
      <c r="K21" s="93"/>
      <c r="L21" s="124" t="s">
        <v>24</v>
      </c>
      <c r="M21" s="4" t="s">
        <v>968</v>
      </c>
      <c r="N21" s="80" t="s">
        <v>27</v>
      </c>
      <c r="O21" s="97" t="s">
        <v>161</v>
      </c>
      <c r="P21" s="97" t="s">
        <v>162</v>
      </c>
      <c r="Q21" s="118" t="s">
        <v>27</v>
      </c>
    </row>
    <row r="22" spans="1:17" s="2" customFormat="1" ht="12" x14ac:dyDescent="0.2">
      <c r="A22" s="54">
        <v>38</v>
      </c>
      <c r="B22" s="54" t="s">
        <v>27</v>
      </c>
      <c r="C22" s="54" t="s">
        <v>27</v>
      </c>
      <c r="D22" s="8" t="s">
        <v>184</v>
      </c>
      <c r="E22" s="94" t="s">
        <v>21</v>
      </c>
      <c r="F22" s="7" t="s">
        <v>972</v>
      </c>
      <c r="G22" s="3" t="s">
        <v>1008</v>
      </c>
      <c r="H22" s="57">
        <v>23.05</v>
      </c>
      <c r="I22" s="57">
        <f t="shared" si="0"/>
        <v>23.05</v>
      </c>
      <c r="J22" s="57">
        <f t="shared" si="1"/>
        <v>29.273500000000002</v>
      </c>
      <c r="K22" s="93"/>
      <c r="L22" s="124" t="s">
        <v>24</v>
      </c>
      <c r="M22" s="4" t="s">
        <v>968</v>
      </c>
      <c r="N22" s="80" t="s">
        <v>27</v>
      </c>
      <c r="O22" s="97" t="s">
        <v>186</v>
      </c>
      <c r="P22" s="97" t="s">
        <v>184</v>
      </c>
      <c r="Q22" s="118" t="s">
        <v>27</v>
      </c>
    </row>
    <row r="23" spans="1:17" s="2" customFormat="1" ht="12" x14ac:dyDescent="0.2">
      <c r="A23" s="655">
        <v>41</v>
      </c>
      <c r="B23" s="54" t="s">
        <v>27</v>
      </c>
      <c r="C23" s="54" t="s">
        <v>27</v>
      </c>
      <c r="D23" s="7" t="s">
        <v>1009</v>
      </c>
      <c r="E23" s="94" t="s">
        <v>21</v>
      </c>
      <c r="F23" s="7" t="s">
        <v>972</v>
      </c>
      <c r="G23" s="3" t="s">
        <v>1010</v>
      </c>
      <c r="H23" s="57">
        <v>73.710000000000008</v>
      </c>
      <c r="I23" s="57">
        <f t="shared" si="0"/>
        <v>73.710000000000008</v>
      </c>
      <c r="J23" s="57">
        <f t="shared" si="1"/>
        <v>93.611700000000013</v>
      </c>
      <c r="K23" s="93"/>
      <c r="L23" s="124" t="s">
        <v>24</v>
      </c>
      <c r="M23" s="4" t="s">
        <v>968</v>
      </c>
      <c r="N23" s="80" t="s">
        <v>27</v>
      </c>
      <c r="O23" s="97" t="s">
        <v>1011</v>
      </c>
      <c r="P23" s="97" t="s">
        <v>1012</v>
      </c>
      <c r="Q23" s="118" t="s">
        <v>27</v>
      </c>
    </row>
    <row r="24" spans="1:17" s="2" customFormat="1" ht="24" x14ac:dyDescent="0.2">
      <c r="A24" s="655"/>
      <c r="B24" s="54" t="s">
        <v>27</v>
      </c>
      <c r="C24" s="54">
        <v>205105</v>
      </c>
      <c r="D24" s="7" t="s">
        <v>1009</v>
      </c>
      <c r="E24" s="94"/>
      <c r="F24" s="7" t="s">
        <v>979</v>
      </c>
      <c r="G24" s="5" t="s">
        <v>1013</v>
      </c>
      <c r="H24" s="51">
        <v>76</v>
      </c>
      <c r="I24" s="57">
        <f t="shared" si="0"/>
        <v>76</v>
      </c>
      <c r="J24" s="57">
        <f t="shared" si="1"/>
        <v>96.52</v>
      </c>
      <c r="K24" s="6"/>
      <c r="L24" s="124" t="s">
        <v>24</v>
      </c>
      <c r="M24" s="4" t="s">
        <v>968</v>
      </c>
      <c r="N24" s="80" t="s">
        <v>27</v>
      </c>
      <c r="O24" s="97"/>
      <c r="P24" s="97"/>
      <c r="Q24" s="118" t="s">
        <v>27</v>
      </c>
    </row>
    <row r="25" spans="1:17" s="2" customFormat="1" ht="12" x14ac:dyDescent="0.2">
      <c r="A25" s="54">
        <v>43</v>
      </c>
      <c r="B25" s="54" t="s">
        <v>27</v>
      </c>
      <c r="C25" s="54" t="s">
        <v>27</v>
      </c>
      <c r="D25" s="7" t="s">
        <v>201</v>
      </c>
      <c r="E25" s="94" t="s">
        <v>21</v>
      </c>
      <c r="F25" s="7" t="s">
        <v>972</v>
      </c>
      <c r="G25" s="3" t="s">
        <v>1014</v>
      </c>
      <c r="H25" s="57">
        <v>886.41</v>
      </c>
      <c r="I25" s="57">
        <f t="shared" si="0"/>
        <v>886.41</v>
      </c>
      <c r="J25" s="57">
        <f t="shared" si="1"/>
        <v>1125.7407000000001</v>
      </c>
      <c r="K25" s="93"/>
      <c r="L25" s="124" t="s">
        <v>24</v>
      </c>
      <c r="M25" s="4" t="s">
        <v>968</v>
      </c>
      <c r="N25" s="80" t="s">
        <v>27</v>
      </c>
      <c r="O25" s="97" t="s">
        <v>203</v>
      </c>
      <c r="P25" s="97" t="s">
        <v>201</v>
      </c>
      <c r="Q25" s="118" t="s">
        <v>27</v>
      </c>
    </row>
    <row r="26" spans="1:17" s="2" customFormat="1" ht="12" x14ac:dyDescent="0.2">
      <c r="A26" s="655">
        <v>45</v>
      </c>
      <c r="B26" s="54" t="s">
        <v>27</v>
      </c>
      <c r="C26" s="54" t="s">
        <v>27</v>
      </c>
      <c r="D26" s="7" t="s">
        <v>179</v>
      </c>
      <c r="E26" s="94" t="s">
        <v>21</v>
      </c>
      <c r="F26" s="7" t="s">
        <v>972</v>
      </c>
      <c r="G26" s="3" t="s">
        <v>1015</v>
      </c>
      <c r="H26" s="57">
        <v>48.39</v>
      </c>
      <c r="I26" s="57">
        <f t="shared" si="0"/>
        <v>48.39</v>
      </c>
      <c r="J26" s="57">
        <f t="shared" si="1"/>
        <v>61.455300000000001</v>
      </c>
      <c r="K26" s="93"/>
      <c r="L26" s="124" t="s">
        <v>24</v>
      </c>
      <c r="M26" s="4" t="s">
        <v>968</v>
      </c>
      <c r="N26" s="80" t="s">
        <v>27</v>
      </c>
      <c r="O26" s="97" t="s">
        <v>181</v>
      </c>
      <c r="P26" s="97" t="s">
        <v>182</v>
      </c>
      <c r="Q26" s="118" t="s">
        <v>27</v>
      </c>
    </row>
    <row r="27" spans="1:17" s="2" customFormat="1" ht="24" x14ac:dyDescent="0.2">
      <c r="A27" s="655"/>
      <c r="B27" s="54" t="s">
        <v>27</v>
      </c>
      <c r="C27" s="54">
        <v>205108</v>
      </c>
      <c r="D27" s="7" t="s">
        <v>179</v>
      </c>
      <c r="E27" s="94"/>
      <c r="F27" s="7" t="s">
        <v>979</v>
      </c>
      <c r="G27" s="5" t="s">
        <v>1016</v>
      </c>
      <c r="H27" s="51">
        <v>65</v>
      </c>
      <c r="I27" s="57">
        <f t="shared" si="0"/>
        <v>65</v>
      </c>
      <c r="J27" s="57">
        <f t="shared" si="1"/>
        <v>82.55</v>
      </c>
      <c r="K27" s="6"/>
      <c r="L27" s="124" t="s">
        <v>24</v>
      </c>
      <c r="M27" s="4" t="s">
        <v>968</v>
      </c>
      <c r="N27" s="80" t="s">
        <v>27</v>
      </c>
      <c r="O27" s="97"/>
      <c r="P27" s="97"/>
      <c r="Q27" s="118" t="s">
        <v>27</v>
      </c>
    </row>
    <row r="28" spans="1:17" s="2" customFormat="1" ht="24" x14ac:dyDescent="0.2">
      <c r="A28" s="55">
        <v>51</v>
      </c>
      <c r="B28" s="54" t="s">
        <v>27</v>
      </c>
      <c r="C28" s="54">
        <v>992435</v>
      </c>
      <c r="D28" s="7" t="s">
        <v>248</v>
      </c>
      <c r="E28" s="94" t="s">
        <v>21</v>
      </c>
      <c r="F28" s="7" t="s">
        <v>977</v>
      </c>
      <c r="G28" s="5" t="s">
        <v>1017</v>
      </c>
      <c r="H28" s="51">
        <v>1150</v>
      </c>
      <c r="I28" s="57">
        <f t="shared" si="0"/>
        <v>1150</v>
      </c>
      <c r="J28" s="57">
        <f t="shared" si="1"/>
        <v>1460.5</v>
      </c>
      <c r="K28" s="6"/>
      <c r="L28" s="124" t="s">
        <v>24</v>
      </c>
      <c r="M28" s="4" t="s">
        <v>968</v>
      </c>
      <c r="N28" s="80" t="s">
        <v>27</v>
      </c>
      <c r="O28" s="97" t="s">
        <v>251</v>
      </c>
      <c r="P28" s="97" t="s">
        <v>252</v>
      </c>
      <c r="Q28" s="118" t="s">
        <v>27</v>
      </c>
    </row>
    <row r="29" spans="1:17" s="2" customFormat="1" ht="24" x14ac:dyDescent="0.2">
      <c r="A29" s="55">
        <v>54</v>
      </c>
      <c r="B29" s="54" t="s">
        <v>27</v>
      </c>
      <c r="C29" s="54" t="s">
        <v>27</v>
      </c>
      <c r="D29" s="7" t="s">
        <v>232</v>
      </c>
      <c r="E29" s="94"/>
      <c r="F29" s="7" t="s">
        <v>977</v>
      </c>
      <c r="G29" s="24" t="s">
        <v>1018</v>
      </c>
      <c r="H29" s="52">
        <v>253</v>
      </c>
      <c r="I29" s="57">
        <f t="shared" si="0"/>
        <v>253</v>
      </c>
      <c r="J29" s="57">
        <f t="shared" si="1"/>
        <v>321.31</v>
      </c>
      <c r="K29" s="9"/>
      <c r="L29" s="125" t="s">
        <v>24</v>
      </c>
      <c r="M29" s="4" t="s">
        <v>968</v>
      </c>
      <c r="N29" s="80" t="s">
        <v>27</v>
      </c>
      <c r="O29" s="97"/>
      <c r="P29" s="97"/>
      <c r="Q29" s="118" t="s">
        <v>27</v>
      </c>
    </row>
    <row r="30" spans="1:17" s="2" customFormat="1" ht="12" x14ac:dyDescent="0.2">
      <c r="A30" s="55">
        <v>55</v>
      </c>
      <c r="B30" s="54" t="s">
        <v>27</v>
      </c>
      <c r="C30" s="54" t="s">
        <v>27</v>
      </c>
      <c r="D30" s="7" t="s">
        <v>236</v>
      </c>
      <c r="E30" s="94" t="s">
        <v>21</v>
      </c>
      <c r="F30" s="7" t="s">
        <v>972</v>
      </c>
      <c r="G30" s="3" t="s">
        <v>1019</v>
      </c>
      <c r="H30" s="57">
        <v>449.88</v>
      </c>
      <c r="I30" s="57">
        <f t="shared" si="0"/>
        <v>449.88</v>
      </c>
      <c r="J30" s="57">
        <f t="shared" si="1"/>
        <v>571.34760000000006</v>
      </c>
      <c r="K30" s="93"/>
      <c r="L30" s="126" t="s">
        <v>24</v>
      </c>
      <c r="M30" s="4" t="s">
        <v>968</v>
      </c>
      <c r="N30" s="81" t="s">
        <v>27</v>
      </c>
      <c r="O30" s="97" t="s">
        <v>238</v>
      </c>
      <c r="P30" s="97" t="s">
        <v>1020</v>
      </c>
      <c r="Q30" s="118" t="s">
        <v>27</v>
      </c>
    </row>
    <row r="31" spans="1:17" s="2" customFormat="1" ht="36" x14ac:dyDescent="0.2">
      <c r="A31" s="55">
        <v>78</v>
      </c>
      <c r="B31" s="54" t="s">
        <v>27</v>
      </c>
      <c r="C31" s="54">
        <v>413861</v>
      </c>
      <c r="D31" s="7" t="s">
        <v>395</v>
      </c>
      <c r="E31" s="94" t="s">
        <v>21</v>
      </c>
      <c r="F31" s="7" t="s">
        <v>977</v>
      </c>
      <c r="G31" s="5" t="s">
        <v>1021</v>
      </c>
      <c r="H31" s="51">
        <v>27.98</v>
      </c>
      <c r="I31" s="57">
        <f t="shared" si="0"/>
        <v>27.98</v>
      </c>
      <c r="J31" s="57">
        <f t="shared" si="1"/>
        <v>35.534599999999998</v>
      </c>
      <c r="K31" s="6" t="s">
        <v>391</v>
      </c>
      <c r="L31" s="124" t="s">
        <v>24</v>
      </c>
      <c r="M31" s="4" t="s">
        <v>968</v>
      </c>
      <c r="N31" s="80" t="s">
        <v>27</v>
      </c>
      <c r="O31" s="97" t="s">
        <v>1022</v>
      </c>
      <c r="P31" s="97" t="s">
        <v>1023</v>
      </c>
      <c r="Q31" s="118" t="s">
        <v>27</v>
      </c>
    </row>
    <row r="32" spans="1:17" s="2" customFormat="1" ht="36" x14ac:dyDescent="0.2">
      <c r="A32" s="55">
        <v>79</v>
      </c>
      <c r="B32" s="54" t="s">
        <v>27</v>
      </c>
      <c r="C32" s="54">
        <v>413862</v>
      </c>
      <c r="D32" s="7" t="s">
        <v>401</v>
      </c>
      <c r="E32" s="94" t="s">
        <v>21</v>
      </c>
      <c r="F32" s="7" t="s">
        <v>977</v>
      </c>
      <c r="G32" s="5" t="s">
        <v>1024</v>
      </c>
      <c r="H32" s="51">
        <v>31.98</v>
      </c>
      <c r="I32" s="57">
        <f t="shared" si="0"/>
        <v>31.98</v>
      </c>
      <c r="J32" s="57">
        <f t="shared" si="1"/>
        <v>40.614600000000003</v>
      </c>
      <c r="K32" s="6" t="s">
        <v>391</v>
      </c>
      <c r="L32" s="124" t="s">
        <v>24</v>
      </c>
      <c r="M32" s="4" t="s">
        <v>968</v>
      </c>
      <c r="N32" s="80" t="s">
        <v>27</v>
      </c>
      <c r="O32" s="97" t="s">
        <v>1025</v>
      </c>
      <c r="P32" s="97" t="s">
        <v>1026</v>
      </c>
      <c r="Q32" s="118" t="s">
        <v>27</v>
      </c>
    </row>
    <row r="33" spans="1:17" s="2" customFormat="1" ht="36" x14ac:dyDescent="0.2">
      <c r="A33" s="55">
        <v>80</v>
      </c>
      <c r="B33" s="54" t="s">
        <v>27</v>
      </c>
      <c r="C33" s="54">
        <v>413864</v>
      </c>
      <c r="D33" s="7" t="s">
        <v>406</v>
      </c>
      <c r="E33" s="94" t="s">
        <v>21</v>
      </c>
      <c r="F33" s="7" t="s">
        <v>977</v>
      </c>
      <c r="G33" s="5" t="s">
        <v>1027</v>
      </c>
      <c r="H33" s="51">
        <v>37.979999999999997</v>
      </c>
      <c r="I33" s="57">
        <f t="shared" si="0"/>
        <v>37.979999999999997</v>
      </c>
      <c r="J33" s="57">
        <f t="shared" si="1"/>
        <v>48.234599999999993</v>
      </c>
      <c r="K33" s="6" t="s">
        <v>391</v>
      </c>
      <c r="L33" s="124" t="s">
        <v>24</v>
      </c>
      <c r="M33" s="4" t="s">
        <v>968</v>
      </c>
      <c r="N33" s="80" t="s">
        <v>27</v>
      </c>
      <c r="O33" s="97" t="s">
        <v>1028</v>
      </c>
      <c r="P33" s="97" t="s">
        <v>1029</v>
      </c>
      <c r="Q33" s="118" t="s">
        <v>27</v>
      </c>
    </row>
    <row r="34" spans="1:17" s="2" customFormat="1" ht="48" x14ac:dyDescent="0.2">
      <c r="A34" s="55">
        <v>81</v>
      </c>
      <c r="B34" s="54" t="s">
        <v>27</v>
      </c>
      <c r="C34" s="54" t="s">
        <v>27</v>
      </c>
      <c r="D34" s="7" t="s">
        <v>347</v>
      </c>
      <c r="E34" s="94" t="s">
        <v>21</v>
      </c>
      <c r="F34" s="7" t="s">
        <v>977</v>
      </c>
      <c r="G34" s="24" t="s">
        <v>1030</v>
      </c>
      <c r="H34" s="52">
        <v>34.840000000000003</v>
      </c>
      <c r="I34" s="57">
        <f t="shared" ref="I34:I65" si="2">IF(L34="KEF",H34*1.01,H34)</f>
        <v>34.840000000000003</v>
      </c>
      <c r="J34" s="57">
        <f t="shared" ref="J34:J65" si="3">IF(L34="KEF",H34*1.27+H34*0.01+H34*0.01*0.27,H34*1.27)</f>
        <v>44.246800000000007</v>
      </c>
      <c r="K34" s="93" t="s">
        <v>397</v>
      </c>
      <c r="L34" s="125" t="s">
        <v>24</v>
      </c>
      <c r="M34" s="4" t="s">
        <v>968</v>
      </c>
      <c r="N34" s="80" t="s">
        <v>27</v>
      </c>
      <c r="O34" s="97" t="s">
        <v>1031</v>
      </c>
      <c r="P34" s="97" t="s">
        <v>1032</v>
      </c>
      <c r="Q34" s="118" t="s">
        <v>27</v>
      </c>
    </row>
    <row r="35" spans="1:17" s="2" customFormat="1" ht="60" x14ac:dyDescent="0.2">
      <c r="A35" s="55">
        <v>82</v>
      </c>
      <c r="B35" s="54" t="s">
        <v>27</v>
      </c>
      <c r="C35" s="54" t="s">
        <v>27</v>
      </c>
      <c r="D35" s="7" t="s">
        <v>351</v>
      </c>
      <c r="E35" s="94" t="s">
        <v>21</v>
      </c>
      <c r="F35" s="7" t="s">
        <v>972</v>
      </c>
      <c r="G35" s="3" t="s">
        <v>1033</v>
      </c>
      <c r="H35" s="57">
        <v>37.419999999999995</v>
      </c>
      <c r="I35" s="57">
        <f t="shared" si="2"/>
        <v>37.419999999999995</v>
      </c>
      <c r="J35" s="57">
        <f t="shared" si="3"/>
        <v>47.523399999999995</v>
      </c>
      <c r="K35" s="93" t="s">
        <v>1034</v>
      </c>
      <c r="L35" s="124" t="s">
        <v>24</v>
      </c>
      <c r="M35" s="4" t="s">
        <v>968</v>
      </c>
      <c r="N35" s="80" t="s">
        <v>27</v>
      </c>
      <c r="O35" s="97" t="s">
        <v>1035</v>
      </c>
      <c r="P35" s="97" t="s">
        <v>1036</v>
      </c>
      <c r="Q35" s="118" t="s">
        <v>27</v>
      </c>
    </row>
    <row r="36" spans="1:17" s="2" customFormat="1" ht="12" customHeight="1" x14ac:dyDescent="0.2">
      <c r="A36" s="654">
        <v>84</v>
      </c>
      <c r="B36" s="54" t="s">
        <v>27</v>
      </c>
      <c r="C36" s="54">
        <v>421823</v>
      </c>
      <c r="D36" s="7" t="s">
        <v>412</v>
      </c>
      <c r="E36" s="94" t="s">
        <v>21</v>
      </c>
      <c r="F36" s="7" t="s">
        <v>977</v>
      </c>
      <c r="G36" s="5" t="s">
        <v>1037</v>
      </c>
      <c r="H36" s="51">
        <v>1.87</v>
      </c>
      <c r="I36" s="57">
        <f t="shared" si="2"/>
        <v>1.87</v>
      </c>
      <c r="J36" s="57">
        <f t="shared" si="3"/>
        <v>2.3749000000000002</v>
      </c>
      <c r="K36" s="653" t="s">
        <v>1038</v>
      </c>
      <c r="L36" s="124" t="s">
        <v>24</v>
      </c>
      <c r="M36" s="4" t="s">
        <v>968</v>
      </c>
      <c r="N36" s="80" t="s">
        <v>27</v>
      </c>
      <c r="O36" s="97" t="s">
        <v>1039</v>
      </c>
      <c r="P36" s="97" t="s">
        <v>1040</v>
      </c>
      <c r="Q36" s="118" t="s">
        <v>27</v>
      </c>
    </row>
    <row r="37" spans="1:17" s="2" customFormat="1" ht="36.6" customHeight="1" x14ac:dyDescent="0.2">
      <c r="A37" s="654"/>
      <c r="B37" s="54" t="s">
        <v>27</v>
      </c>
      <c r="C37" s="54" t="s">
        <v>27</v>
      </c>
      <c r="D37" s="7" t="s">
        <v>412</v>
      </c>
      <c r="E37" s="94"/>
      <c r="F37" s="7" t="s">
        <v>1041</v>
      </c>
      <c r="G37" s="10" t="s">
        <v>1042</v>
      </c>
      <c r="H37" s="51">
        <v>2</v>
      </c>
      <c r="I37" s="57">
        <f t="shared" si="2"/>
        <v>2</v>
      </c>
      <c r="J37" s="57">
        <f t="shared" si="3"/>
        <v>2.54</v>
      </c>
      <c r="K37" s="653"/>
      <c r="L37" s="124" t="s">
        <v>24</v>
      </c>
      <c r="M37" s="4" t="s">
        <v>968</v>
      </c>
      <c r="N37" s="80" t="s">
        <v>27</v>
      </c>
      <c r="O37" s="97"/>
      <c r="P37" s="97"/>
      <c r="Q37" s="118" t="s">
        <v>27</v>
      </c>
    </row>
    <row r="38" spans="1:17" s="2" customFormat="1" ht="41.45" customHeight="1" x14ac:dyDescent="0.2">
      <c r="A38" s="654">
        <v>85</v>
      </c>
      <c r="B38" s="54" t="s">
        <v>27</v>
      </c>
      <c r="C38" s="54" t="s">
        <v>27</v>
      </c>
      <c r="D38" s="7" t="s">
        <v>416</v>
      </c>
      <c r="E38" s="94" t="s">
        <v>21</v>
      </c>
      <c r="F38" s="7" t="s">
        <v>1043</v>
      </c>
      <c r="G38" s="10" t="s">
        <v>1044</v>
      </c>
      <c r="H38" s="51">
        <v>3</v>
      </c>
      <c r="I38" s="57">
        <f t="shared" si="2"/>
        <v>3</v>
      </c>
      <c r="J38" s="57">
        <f t="shared" si="3"/>
        <v>3.81</v>
      </c>
      <c r="K38" s="653" t="s">
        <v>1038</v>
      </c>
      <c r="L38" s="124" t="s">
        <v>24</v>
      </c>
      <c r="M38" s="4" t="s">
        <v>968</v>
      </c>
      <c r="N38" s="80" t="s">
        <v>27</v>
      </c>
      <c r="O38" s="97" t="s">
        <v>1045</v>
      </c>
      <c r="P38" s="97" t="s">
        <v>1046</v>
      </c>
      <c r="Q38" s="118" t="s">
        <v>27</v>
      </c>
    </row>
    <row r="39" spans="1:17" s="2" customFormat="1" ht="12" customHeight="1" x14ac:dyDescent="0.2">
      <c r="A39" s="654"/>
      <c r="B39" s="54" t="s">
        <v>27</v>
      </c>
      <c r="C39" s="54">
        <v>421825</v>
      </c>
      <c r="D39" s="7" t="s">
        <v>416</v>
      </c>
      <c r="E39" s="94"/>
      <c r="F39" s="7" t="s">
        <v>979</v>
      </c>
      <c r="G39" s="5" t="s">
        <v>1047</v>
      </c>
      <c r="H39" s="51">
        <v>3.03</v>
      </c>
      <c r="I39" s="57">
        <f t="shared" si="2"/>
        <v>3.03</v>
      </c>
      <c r="J39" s="57">
        <f t="shared" si="3"/>
        <v>3.8480999999999996</v>
      </c>
      <c r="K39" s="653"/>
      <c r="L39" s="124" t="s">
        <v>24</v>
      </c>
      <c r="M39" s="4" t="s">
        <v>968</v>
      </c>
      <c r="N39" s="80" t="s">
        <v>27</v>
      </c>
      <c r="O39" s="97"/>
      <c r="P39" s="97"/>
      <c r="Q39" s="118" t="s">
        <v>27</v>
      </c>
    </row>
    <row r="40" spans="1:17" s="2" customFormat="1" ht="12" customHeight="1" x14ac:dyDescent="0.2">
      <c r="A40" s="654">
        <v>86</v>
      </c>
      <c r="B40" s="54" t="s">
        <v>27</v>
      </c>
      <c r="C40" s="54">
        <v>421827</v>
      </c>
      <c r="D40" s="7" t="s">
        <v>420</v>
      </c>
      <c r="E40" s="94" t="s">
        <v>21</v>
      </c>
      <c r="F40" s="7" t="s">
        <v>977</v>
      </c>
      <c r="G40" s="5" t="s">
        <v>1048</v>
      </c>
      <c r="H40" s="51">
        <v>5.61</v>
      </c>
      <c r="I40" s="57">
        <f t="shared" si="2"/>
        <v>5.61</v>
      </c>
      <c r="J40" s="57">
        <f t="shared" si="3"/>
        <v>7.1247000000000007</v>
      </c>
      <c r="K40" s="653" t="s">
        <v>1038</v>
      </c>
      <c r="L40" s="124" t="s">
        <v>24</v>
      </c>
      <c r="M40" s="4" t="s">
        <v>968</v>
      </c>
      <c r="N40" s="80" t="s">
        <v>27</v>
      </c>
      <c r="O40" s="97" t="s">
        <v>1049</v>
      </c>
      <c r="P40" s="97" t="s">
        <v>1050</v>
      </c>
      <c r="Q40" s="118" t="s">
        <v>27</v>
      </c>
    </row>
    <row r="41" spans="1:17" s="2" customFormat="1" ht="30" customHeight="1" x14ac:dyDescent="0.2">
      <c r="A41" s="654"/>
      <c r="B41" s="54" t="s">
        <v>27</v>
      </c>
      <c r="C41" s="54" t="s">
        <v>27</v>
      </c>
      <c r="D41" s="7" t="s">
        <v>420</v>
      </c>
      <c r="E41" s="94"/>
      <c r="F41" s="7" t="s">
        <v>1041</v>
      </c>
      <c r="G41" s="10" t="s">
        <v>1051</v>
      </c>
      <c r="H41" s="51">
        <v>6</v>
      </c>
      <c r="I41" s="57">
        <f t="shared" si="2"/>
        <v>6</v>
      </c>
      <c r="J41" s="57">
        <f t="shared" si="3"/>
        <v>7.62</v>
      </c>
      <c r="K41" s="653"/>
      <c r="L41" s="124" t="s">
        <v>24</v>
      </c>
      <c r="M41" s="4" t="s">
        <v>968</v>
      </c>
      <c r="N41" s="80" t="s">
        <v>27</v>
      </c>
      <c r="O41" s="97"/>
      <c r="P41" s="97"/>
      <c r="Q41" s="118" t="s">
        <v>27</v>
      </c>
    </row>
    <row r="42" spans="1:17" s="2" customFormat="1" ht="24" x14ac:dyDescent="0.2">
      <c r="A42" s="55">
        <v>87</v>
      </c>
      <c r="B42" s="54" t="s">
        <v>27</v>
      </c>
      <c r="C42" s="54">
        <v>421837</v>
      </c>
      <c r="D42" s="7" t="s">
        <v>427</v>
      </c>
      <c r="E42" s="94" t="s">
        <v>21</v>
      </c>
      <c r="F42" s="7" t="s">
        <v>977</v>
      </c>
      <c r="G42" s="5" t="s">
        <v>1052</v>
      </c>
      <c r="H42" s="51">
        <v>9.11</v>
      </c>
      <c r="I42" s="57">
        <f t="shared" si="2"/>
        <v>9.11</v>
      </c>
      <c r="J42" s="57">
        <f t="shared" si="3"/>
        <v>11.569699999999999</v>
      </c>
      <c r="K42" s="6" t="s">
        <v>1038</v>
      </c>
      <c r="L42" s="124" t="s">
        <v>24</v>
      </c>
      <c r="M42" s="4" t="s">
        <v>968</v>
      </c>
      <c r="N42" s="80" t="s">
        <v>27</v>
      </c>
      <c r="O42" s="97" t="s">
        <v>429</v>
      </c>
      <c r="P42" s="97" t="s">
        <v>430</v>
      </c>
      <c r="Q42" s="118" t="s">
        <v>27</v>
      </c>
    </row>
    <row r="43" spans="1:17" s="2" customFormat="1" ht="24" x14ac:dyDescent="0.2">
      <c r="A43" s="55">
        <v>88</v>
      </c>
      <c r="B43" s="54" t="s">
        <v>27</v>
      </c>
      <c r="C43" s="54" t="s">
        <v>27</v>
      </c>
      <c r="D43" s="7" t="s">
        <v>360</v>
      </c>
      <c r="E43" s="94" t="s">
        <v>21</v>
      </c>
      <c r="F43" s="7" t="s">
        <v>1043</v>
      </c>
      <c r="G43" s="10" t="s">
        <v>1053</v>
      </c>
      <c r="H43" s="51">
        <v>257</v>
      </c>
      <c r="I43" s="57">
        <f t="shared" si="2"/>
        <v>257</v>
      </c>
      <c r="J43" s="57">
        <f t="shared" si="3"/>
        <v>326.39</v>
      </c>
      <c r="K43" s="11"/>
      <c r="L43" s="124" t="s">
        <v>24</v>
      </c>
      <c r="M43" s="4" t="s">
        <v>968</v>
      </c>
      <c r="N43" s="80" t="s">
        <v>27</v>
      </c>
      <c r="O43" s="97" t="s">
        <v>364</v>
      </c>
      <c r="P43" s="97" t="s">
        <v>1054</v>
      </c>
      <c r="Q43" s="118" t="s">
        <v>27</v>
      </c>
    </row>
    <row r="44" spans="1:17" s="2" customFormat="1" ht="24" x14ac:dyDescent="0.2">
      <c r="A44" s="55">
        <v>89</v>
      </c>
      <c r="B44" s="54" t="s">
        <v>27</v>
      </c>
      <c r="C44" s="54" t="s">
        <v>27</v>
      </c>
      <c r="D44" s="7" t="s">
        <v>367</v>
      </c>
      <c r="E44" s="94" t="s">
        <v>21</v>
      </c>
      <c r="F44" s="7" t="s">
        <v>1043</v>
      </c>
      <c r="G44" s="10" t="s">
        <v>1055</v>
      </c>
      <c r="H44" s="51">
        <v>699</v>
      </c>
      <c r="I44" s="57">
        <f t="shared" si="2"/>
        <v>699</v>
      </c>
      <c r="J44" s="57">
        <f t="shared" si="3"/>
        <v>887.73</v>
      </c>
      <c r="K44" s="11"/>
      <c r="L44" s="124" t="s">
        <v>24</v>
      </c>
      <c r="M44" s="4" t="s">
        <v>968</v>
      </c>
      <c r="N44" s="80" t="s">
        <v>27</v>
      </c>
      <c r="O44" s="97" t="s">
        <v>370</v>
      </c>
      <c r="P44" s="97" t="s">
        <v>371</v>
      </c>
      <c r="Q44" s="118" t="s">
        <v>27</v>
      </c>
    </row>
    <row r="45" spans="1:17" s="2" customFormat="1" ht="24" x14ac:dyDescent="0.2">
      <c r="A45" s="55">
        <v>90</v>
      </c>
      <c r="B45" s="54" t="s">
        <v>27</v>
      </c>
      <c r="C45" s="54" t="s">
        <v>27</v>
      </c>
      <c r="D45" s="7" t="s">
        <v>373</v>
      </c>
      <c r="E45" s="94" t="s">
        <v>21</v>
      </c>
      <c r="F45" s="7" t="s">
        <v>1043</v>
      </c>
      <c r="G45" s="10" t="s">
        <v>1056</v>
      </c>
      <c r="H45" s="51">
        <v>2159</v>
      </c>
      <c r="I45" s="57">
        <f t="shared" si="2"/>
        <v>2159</v>
      </c>
      <c r="J45" s="57">
        <f t="shared" si="3"/>
        <v>2741.93</v>
      </c>
      <c r="K45" s="11"/>
      <c r="L45" s="124" t="s">
        <v>24</v>
      </c>
      <c r="M45" s="4" t="s">
        <v>968</v>
      </c>
      <c r="N45" s="80" t="s">
        <v>27</v>
      </c>
      <c r="O45" s="97" t="s">
        <v>376</v>
      </c>
      <c r="P45" s="97" t="s">
        <v>377</v>
      </c>
      <c r="Q45" s="118" t="s">
        <v>27</v>
      </c>
    </row>
    <row r="46" spans="1:17" s="2" customFormat="1" ht="12" customHeight="1" x14ac:dyDescent="0.2">
      <c r="A46" s="55">
        <v>91</v>
      </c>
      <c r="B46" s="54" t="s">
        <v>27</v>
      </c>
      <c r="C46" s="54">
        <v>900870</v>
      </c>
      <c r="D46" s="8" t="s">
        <v>442</v>
      </c>
      <c r="E46" s="94" t="s">
        <v>21</v>
      </c>
      <c r="F46" s="7" t="s">
        <v>977</v>
      </c>
      <c r="G46" s="5" t="s">
        <v>1057</v>
      </c>
      <c r="H46" s="51">
        <v>11.4</v>
      </c>
      <c r="I46" s="57">
        <f t="shared" si="2"/>
        <v>11.4</v>
      </c>
      <c r="J46" s="57">
        <f t="shared" si="3"/>
        <v>14.478000000000002</v>
      </c>
      <c r="K46" s="5" t="s">
        <v>448</v>
      </c>
      <c r="L46" s="124" t="s">
        <v>24</v>
      </c>
      <c r="M46" s="4" t="s">
        <v>968</v>
      </c>
      <c r="N46" s="80" t="s">
        <v>27</v>
      </c>
      <c r="O46" s="97" t="s">
        <v>440</v>
      </c>
      <c r="P46" s="97" t="s">
        <v>1058</v>
      </c>
      <c r="Q46" s="118" t="s">
        <v>27</v>
      </c>
    </row>
    <row r="47" spans="1:17" s="2" customFormat="1" ht="36" x14ac:dyDescent="0.2">
      <c r="A47" s="55">
        <v>92</v>
      </c>
      <c r="B47" s="54" t="s">
        <v>27</v>
      </c>
      <c r="C47" s="54" t="s">
        <v>27</v>
      </c>
      <c r="D47" s="8" t="s">
        <v>443</v>
      </c>
      <c r="E47" s="94" t="s">
        <v>21</v>
      </c>
      <c r="F47" s="7" t="s">
        <v>1043</v>
      </c>
      <c r="G47" s="10" t="s">
        <v>1059</v>
      </c>
      <c r="H47" s="51">
        <v>13</v>
      </c>
      <c r="I47" s="57">
        <f t="shared" si="2"/>
        <v>13</v>
      </c>
      <c r="J47" s="57">
        <f t="shared" si="3"/>
        <v>16.510000000000002</v>
      </c>
      <c r="K47" s="93" t="s">
        <v>448</v>
      </c>
      <c r="L47" s="124" t="s">
        <v>24</v>
      </c>
      <c r="M47" s="4" t="s">
        <v>968</v>
      </c>
      <c r="N47" s="80" t="s">
        <v>27</v>
      </c>
      <c r="O47" s="97" t="s">
        <v>1060</v>
      </c>
      <c r="P47" s="97" t="s">
        <v>1061</v>
      </c>
      <c r="Q47" s="118" t="s">
        <v>27</v>
      </c>
    </row>
    <row r="48" spans="1:17" s="2" customFormat="1" ht="12" customHeight="1" x14ac:dyDescent="0.2">
      <c r="A48" s="654">
        <v>93</v>
      </c>
      <c r="B48" s="54" t="s">
        <v>27</v>
      </c>
      <c r="C48" s="54">
        <v>900873</v>
      </c>
      <c r="D48" s="8" t="s">
        <v>449</v>
      </c>
      <c r="E48" s="94"/>
      <c r="F48" s="71" t="s">
        <v>977</v>
      </c>
      <c r="G48" s="72" t="s">
        <v>1062</v>
      </c>
      <c r="H48" s="73">
        <v>18.64</v>
      </c>
      <c r="I48" s="57">
        <f t="shared" si="2"/>
        <v>18.64</v>
      </c>
      <c r="J48" s="57">
        <f t="shared" si="3"/>
        <v>23.672800000000002</v>
      </c>
      <c r="K48" s="3" t="s">
        <v>448</v>
      </c>
      <c r="L48" s="127" t="s">
        <v>24</v>
      </c>
      <c r="M48" s="4" t="s">
        <v>968</v>
      </c>
      <c r="N48" s="82" t="s">
        <v>27</v>
      </c>
      <c r="O48" s="97"/>
      <c r="P48" s="97"/>
      <c r="Q48" s="118" t="s">
        <v>27</v>
      </c>
    </row>
    <row r="49" spans="1:17" s="2" customFormat="1" ht="36" x14ac:dyDescent="0.2">
      <c r="A49" s="654"/>
      <c r="B49" s="54" t="s">
        <v>27</v>
      </c>
      <c r="C49" s="54" t="s">
        <v>27</v>
      </c>
      <c r="D49" s="8" t="s">
        <v>449</v>
      </c>
      <c r="E49" s="94" t="s">
        <v>21</v>
      </c>
      <c r="F49" s="7" t="s">
        <v>1041</v>
      </c>
      <c r="G49" s="10" t="s">
        <v>1063</v>
      </c>
      <c r="H49" s="51">
        <v>22</v>
      </c>
      <c r="I49" s="57">
        <f t="shared" si="2"/>
        <v>22</v>
      </c>
      <c r="J49" s="57">
        <f t="shared" si="3"/>
        <v>27.94</v>
      </c>
      <c r="K49" s="3" t="s">
        <v>448</v>
      </c>
      <c r="L49" s="124" t="s">
        <v>24</v>
      </c>
      <c r="M49" s="4" t="s">
        <v>968</v>
      </c>
      <c r="N49" s="80" t="s">
        <v>27</v>
      </c>
      <c r="O49" s="97" t="s">
        <v>457</v>
      </c>
      <c r="P49" s="97" t="s">
        <v>458</v>
      </c>
      <c r="Q49" s="118" t="s">
        <v>27</v>
      </c>
    </row>
    <row r="50" spans="1:17" s="2" customFormat="1" ht="24" x14ac:dyDescent="0.2">
      <c r="A50" s="654">
        <v>94</v>
      </c>
      <c r="B50" s="54" t="s">
        <v>27</v>
      </c>
      <c r="C50" s="54">
        <v>900874</v>
      </c>
      <c r="D50" s="657" t="s">
        <v>459</v>
      </c>
      <c r="E50" s="94" t="s">
        <v>21</v>
      </c>
      <c r="F50" s="7" t="s">
        <v>977</v>
      </c>
      <c r="G50" s="5" t="s">
        <v>1064</v>
      </c>
      <c r="H50" s="51">
        <v>26.12</v>
      </c>
      <c r="I50" s="57">
        <f t="shared" si="2"/>
        <v>26.12</v>
      </c>
      <c r="J50" s="57">
        <f t="shared" si="3"/>
        <v>33.172400000000003</v>
      </c>
      <c r="K50" s="656" t="s">
        <v>448</v>
      </c>
      <c r="L50" s="124" t="s">
        <v>24</v>
      </c>
      <c r="M50" s="4" t="s">
        <v>968</v>
      </c>
      <c r="N50" s="80" t="s">
        <v>27</v>
      </c>
      <c r="O50" s="97" t="s">
        <v>461</v>
      </c>
      <c r="P50" s="97" t="s">
        <v>462</v>
      </c>
      <c r="Q50" s="118" t="s">
        <v>27</v>
      </c>
    </row>
    <row r="51" spans="1:17" s="2" customFormat="1" ht="24" x14ac:dyDescent="0.2">
      <c r="A51" s="654"/>
      <c r="B51" s="54" t="s">
        <v>27</v>
      </c>
      <c r="C51" s="54" t="s">
        <v>27</v>
      </c>
      <c r="D51" s="657"/>
      <c r="E51" s="94"/>
      <c r="F51" s="7" t="s">
        <v>1041</v>
      </c>
      <c r="G51" s="10" t="s">
        <v>1065</v>
      </c>
      <c r="H51" s="51">
        <v>30</v>
      </c>
      <c r="I51" s="57">
        <f t="shared" si="2"/>
        <v>30</v>
      </c>
      <c r="J51" s="57">
        <f t="shared" si="3"/>
        <v>38.1</v>
      </c>
      <c r="K51" s="656"/>
      <c r="L51" s="124" t="s">
        <v>24</v>
      </c>
      <c r="M51" s="4" t="s">
        <v>968</v>
      </c>
      <c r="N51" s="80" t="s">
        <v>27</v>
      </c>
      <c r="O51" s="97"/>
      <c r="P51" s="97"/>
      <c r="Q51" s="118" t="s">
        <v>27</v>
      </c>
    </row>
    <row r="52" spans="1:17" s="2" customFormat="1" ht="36" x14ac:dyDescent="0.2">
      <c r="A52" s="55">
        <v>95</v>
      </c>
      <c r="B52" s="54" t="s">
        <v>27</v>
      </c>
      <c r="C52" s="54">
        <v>900875</v>
      </c>
      <c r="D52" s="8" t="s">
        <v>467</v>
      </c>
      <c r="E52" s="94" t="s">
        <v>21</v>
      </c>
      <c r="F52" s="7" t="s">
        <v>977</v>
      </c>
      <c r="G52" s="5" t="s">
        <v>1066</v>
      </c>
      <c r="H52" s="51">
        <v>35.36</v>
      </c>
      <c r="I52" s="57">
        <f t="shared" si="2"/>
        <v>35.36</v>
      </c>
      <c r="J52" s="57">
        <f t="shared" si="3"/>
        <v>44.907200000000003</v>
      </c>
      <c r="K52" s="93" t="s">
        <v>448</v>
      </c>
      <c r="L52" s="124" t="s">
        <v>24</v>
      </c>
      <c r="M52" s="4" t="s">
        <v>968</v>
      </c>
      <c r="N52" s="80" t="s">
        <v>27</v>
      </c>
      <c r="O52" s="97" t="s">
        <v>469</v>
      </c>
      <c r="P52" s="97" t="s">
        <v>470</v>
      </c>
      <c r="Q52" s="118" t="s">
        <v>27</v>
      </c>
    </row>
    <row r="53" spans="1:17" s="2" customFormat="1" ht="36" x14ac:dyDescent="0.2">
      <c r="A53" s="55">
        <v>96</v>
      </c>
      <c r="B53" s="54" t="s">
        <v>27</v>
      </c>
      <c r="C53" s="54" t="s">
        <v>27</v>
      </c>
      <c r="D53" s="8" t="s">
        <v>475</v>
      </c>
      <c r="E53" s="94" t="s">
        <v>21</v>
      </c>
      <c r="F53" s="7" t="s">
        <v>1043</v>
      </c>
      <c r="G53" s="5" t="s">
        <v>1067</v>
      </c>
      <c r="H53" s="52">
        <v>67</v>
      </c>
      <c r="I53" s="57">
        <f t="shared" si="2"/>
        <v>67</v>
      </c>
      <c r="J53" s="57">
        <f t="shared" si="3"/>
        <v>85.09</v>
      </c>
      <c r="K53" s="93" t="s">
        <v>448</v>
      </c>
      <c r="L53" s="124" t="s">
        <v>24</v>
      </c>
      <c r="M53" s="4" t="s">
        <v>968</v>
      </c>
      <c r="N53" s="80" t="s">
        <v>27</v>
      </c>
      <c r="O53" s="97" t="s">
        <v>1068</v>
      </c>
      <c r="P53" s="97" t="s">
        <v>1069</v>
      </c>
      <c r="Q53" s="118" t="s">
        <v>27</v>
      </c>
    </row>
    <row r="54" spans="1:17" s="2" customFormat="1" ht="36" x14ac:dyDescent="0.2">
      <c r="A54" s="55">
        <v>97</v>
      </c>
      <c r="B54" s="54" t="s">
        <v>27</v>
      </c>
      <c r="C54" s="54" t="s">
        <v>27</v>
      </c>
      <c r="D54" s="8" t="s">
        <v>486</v>
      </c>
      <c r="E54" s="94" t="s">
        <v>21</v>
      </c>
      <c r="F54" s="7" t="s">
        <v>1043</v>
      </c>
      <c r="G54" s="5" t="s">
        <v>487</v>
      </c>
      <c r="H54" s="52">
        <v>78</v>
      </c>
      <c r="I54" s="57">
        <f t="shared" si="2"/>
        <v>78</v>
      </c>
      <c r="J54" s="57">
        <f t="shared" si="3"/>
        <v>99.06</v>
      </c>
      <c r="K54" s="93" t="s">
        <v>448</v>
      </c>
      <c r="L54" s="124" t="s">
        <v>24</v>
      </c>
      <c r="M54" s="4" t="s">
        <v>968</v>
      </c>
      <c r="N54" s="80" t="s">
        <v>27</v>
      </c>
      <c r="O54" s="97" t="s">
        <v>488</v>
      </c>
      <c r="P54" s="97" t="s">
        <v>489</v>
      </c>
      <c r="Q54" s="118" t="s">
        <v>27</v>
      </c>
    </row>
    <row r="55" spans="1:17" s="2" customFormat="1" ht="35.450000000000003" customHeight="1" x14ac:dyDescent="0.2">
      <c r="A55" s="654">
        <v>99</v>
      </c>
      <c r="B55" s="54" t="s">
        <v>27</v>
      </c>
      <c r="C55" s="54" t="s">
        <v>27</v>
      </c>
      <c r="D55" s="8" t="s">
        <v>496</v>
      </c>
      <c r="E55" s="94" t="s">
        <v>21</v>
      </c>
      <c r="F55" s="7" t="s">
        <v>1070</v>
      </c>
      <c r="G55" s="5" t="s">
        <v>1071</v>
      </c>
      <c r="H55" s="52">
        <v>335</v>
      </c>
      <c r="I55" s="57">
        <f t="shared" si="2"/>
        <v>335</v>
      </c>
      <c r="J55" s="57">
        <f t="shared" si="3"/>
        <v>425.45</v>
      </c>
      <c r="K55" s="10" t="s">
        <v>500</v>
      </c>
      <c r="L55" s="125" t="s">
        <v>24</v>
      </c>
      <c r="M55" s="4" t="s">
        <v>968</v>
      </c>
      <c r="N55" s="80" t="s">
        <v>27</v>
      </c>
      <c r="O55" s="97" t="s">
        <v>1072</v>
      </c>
      <c r="P55" s="97" t="s">
        <v>1073</v>
      </c>
      <c r="Q55" s="118" t="s">
        <v>27</v>
      </c>
    </row>
    <row r="56" spans="1:17" s="2" customFormat="1" ht="60" x14ac:dyDescent="0.2">
      <c r="A56" s="654"/>
      <c r="B56" s="54" t="s">
        <v>27</v>
      </c>
      <c r="C56" s="54" t="s">
        <v>27</v>
      </c>
      <c r="D56" s="8" t="s">
        <v>496</v>
      </c>
      <c r="E56" s="94"/>
      <c r="F56" s="7" t="s">
        <v>1041</v>
      </c>
      <c r="G56" s="5" t="s">
        <v>1074</v>
      </c>
      <c r="H56" s="52">
        <v>339</v>
      </c>
      <c r="I56" s="57">
        <f t="shared" si="2"/>
        <v>339</v>
      </c>
      <c r="J56" s="57">
        <f t="shared" si="3"/>
        <v>430.53000000000003</v>
      </c>
      <c r="K56" s="10" t="s">
        <v>500</v>
      </c>
      <c r="L56" s="125" t="s">
        <v>24</v>
      </c>
      <c r="M56" s="4" t="s">
        <v>968</v>
      </c>
      <c r="N56" s="80" t="s">
        <v>27</v>
      </c>
      <c r="O56" s="97"/>
      <c r="P56" s="97"/>
      <c r="Q56" s="118" t="s">
        <v>27</v>
      </c>
    </row>
    <row r="57" spans="1:17" s="2" customFormat="1" ht="12" customHeight="1" x14ac:dyDescent="0.2">
      <c r="A57" s="654">
        <v>100</v>
      </c>
      <c r="B57" s="54" t="s">
        <v>27</v>
      </c>
      <c r="C57" s="54" t="s">
        <v>27</v>
      </c>
      <c r="D57" s="8" t="s">
        <v>504</v>
      </c>
      <c r="E57" s="94" t="s">
        <v>21</v>
      </c>
      <c r="F57" s="7" t="s">
        <v>1043</v>
      </c>
      <c r="G57" s="5" t="s">
        <v>511</v>
      </c>
      <c r="H57" s="52">
        <v>485</v>
      </c>
      <c r="I57" s="57">
        <f t="shared" si="2"/>
        <v>485</v>
      </c>
      <c r="J57" s="57">
        <f t="shared" si="3"/>
        <v>615.95000000000005</v>
      </c>
      <c r="K57" s="5" t="s">
        <v>500</v>
      </c>
      <c r="L57" s="125" t="s">
        <v>24</v>
      </c>
      <c r="M57" s="4" t="s">
        <v>968</v>
      </c>
      <c r="N57" s="80" t="s">
        <v>27</v>
      </c>
      <c r="O57" s="97" t="s">
        <v>512</v>
      </c>
      <c r="P57" s="97" t="s">
        <v>513</v>
      </c>
      <c r="Q57" s="118" t="s">
        <v>27</v>
      </c>
    </row>
    <row r="58" spans="1:17" s="2" customFormat="1" ht="33" customHeight="1" x14ac:dyDescent="0.2">
      <c r="A58" s="654"/>
      <c r="B58" s="54" t="s">
        <v>27</v>
      </c>
      <c r="C58" s="54" t="s">
        <v>27</v>
      </c>
      <c r="D58" s="8" t="s">
        <v>504</v>
      </c>
      <c r="E58" s="94"/>
      <c r="F58" s="7" t="s">
        <v>1075</v>
      </c>
      <c r="G58" s="5" t="s">
        <v>1076</v>
      </c>
      <c r="H58" s="52">
        <v>575</v>
      </c>
      <c r="I58" s="57">
        <f t="shared" si="2"/>
        <v>575</v>
      </c>
      <c r="J58" s="57">
        <f t="shared" si="3"/>
        <v>730.25</v>
      </c>
      <c r="K58" s="5" t="s">
        <v>500</v>
      </c>
      <c r="L58" s="125" t="s">
        <v>24</v>
      </c>
      <c r="M58" s="4" t="s">
        <v>968</v>
      </c>
      <c r="N58" s="80" t="s">
        <v>27</v>
      </c>
      <c r="O58" s="97"/>
      <c r="P58" s="97"/>
      <c r="Q58" s="118" t="s">
        <v>27</v>
      </c>
    </row>
    <row r="59" spans="1:17" s="2" customFormat="1" ht="12" customHeight="1" x14ac:dyDescent="0.2">
      <c r="A59" s="654">
        <v>101</v>
      </c>
      <c r="B59" s="54" t="s">
        <v>27</v>
      </c>
      <c r="C59" s="54" t="s">
        <v>27</v>
      </c>
      <c r="D59" s="8" t="s">
        <v>514</v>
      </c>
      <c r="E59" s="94" t="s">
        <v>21</v>
      </c>
      <c r="F59" s="7" t="s">
        <v>1043</v>
      </c>
      <c r="G59" s="5" t="s">
        <v>521</v>
      </c>
      <c r="H59" s="52">
        <v>730</v>
      </c>
      <c r="I59" s="57">
        <f t="shared" si="2"/>
        <v>730</v>
      </c>
      <c r="J59" s="57">
        <f t="shared" si="3"/>
        <v>927.1</v>
      </c>
      <c r="K59" s="5" t="s">
        <v>500</v>
      </c>
      <c r="L59" s="125" t="s">
        <v>24</v>
      </c>
      <c r="M59" s="4" t="s">
        <v>968</v>
      </c>
      <c r="N59" s="80" t="s">
        <v>27</v>
      </c>
      <c r="O59" s="97" t="s">
        <v>522</v>
      </c>
      <c r="P59" s="97" t="s">
        <v>523</v>
      </c>
      <c r="Q59" s="118" t="s">
        <v>27</v>
      </c>
    </row>
    <row r="60" spans="1:17" s="2" customFormat="1" ht="35.450000000000003" customHeight="1" x14ac:dyDescent="0.2">
      <c r="A60" s="654"/>
      <c r="B60" s="54" t="s">
        <v>27</v>
      </c>
      <c r="C60" s="54" t="s">
        <v>27</v>
      </c>
      <c r="D60" s="8" t="s">
        <v>514</v>
      </c>
      <c r="E60" s="94"/>
      <c r="F60" s="7" t="s">
        <v>1075</v>
      </c>
      <c r="G60" s="5" t="s">
        <v>1077</v>
      </c>
      <c r="H60" s="52">
        <v>860</v>
      </c>
      <c r="I60" s="57">
        <f t="shared" si="2"/>
        <v>860</v>
      </c>
      <c r="J60" s="57">
        <f t="shared" si="3"/>
        <v>1092.2</v>
      </c>
      <c r="K60" s="5" t="s">
        <v>500</v>
      </c>
      <c r="L60" s="125" t="s">
        <v>24</v>
      </c>
      <c r="M60" s="4" t="s">
        <v>968</v>
      </c>
      <c r="N60" s="80" t="s">
        <v>27</v>
      </c>
      <c r="O60" s="97"/>
      <c r="P60" s="97"/>
      <c r="Q60" s="118" t="s">
        <v>27</v>
      </c>
    </row>
    <row r="61" spans="1:17" s="2" customFormat="1" ht="27" customHeight="1" x14ac:dyDescent="0.2">
      <c r="A61" s="134">
        <v>102</v>
      </c>
      <c r="B61" s="54" t="s">
        <v>27</v>
      </c>
      <c r="C61" s="54" t="s">
        <v>27</v>
      </c>
      <c r="D61" s="8" t="s">
        <v>524</v>
      </c>
      <c r="E61" s="94" t="s">
        <v>21</v>
      </c>
      <c r="F61" s="7" t="s">
        <v>1070</v>
      </c>
      <c r="G61" s="5" t="s">
        <v>1078</v>
      </c>
      <c r="H61" s="58">
        <v>1056</v>
      </c>
      <c r="I61" s="57">
        <f t="shared" si="2"/>
        <v>1056</v>
      </c>
      <c r="J61" s="57">
        <f t="shared" si="3"/>
        <v>1341.1200000000001</v>
      </c>
      <c r="K61" s="5" t="s">
        <v>500</v>
      </c>
      <c r="L61" s="125" t="s">
        <v>24</v>
      </c>
      <c r="M61" s="4" t="s">
        <v>968</v>
      </c>
      <c r="N61" s="80" t="s">
        <v>27</v>
      </c>
      <c r="O61" s="97" t="s">
        <v>1079</v>
      </c>
      <c r="P61" s="97" t="s">
        <v>1080</v>
      </c>
      <c r="Q61" s="118" t="s">
        <v>27</v>
      </c>
    </row>
    <row r="62" spans="1:17" s="2" customFormat="1" ht="12" customHeight="1" x14ac:dyDescent="0.2">
      <c r="A62" s="134">
        <v>102</v>
      </c>
      <c r="B62" s="54" t="s">
        <v>27</v>
      </c>
      <c r="C62" s="54" t="s">
        <v>27</v>
      </c>
      <c r="D62" s="8" t="s">
        <v>524</v>
      </c>
      <c r="E62" s="94"/>
      <c r="F62" s="7" t="s">
        <v>1041</v>
      </c>
      <c r="G62" s="5" t="s">
        <v>531</v>
      </c>
      <c r="H62" s="58">
        <v>1194</v>
      </c>
      <c r="I62" s="57">
        <f t="shared" si="2"/>
        <v>1194</v>
      </c>
      <c r="J62" s="57">
        <f t="shared" si="3"/>
        <v>1516.38</v>
      </c>
      <c r="K62" s="5" t="s">
        <v>500</v>
      </c>
      <c r="L62" s="125" t="s">
        <v>24</v>
      </c>
      <c r="M62" s="4" t="s">
        <v>968</v>
      </c>
      <c r="N62" s="80" t="s">
        <v>27</v>
      </c>
      <c r="O62" s="97"/>
      <c r="P62" s="97"/>
      <c r="Q62" s="118" t="s">
        <v>27</v>
      </c>
    </row>
    <row r="63" spans="1:17" s="2" customFormat="1" ht="24" x14ac:dyDescent="0.2">
      <c r="A63" s="55">
        <v>103</v>
      </c>
      <c r="B63" s="54" t="s">
        <v>27</v>
      </c>
      <c r="C63" s="54">
        <v>932446</v>
      </c>
      <c r="D63" s="8" t="s">
        <v>534</v>
      </c>
      <c r="E63" s="94" t="s">
        <v>21</v>
      </c>
      <c r="F63" s="7" t="s">
        <v>977</v>
      </c>
      <c r="G63" s="5" t="s">
        <v>535</v>
      </c>
      <c r="H63" s="51">
        <v>414</v>
      </c>
      <c r="I63" s="57">
        <f t="shared" si="2"/>
        <v>414</v>
      </c>
      <c r="J63" s="57">
        <f t="shared" si="3"/>
        <v>525.78</v>
      </c>
      <c r="K63" s="6" t="s">
        <v>533</v>
      </c>
      <c r="L63" s="124" t="s">
        <v>24</v>
      </c>
      <c r="M63" s="4" t="s">
        <v>968</v>
      </c>
      <c r="N63" s="80" t="s">
        <v>27</v>
      </c>
      <c r="O63" s="97" t="s">
        <v>536</v>
      </c>
      <c r="P63" s="97" t="s">
        <v>537</v>
      </c>
      <c r="Q63" s="118" t="s">
        <v>27</v>
      </c>
    </row>
    <row r="64" spans="1:17" s="2" customFormat="1" ht="12" customHeight="1" x14ac:dyDescent="0.2">
      <c r="A64" s="654">
        <v>104</v>
      </c>
      <c r="B64" s="54" t="s">
        <v>27</v>
      </c>
      <c r="C64" s="54">
        <v>932443</v>
      </c>
      <c r="D64" s="8" t="s">
        <v>538</v>
      </c>
      <c r="E64" s="94" t="s">
        <v>21</v>
      </c>
      <c r="F64" s="7" t="s">
        <v>977</v>
      </c>
      <c r="G64" s="5" t="s">
        <v>539</v>
      </c>
      <c r="H64" s="51">
        <v>599</v>
      </c>
      <c r="I64" s="57">
        <f t="shared" si="2"/>
        <v>599</v>
      </c>
      <c r="J64" s="57">
        <f t="shared" si="3"/>
        <v>760.73</v>
      </c>
      <c r="K64" s="5" t="s">
        <v>533</v>
      </c>
      <c r="L64" s="124" t="s">
        <v>24</v>
      </c>
      <c r="M64" s="4" t="s">
        <v>968</v>
      </c>
      <c r="N64" s="80" t="s">
        <v>27</v>
      </c>
      <c r="O64" s="97" t="s">
        <v>540</v>
      </c>
      <c r="P64" s="97" t="s">
        <v>1081</v>
      </c>
      <c r="Q64" s="118" t="s">
        <v>27</v>
      </c>
    </row>
    <row r="65" spans="1:17" s="2" customFormat="1" ht="39" customHeight="1" x14ac:dyDescent="0.2">
      <c r="A65" s="654"/>
      <c r="B65" s="54" t="s">
        <v>27</v>
      </c>
      <c r="C65" s="54" t="s">
        <v>27</v>
      </c>
      <c r="D65" s="8" t="s">
        <v>538</v>
      </c>
      <c r="E65" s="94"/>
      <c r="F65" s="7" t="s">
        <v>1075</v>
      </c>
      <c r="G65" s="12" t="s">
        <v>1082</v>
      </c>
      <c r="H65" s="59">
        <v>802</v>
      </c>
      <c r="I65" s="57">
        <f t="shared" si="2"/>
        <v>802</v>
      </c>
      <c r="J65" s="57">
        <f t="shared" si="3"/>
        <v>1018.54</v>
      </c>
      <c r="K65" s="5" t="s">
        <v>533</v>
      </c>
      <c r="L65" s="124" t="s">
        <v>24</v>
      </c>
      <c r="M65" s="4" t="s">
        <v>968</v>
      </c>
      <c r="N65" s="80" t="s">
        <v>27</v>
      </c>
      <c r="O65" s="97"/>
      <c r="P65" s="97"/>
      <c r="Q65" s="118" t="s">
        <v>27</v>
      </c>
    </row>
    <row r="66" spans="1:17" s="2" customFormat="1" ht="32.450000000000003" customHeight="1" x14ac:dyDescent="0.2">
      <c r="A66" s="55">
        <v>105</v>
      </c>
      <c r="B66" s="54" t="s">
        <v>27</v>
      </c>
      <c r="C66" s="54" t="s">
        <v>27</v>
      </c>
      <c r="D66" s="8" t="s">
        <v>542</v>
      </c>
      <c r="E66" s="94" t="s">
        <v>21</v>
      </c>
      <c r="F66" s="7" t="s">
        <v>1070</v>
      </c>
      <c r="G66" s="12" t="s">
        <v>1083</v>
      </c>
      <c r="H66" s="59">
        <v>922</v>
      </c>
      <c r="I66" s="57">
        <f t="shared" ref="I66:I97" si="4">IF(L66="KEF",H66*1.01,H66)</f>
        <v>922</v>
      </c>
      <c r="J66" s="57">
        <f t="shared" ref="J66:J97" si="5">IF(L66="KEF",H66*1.27+H66*0.01+H66*0.01*0.27,H66*1.27)</f>
        <v>1170.94</v>
      </c>
      <c r="K66" s="13" t="s">
        <v>533</v>
      </c>
      <c r="L66" s="124" t="s">
        <v>24</v>
      </c>
      <c r="M66" s="4" t="s">
        <v>968</v>
      </c>
      <c r="N66" s="80" t="s">
        <v>27</v>
      </c>
      <c r="O66" s="97" t="s">
        <v>543</v>
      </c>
      <c r="P66" s="97" t="s">
        <v>544</v>
      </c>
      <c r="Q66" s="118" t="s">
        <v>27</v>
      </c>
    </row>
    <row r="67" spans="1:17" s="2" customFormat="1" ht="24" x14ac:dyDescent="0.2">
      <c r="A67" s="654">
        <v>107</v>
      </c>
      <c r="B67" s="54" t="s">
        <v>27</v>
      </c>
      <c r="C67" s="54">
        <v>932450</v>
      </c>
      <c r="D67" s="657" t="s">
        <v>548</v>
      </c>
      <c r="E67" s="94" t="s">
        <v>21</v>
      </c>
      <c r="F67" s="7" t="s">
        <v>977</v>
      </c>
      <c r="G67" s="5" t="s">
        <v>549</v>
      </c>
      <c r="H67" s="51">
        <v>1039</v>
      </c>
      <c r="I67" s="57">
        <f t="shared" si="4"/>
        <v>1039</v>
      </c>
      <c r="J67" s="57">
        <f t="shared" si="5"/>
        <v>1319.53</v>
      </c>
      <c r="K67" s="653" t="s">
        <v>533</v>
      </c>
      <c r="L67" s="124" t="s">
        <v>24</v>
      </c>
      <c r="M67" s="4" t="s">
        <v>968</v>
      </c>
      <c r="N67" s="80" t="s">
        <v>27</v>
      </c>
      <c r="O67" s="97" t="s">
        <v>550</v>
      </c>
      <c r="P67" s="97" t="s">
        <v>551</v>
      </c>
      <c r="Q67" s="118" t="s">
        <v>27</v>
      </c>
    </row>
    <row r="68" spans="1:17" s="2" customFormat="1" ht="39.6" customHeight="1" x14ac:dyDescent="0.2">
      <c r="A68" s="654"/>
      <c r="B68" s="54" t="s">
        <v>27</v>
      </c>
      <c r="C68" s="54" t="s">
        <v>27</v>
      </c>
      <c r="D68" s="657"/>
      <c r="E68" s="94"/>
      <c r="F68" s="7" t="s">
        <v>1075</v>
      </c>
      <c r="G68" s="12" t="s">
        <v>1084</v>
      </c>
      <c r="H68" s="59">
        <v>1266</v>
      </c>
      <c r="I68" s="57">
        <f t="shared" si="4"/>
        <v>1266</v>
      </c>
      <c r="J68" s="57">
        <f t="shared" si="5"/>
        <v>1607.82</v>
      </c>
      <c r="K68" s="653"/>
      <c r="L68" s="124" t="s">
        <v>24</v>
      </c>
      <c r="M68" s="4" t="s">
        <v>968</v>
      </c>
      <c r="N68" s="80" t="s">
        <v>27</v>
      </c>
      <c r="O68" s="97"/>
      <c r="P68" s="97"/>
      <c r="Q68" s="118" t="s">
        <v>27</v>
      </c>
    </row>
    <row r="69" spans="1:17" s="2" customFormat="1" ht="24" x14ac:dyDescent="0.2">
      <c r="A69" s="55">
        <v>108</v>
      </c>
      <c r="B69" s="54" t="s">
        <v>27</v>
      </c>
      <c r="C69" s="54">
        <v>303076</v>
      </c>
      <c r="D69" s="8" t="s">
        <v>555</v>
      </c>
      <c r="E69" s="94" t="s">
        <v>21</v>
      </c>
      <c r="F69" s="7" t="s">
        <v>977</v>
      </c>
      <c r="G69" s="5" t="s">
        <v>556</v>
      </c>
      <c r="H69" s="51">
        <v>24.45</v>
      </c>
      <c r="I69" s="57">
        <f t="shared" si="4"/>
        <v>24.45</v>
      </c>
      <c r="J69" s="57">
        <f t="shared" si="5"/>
        <v>31.051500000000001</v>
      </c>
      <c r="K69" s="6"/>
      <c r="L69" s="124" t="s">
        <v>24</v>
      </c>
      <c r="M69" s="4" t="s">
        <v>968</v>
      </c>
      <c r="N69" s="80" t="s">
        <v>27</v>
      </c>
      <c r="O69" s="97" t="s">
        <v>557</v>
      </c>
      <c r="P69" s="97" t="s">
        <v>558</v>
      </c>
      <c r="Q69" s="118" t="s">
        <v>27</v>
      </c>
    </row>
    <row r="70" spans="1:17" s="2" customFormat="1" ht="24" x14ac:dyDescent="0.2">
      <c r="A70" s="55">
        <v>109</v>
      </c>
      <c r="B70" s="54" t="s">
        <v>27</v>
      </c>
      <c r="C70" s="54">
        <v>303078</v>
      </c>
      <c r="D70" s="8" t="s">
        <v>561</v>
      </c>
      <c r="E70" s="94" t="s">
        <v>21</v>
      </c>
      <c r="F70" s="7" t="s">
        <v>977</v>
      </c>
      <c r="G70" s="5" t="s">
        <v>562</v>
      </c>
      <c r="H70" s="51">
        <v>37.700000000000003</v>
      </c>
      <c r="I70" s="57">
        <f t="shared" si="4"/>
        <v>37.700000000000003</v>
      </c>
      <c r="J70" s="57">
        <f t="shared" si="5"/>
        <v>47.879000000000005</v>
      </c>
      <c r="K70" s="6"/>
      <c r="L70" s="124" t="s">
        <v>24</v>
      </c>
      <c r="M70" s="4" t="s">
        <v>968</v>
      </c>
      <c r="N70" s="80" t="s">
        <v>27</v>
      </c>
      <c r="O70" s="97" t="s">
        <v>563</v>
      </c>
      <c r="P70" s="97" t="s">
        <v>564</v>
      </c>
      <c r="Q70" s="118" t="s">
        <v>27</v>
      </c>
    </row>
    <row r="71" spans="1:17" s="2" customFormat="1" ht="48" x14ac:dyDescent="0.2">
      <c r="A71" s="55">
        <v>111</v>
      </c>
      <c r="B71" s="54" t="s">
        <v>27</v>
      </c>
      <c r="C71" s="54">
        <v>900452</v>
      </c>
      <c r="D71" s="8" t="s">
        <v>1085</v>
      </c>
      <c r="E71" s="94" t="s">
        <v>21</v>
      </c>
      <c r="F71" s="7" t="s">
        <v>977</v>
      </c>
      <c r="G71" s="5" t="s">
        <v>1086</v>
      </c>
      <c r="H71" s="51">
        <v>225</v>
      </c>
      <c r="I71" s="57">
        <f t="shared" si="4"/>
        <v>225</v>
      </c>
      <c r="J71" s="57">
        <f t="shared" si="5"/>
        <v>285.75</v>
      </c>
      <c r="K71" s="6" t="s">
        <v>1087</v>
      </c>
      <c r="L71" s="124" t="s">
        <v>24</v>
      </c>
      <c r="M71" s="4" t="s">
        <v>968</v>
      </c>
      <c r="N71" s="80" t="s">
        <v>27</v>
      </c>
      <c r="O71" s="97" t="s">
        <v>1088</v>
      </c>
      <c r="P71" s="97" t="s">
        <v>1089</v>
      </c>
      <c r="Q71" s="118" t="s">
        <v>27</v>
      </c>
    </row>
    <row r="72" spans="1:17" s="2" customFormat="1" ht="24" x14ac:dyDescent="0.2">
      <c r="A72" s="55" t="s">
        <v>1090</v>
      </c>
      <c r="B72" s="54" t="s">
        <v>27</v>
      </c>
      <c r="C72" s="54" t="s">
        <v>27</v>
      </c>
      <c r="D72" s="8" t="s">
        <v>569</v>
      </c>
      <c r="E72" s="94" t="s">
        <v>21</v>
      </c>
      <c r="F72" s="7" t="s">
        <v>977</v>
      </c>
      <c r="G72" s="14" t="s">
        <v>1091</v>
      </c>
      <c r="H72" s="60">
        <v>311.75</v>
      </c>
      <c r="I72" s="57">
        <f t="shared" si="4"/>
        <v>311.75</v>
      </c>
      <c r="J72" s="57">
        <f t="shared" si="5"/>
        <v>395.92250000000001</v>
      </c>
      <c r="K72" s="9" t="s">
        <v>1092</v>
      </c>
      <c r="L72" s="124" t="s">
        <v>24</v>
      </c>
      <c r="M72" s="4" t="s">
        <v>968</v>
      </c>
      <c r="N72" s="80" t="s">
        <v>27</v>
      </c>
      <c r="O72" s="97" t="s">
        <v>1093</v>
      </c>
      <c r="P72" s="97" t="s">
        <v>1094</v>
      </c>
      <c r="Q72" s="118" t="s">
        <v>27</v>
      </c>
    </row>
    <row r="73" spans="1:17" s="2" customFormat="1" ht="24" x14ac:dyDescent="0.2">
      <c r="A73" s="55" t="s">
        <v>1095</v>
      </c>
      <c r="B73" s="54" t="s">
        <v>27</v>
      </c>
      <c r="C73" s="54" t="s">
        <v>27</v>
      </c>
      <c r="D73" s="8" t="s">
        <v>571</v>
      </c>
      <c r="E73" s="94" t="s">
        <v>21</v>
      </c>
      <c r="F73" s="7" t="s">
        <v>977</v>
      </c>
      <c r="G73" s="14" t="s">
        <v>1096</v>
      </c>
      <c r="H73" s="60">
        <v>649</v>
      </c>
      <c r="I73" s="57">
        <f t="shared" si="4"/>
        <v>649</v>
      </c>
      <c r="J73" s="57">
        <f t="shared" si="5"/>
        <v>824.23</v>
      </c>
      <c r="K73" s="9" t="s">
        <v>1092</v>
      </c>
      <c r="L73" s="124" t="s">
        <v>24</v>
      </c>
      <c r="M73" s="4" t="s">
        <v>968</v>
      </c>
      <c r="N73" s="80" t="s">
        <v>27</v>
      </c>
      <c r="O73" s="97" t="s">
        <v>1097</v>
      </c>
      <c r="P73" s="97" t="s">
        <v>1098</v>
      </c>
      <c r="Q73" s="118" t="s">
        <v>27</v>
      </c>
    </row>
    <row r="74" spans="1:17" s="2" customFormat="1" ht="60" x14ac:dyDescent="0.2">
      <c r="A74" s="55">
        <v>113</v>
      </c>
      <c r="B74" s="54" t="s">
        <v>27</v>
      </c>
      <c r="C74" s="54">
        <v>900546</v>
      </c>
      <c r="D74" s="8" t="s">
        <v>573</v>
      </c>
      <c r="E74" s="94" t="s">
        <v>21</v>
      </c>
      <c r="F74" s="7" t="s">
        <v>977</v>
      </c>
      <c r="G74" s="15" t="s">
        <v>1099</v>
      </c>
      <c r="H74" s="51">
        <v>112</v>
      </c>
      <c r="I74" s="57">
        <f t="shared" si="4"/>
        <v>112</v>
      </c>
      <c r="J74" s="57">
        <f t="shared" si="5"/>
        <v>142.24</v>
      </c>
      <c r="K74" s="16" t="s">
        <v>1100</v>
      </c>
      <c r="L74" s="124" t="s">
        <v>24</v>
      </c>
      <c r="M74" s="4" t="s">
        <v>968</v>
      </c>
      <c r="N74" s="80" t="s">
        <v>27</v>
      </c>
      <c r="O74" s="97" t="s">
        <v>1101</v>
      </c>
      <c r="P74" s="97" t="s">
        <v>1102</v>
      </c>
      <c r="Q74" s="118" t="s">
        <v>27</v>
      </c>
    </row>
    <row r="75" spans="1:17" s="2" customFormat="1" ht="48" x14ac:dyDescent="0.2">
      <c r="A75" s="55" t="s">
        <v>1103</v>
      </c>
      <c r="B75" s="54" t="s">
        <v>27</v>
      </c>
      <c r="C75" s="54" t="s">
        <v>27</v>
      </c>
      <c r="D75" s="8" t="s">
        <v>577</v>
      </c>
      <c r="E75" s="94" t="s">
        <v>21</v>
      </c>
      <c r="F75" s="7" t="s">
        <v>1104</v>
      </c>
      <c r="G75" s="17" t="s">
        <v>1105</v>
      </c>
      <c r="H75" s="61">
        <v>132</v>
      </c>
      <c r="I75" s="57">
        <f t="shared" si="4"/>
        <v>132</v>
      </c>
      <c r="J75" s="57">
        <f t="shared" si="5"/>
        <v>167.64000000000001</v>
      </c>
      <c r="K75" s="17" t="s">
        <v>576</v>
      </c>
      <c r="L75" s="124" t="s">
        <v>24</v>
      </c>
      <c r="M75" s="4" t="s">
        <v>968</v>
      </c>
      <c r="N75" s="80" t="s">
        <v>27</v>
      </c>
      <c r="O75" s="97" t="s">
        <v>578</v>
      </c>
      <c r="P75" s="97" t="s">
        <v>579</v>
      </c>
      <c r="Q75" s="118" t="s">
        <v>27</v>
      </c>
    </row>
    <row r="76" spans="1:17" s="2" customFormat="1" ht="48" x14ac:dyDescent="0.2">
      <c r="A76" s="55" t="s">
        <v>1106</v>
      </c>
      <c r="B76" s="54" t="s">
        <v>27</v>
      </c>
      <c r="C76" s="54" t="s">
        <v>27</v>
      </c>
      <c r="D76" s="8" t="s">
        <v>580</v>
      </c>
      <c r="E76" s="94" t="s">
        <v>21</v>
      </c>
      <c r="F76" s="7" t="s">
        <v>1104</v>
      </c>
      <c r="G76" s="17" t="s">
        <v>1107</v>
      </c>
      <c r="H76" s="61">
        <v>355</v>
      </c>
      <c r="I76" s="57">
        <f t="shared" si="4"/>
        <v>355</v>
      </c>
      <c r="J76" s="57">
        <f t="shared" si="5"/>
        <v>450.85</v>
      </c>
      <c r="K76" s="17" t="s">
        <v>576</v>
      </c>
      <c r="L76" s="124" t="s">
        <v>24</v>
      </c>
      <c r="M76" s="4" t="s">
        <v>968</v>
      </c>
      <c r="N76" s="80" t="s">
        <v>27</v>
      </c>
      <c r="O76" s="97" t="s">
        <v>581</v>
      </c>
      <c r="P76" s="97" t="s">
        <v>1108</v>
      </c>
      <c r="Q76" s="118" t="s">
        <v>27</v>
      </c>
    </row>
    <row r="77" spans="1:17" s="2" customFormat="1" ht="60" x14ac:dyDescent="0.2">
      <c r="A77" s="654">
        <v>116</v>
      </c>
      <c r="B77" s="54" t="s">
        <v>27</v>
      </c>
      <c r="C77" s="102">
        <v>900418</v>
      </c>
      <c r="D77" s="8" t="s">
        <v>583</v>
      </c>
      <c r="E77" s="103"/>
      <c r="F77" s="104" t="s">
        <v>977</v>
      </c>
      <c r="G77" s="105" t="s">
        <v>1109</v>
      </c>
      <c r="H77" s="106">
        <v>145</v>
      </c>
      <c r="I77" s="57">
        <f t="shared" si="4"/>
        <v>145</v>
      </c>
      <c r="J77" s="57">
        <f t="shared" si="5"/>
        <v>184.15</v>
      </c>
      <c r="K77" s="5" t="s">
        <v>582</v>
      </c>
      <c r="L77" s="128" t="s">
        <v>24</v>
      </c>
      <c r="M77" s="107" t="s">
        <v>968</v>
      </c>
      <c r="N77" s="108" t="s">
        <v>27</v>
      </c>
      <c r="O77" s="109"/>
      <c r="P77" s="109"/>
      <c r="Q77" s="118" t="s">
        <v>27</v>
      </c>
    </row>
    <row r="78" spans="1:17" s="2" customFormat="1" ht="60" x14ac:dyDescent="0.2">
      <c r="A78" s="654"/>
      <c r="B78" s="54" t="s">
        <v>27</v>
      </c>
      <c r="C78" s="54" t="s">
        <v>27</v>
      </c>
      <c r="D78" s="8" t="s">
        <v>583</v>
      </c>
      <c r="E78" s="94"/>
      <c r="F78" s="7" t="s">
        <v>1110</v>
      </c>
      <c r="G78" s="18" t="s">
        <v>1111</v>
      </c>
      <c r="H78" s="59">
        <v>198</v>
      </c>
      <c r="I78" s="57">
        <f t="shared" si="4"/>
        <v>198</v>
      </c>
      <c r="J78" s="57">
        <f t="shared" si="5"/>
        <v>251.46</v>
      </c>
      <c r="K78" s="5" t="s">
        <v>582</v>
      </c>
      <c r="L78" s="124" t="s">
        <v>24</v>
      </c>
      <c r="M78" s="4" t="s">
        <v>968</v>
      </c>
      <c r="N78" s="80" t="s">
        <v>27</v>
      </c>
      <c r="O78" s="97"/>
      <c r="P78" s="97"/>
      <c r="Q78" s="118" t="s">
        <v>27</v>
      </c>
    </row>
    <row r="79" spans="1:17" s="2" customFormat="1" ht="12" customHeight="1" x14ac:dyDescent="0.2">
      <c r="A79" s="654" t="s">
        <v>1112</v>
      </c>
      <c r="B79" s="54" t="s">
        <v>27</v>
      </c>
      <c r="C79" s="54" t="s">
        <v>27</v>
      </c>
      <c r="D79" s="8" t="s">
        <v>587</v>
      </c>
      <c r="E79" s="94" t="s">
        <v>21</v>
      </c>
      <c r="F79" s="7" t="s">
        <v>1104</v>
      </c>
      <c r="G79" s="20" t="s">
        <v>1113</v>
      </c>
      <c r="H79" s="60">
        <v>221</v>
      </c>
      <c r="I79" s="57">
        <f t="shared" si="4"/>
        <v>221</v>
      </c>
      <c r="J79" s="57">
        <f t="shared" si="5"/>
        <v>280.67</v>
      </c>
      <c r="K79" s="135" t="s">
        <v>588</v>
      </c>
      <c r="L79" s="125" t="s">
        <v>24</v>
      </c>
      <c r="M79" s="4" t="s">
        <v>968</v>
      </c>
      <c r="N79" s="80" t="s">
        <v>27</v>
      </c>
      <c r="O79" s="97" t="s">
        <v>590</v>
      </c>
      <c r="P79" s="97" t="s">
        <v>591</v>
      </c>
      <c r="Q79" s="118" t="s">
        <v>27</v>
      </c>
    </row>
    <row r="80" spans="1:17" s="2" customFormat="1" ht="72" x14ac:dyDescent="0.2">
      <c r="A80" s="654"/>
      <c r="B80" s="54" t="s">
        <v>27</v>
      </c>
      <c r="C80" s="54" t="s">
        <v>27</v>
      </c>
      <c r="D80" s="8" t="s">
        <v>587</v>
      </c>
      <c r="E80" s="94"/>
      <c r="F80" s="71" t="s">
        <v>979</v>
      </c>
      <c r="G80" s="74" t="s">
        <v>1114</v>
      </c>
      <c r="H80" s="75">
        <v>230</v>
      </c>
      <c r="I80" s="57">
        <f t="shared" si="4"/>
        <v>230</v>
      </c>
      <c r="J80" s="57">
        <f t="shared" si="5"/>
        <v>292.10000000000002</v>
      </c>
      <c r="K80" s="135" t="s">
        <v>588</v>
      </c>
      <c r="L80" s="129" t="s">
        <v>24</v>
      </c>
      <c r="M80" s="4" t="s">
        <v>968</v>
      </c>
      <c r="N80" s="82" t="s">
        <v>27</v>
      </c>
      <c r="O80" s="97"/>
      <c r="P80" s="97"/>
      <c r="Q80" s="118" t="s">
        <v>27</v>
      </c>
    </row>
    <row r="81" spans="1:17" s="2" customFormat="1" ht="12" customHeight="1" x14ac:dyDescent="0.2">
      <c r="A81" s="654" t="s">
        <v>1115</v>
      </c>
      <c r="B81" s="54" t="s">
        <v>27</v>
      </c>
      <c r="C81" s="54" t="s">
        <v>27</v>
      </c>
      <c r="D81" s="8" t="s">
        <v>595</v>
      </c>
      <c r="E81" s="94" t="s">
        <v>21</v>
      </c>
      <c r="F81" s="7" t="s">
        <v>1104</v>
      </c>
      <c r="G81" s="20" t="s">
        <v>1116</v>
      </c>
      <c r="H81" s="60">
        <v>475</v>
      </c>
      <c r="I81" s="57">
        <f t="shared" si="4"/>
        <v>475</v>
      </c>
      <c r="J81" s="57">
        <f t="shared" si="5"/>
        <v>603.25</v>
      </c>
      <c r="K81" s="135" t="s">
        <v>588</v>
      </c>
      <c r="L81" s="125" t="s">
        <v>24</v>
      </c>
      <c r="M81" s="4" t="s">
        <v>968</v>
      </c>
      <c r="N81" s="80" t="s">
        <v>27</v>
      </c>
      <c r="O81" s="97" t="s">
        <v>596</v>
      </c>
      <c r="P81" s="97" t="s">
        <v>1117</v>
      </c>
      <c r="Q81" s="118" t="s">
        <v>27</v>
      </c>
    </row>
    <row r="82" spans="1:17" s="2" customFormat="1" ht="72" x14ac:dyDescent="0.2">
      <c r="A82" s="654"/>
      <c r="B82" s="54" t="s">
        <v>27</v>
      </c>
      <c r="C82" s="54" t="s">
        <v>27</v>
      </c>
      <c r="D82" s="8" t="s">
        <v>595</v>
      </c>
      <c r="E82" s="94"/>
      <c r="F82" s="71" t="s">
        <v>979</v>
      </c>
      <c r="G82" s="74" t="s">
        <v>1118</v>
      </c>
      <c r="H82" s="75">
        <v>424</v>
      </c>
      <c r="I82" s="57">
        <f t="shared" si="4"/>
        <v>424</v>
      </c>
      <c r="J82" s="57">
        <f t="shared" si="5"/>
        <v>538.48</v>
      </c>
      <c r="K82" s="135" t="s">
        <v>588</v>
      </c>
      <c r="L82" s="129" t="s">
        <v>24</v>
      </c>
      <c r="M82" s="4" t="s">
        <v>968</v>
      </c>
      <c r="N82" s="82" t="s">
        <v>27</v>
      </c>
      <c r="O82" s="97"/>
      <c r="P82" s="97"/>
      <c r="Q82" s="118" t="s">
        <v>27</v>
      </c>
    </row>
    <row r="83" spans="1:17" s="2" customFormat="1" ht="24" x14ac:dyDescent="0.2">
      <c r="A83" s="55" t="s">
        <v>1119</v>
      </c>
      <c r="B83" s="54" t="s">
        <v>27</v>
      </c>
      <c r="C83" s="54" t="s">
        <v>27</v>
      </c>
      <c r="D83" s="7" t="s">
        <v>603</v>
      </c>
      <c r="E83" s="94" t="s">
        <v>21</v>
      </c>
      <c r="F83" s="7" t="s">
        <v>1104</v>
      </c>
      <c r="G83" s="21" t="s">
        <v>1120</v>
      </c>
      <c r="H83" s="61">
        <v>1495</v>
      </c>
      <c r="I83" s="57">
        <f t="shared" si="4"/>
        <v>1495</v>
      </c>
      <c r="J83" s="57">
        <f t="shared" si="5"/>
        <v>1898.65</v>
      </c>
      <c r="K83" s="22" t="s">
        <v>1121</v>
      </c>
      <c r="L83" s="124" t="s">
        <v>24</v>
      </c>
      <c r="M83" s="4" t="s">
        <v>968</v>
      </c>
      <c r="N83" s="80" t="s">
        <v>27</v>
      </c>
      <c r="O83" s="97" t="s">
        <v>604</v>
      </c>
      <c r="P83" s="97" t="s">
        <v>1122</v>
      </c>
      <c r="Q83" s="118" t="s">
        <v>27</v>
      </c>
    </row>
    <row r="84" spans="1:17" s="2" customFormat="1" ht="24" x14ac:dyDescent="0.2">
      <c r="A84" s="55" t="s">
        <v>1123</v>
      </c>
      <c r="B84" s="54" t="s">
        <v>27</v>
      </c>
      <c r="C84" s="54" t="s">
        <v>27</v>
      </c>
      <c r="D84" s="7" t="s">
        <v>605</v>
      </c>
      <c r="E84" s="94" t="s">
        <v>21</v>
      </c>
      <c r="F84" s="7" t="s">
        <v>1104</v>
      </c>
      <c r="G84" s="21" t="s">
        <v>1124</v>
      </c>
      <c r="H84" s="61">
        <v>2625</v>
      </c>
      <c r="I84" s="57">
        <f t="shared" si="4"/>
        <v>2625</v>
      </c>
      <c r="J84" s="57">
        <f t="shared" si="5"/>
        <v>3333.75</v>
      </c>
      <c r="K84" s="22" t="s">
        <v>1121</v>
      </c>
      <c r="L84" s="124" t="s">
        <v>24</v>
      </c>
      <c r="M84" s="4" t="s">
        <v>968</v>
      </c>
      <c r="N84" s="80" t="s">
        <v>27</v>
      </c>
      <c r="O84" s="97" t="s">
        <v>606</v>
      </c>
      <c r="P84" s="97" t="s">
        <v>607</v>
      </c>
      <c r="Q84" s="118" t="s">
        <v>27</v>
      </c>
    </row>
    <row r="85" spans="1:17" s="2" customFormat="1" ht="108" x14ac:dyDescent="0.2">
      <c r="A85" s="654" t="s">
        <v>1125</v>
      </c>
      <c r="B85" s="54" t="s">
        <v>27</v>
      </c>
      <c r="C85" s="54" t="s">
        <v>27</v>
      </c>
      <c r="D85" s="8" t="s">
        <v>611</v>
      </c>
      <c r="E85" s="94" t="s">
        <v>21</v>
      </c>
      <c r="F85" s="7" t="s">
        <v>1043</v>
      </c>
      <c r="G85" s="119" t="s">
        <v>1126</v>
      </c>
      <c r="H85" s="51">
        <v>232</v>
      </c>
      <c r="I85" s="57">
        <f t="shared" si="4"/>
        <v>232</v>
      </c>
      <c r="J85" s="57">
        <f t="shared" si="5"/>
        <v>294.64</v>
      </c>
      <c r="K85" s="10" t="s">
        <v>612</v>
      </c>
      <c r="L85" s="124" t="s">
        <v>24</v>
      </c>
      <c r="M85" s="4" t="s">
        <v>968</v>
      </c>
      <c r="N85" s="80" t="s">
        <v>27</v>
      </c>
      <c r="O85" s="97" t="s">
        <v>615</v>
      </c>
      <c r="P85" s="97" t="s">
        <v>616</v>
      </c>
      <c r="Q85" s="118" t="s">
        <v>27</v>
      </c>
    </row>
    <row r="86" spans="1:17" s="2" customFormat="1" ht="108" x14ac:dyDescent="0.2">
      <c r="A86" s="654"/>
      <c r="B86" s="54" t="s">
        <v>27</v>
      </c>
      <c r="C86" s="54" t="s">
        <v>27</v>
      </c>
      <c r="D86" s="8" t="s">
        <v>611</v>
      </c>
      <c r="E86" s="94"/>
      <c r="F86" s="71" t="s">
        <v>1127</v>
      </c>
      <c r="G86" s="87" t="s">
        <v>617</v>
      </c>
      <c r="H86" s="88">
        <v>330</v>
      </c>
      <c r="I86" s="57">
        <f t="shared" si="4"/>
        <v>330</v>
      </c>
      <c r="J86" s="57">
        <f t="shared" si="5"/>
        <v>419.1</v>
      </c>
      <c r="K86" s="10" t="s">
        <v>612</v>
      </c>
      <c r="L86" s="124" t="s">
        <v>24</v>
      </c>
      <c r="M86" s="4" t="s">
        <v>968</v>
      </c>
      <c r="N86" s="80" t="s">
        <v>27</v>
      </c>
      <c r="O86" s="97"/>
      <c r="P86" s="97"/>
      <c r="Q86" s="118" t="s">
        <v>27</v>
      </c>
    </row>
    <row r="87" spans="1:17" s="2" customFormat="1" ht="40.9" customHeight="1" x14ac:dyDescent="0.2">
      <c r="A87" s="654"/>
      <c r="B87" s="54" t="s">
        <v>27</v>
      </c>
      <c r="C87" s="54" t="s">
        <v>27</v>
      </c>
      <c r="D87" s="8" t="s">
        <v>611</v>
      </c>
      <c r="E87" s="94"/>
      <c r="F87" s="7" t="s">
        <v>1128</v>
      </c>
      <c r="G87" s="12" t="s">
        <v>1129</v>
      </c>
      <c r="H87" s="59">
        <v>200</v>
      </c>
      <c r="I87" s="57">
        <f t="shared" si="4"/>
        <v>200</v>
      </c>
      <c r="J87" s="57">
        <f t="shared" si="5"/>
        <v>254</v>
      </c>
      <c r="K87" s="10" t="s">
        <v>612</v>
      </c>
      <c r="L87" s="124" t="s">
        <v>24</v>
      </c>
      <c r="M87" s="4" t="s">
        <v>968</v>
      </c>
      <c r="N87" s="80" t="s">
        <v>27</v>
      </c>
      <c r="O87" s="97"/>
      <c r="P87" s="97"/>
      <c r="Q87" s="118" t="s">
        <v>27</v>
      </c>
    </row>
    <row r="88" spans="1:17" s="2" customFormat="1" ht="108" x14ac:dyDescent="0.2">
      <c r="A88" s="654" t="s">
        <v>1130</v>
      </c>
      <c r="B88" s="54" t="s">
        <v>27</v>
      </c>
      <c r="C88" s="54" t="s">
        <v>27</v>
      </c>
      <c r="D88" s="8" t="s">
        <v>618</v>
      </c>
      <c r="E88" s="94" t="s">
        <v>21</v>
      </c>
      <c r="F88" s="7" t="s">
        <v>1043</v>
      </c>
      <c r="G88" s="119" t="s">
        <v>1131</v>
      </c>
      <c r="H88" s="51">
        <v>340</v>
      </c>
      <c r="I88" s="57">
        <f t="shared" si="4"/>
        <v>340</v>
      </c>
      <c r="J88" s="57">
        <f t="shared" si="5"/>
        <v>431.8</v>
      </c>
      <c r="K88" s="10" t="s">
        <v>612</v>
      </c>
      <c r="L88" s="124" t="s">
        <v>24</v>
      </c>
      <c r="M88" s="4" t="s">
        <v>968</v>
      </c>
      <c r="N88" s="80" t="s">
        <v>27</v>
      </c>
      <c r="O88" s="97" t="s">
        <v>620</v>
      </c>
      <c r="P88" s="97" t="s">
        <v>621</v>
      </c>
      <c r="Q88" s="118" t="s">
        <v>27</v>
      </c>
    </row>
    <row r="89" spans="1:17" s="2" customFormat="1" ht="108" x14ac:dyDescent="0.2">
      <c r="A89" s="654"/>
      <c r="B89" s="54" t="s">
        <v>27</v>
      </c>
      <c r="C89" s="54" t="s">
        <v>27</v>
      </c>
      <c r="D89" s="8" t="s">
        <v>618</v>
      </c>
      <c r="E89" s="94"/>
      <c r="F89" s="71" t="s">
        <v>1127</v>
      </c>
      <c r="G89" s="87" t="s">
        <v>622</v>
      </c>
      <c r="H89" s="88">
        <v>375</v>
      </c>
      <c r="I89" s="57">
        <f t="shared" si="4"/>
        <v>375</v>
      </c>
      <c r="J89" s="57">
        <f t="shared" si="5"/>
        <v>476.25</v>
      </c>
      <c r="K89" s="10" t="s">
        <v>612</v>
      </c>
      <c r="L89" s="124" t="s">
        <v>24</v>
      </c>
      <c r="M89" s="4" t="s">
        <v>968</v>
      </c>
      <c r="N89" s="80" t="s">
        <v>27</v>
      </c>
      <c r="O89" s="97"/>
      <c r="P89" s="97"/>
      <c r="Q89" s="118" t="s">
        <v>27</v>
      </c>
    </row>
    <row r="90" spans="1:17" s="2" customFormat="1" ht="21" customHeight="1" x14ac:dyDescent="0.2">
      <c r="A90" s="654"/>
      <c r="B90" s="54" t="s">
        <v>27</v>
      </c>
      <c r="C90" s="54" t="s">
        <v>27</v>
      </c>
      <c r="D90" s="8" t="s">
        <v>618</v>
      </c>
      <c r="E90" s="94"/>
      <c r="F90" s="7" t="s">
        <v>1128</v>
      </c>
      <c r="G90" s="12" t="s">
        <v>1132</v>
      </c>
      <c r="H90" s="59">
        <v>427</v>
      </c>
      <c r="I90" s="57">
        <f t="shared" si="4"/>
        <v>427</v>
      </c>
      <c r="J90" s="57">
        <f t="shared" si="5"/>
        <v>542.29</v>
      </c>
      <c r="K90" s="10" t="s">
        <v>612</v>
      </c>
      <c r="L90" s="124" t="s">
        <v>24</v>
      </c>
      <c r="M90" s="4" t="s">
        <v>968</v>
      </c>
      <c r="N90" s="80" t="s">
        <v>27</v>
      </c>
      <c r="O90" s="97"/>
      <c r="P90" s="97"/>
      <c r="Q90" s="118" t="s">
        <v>27</v>
      </c>
    </row>
    <row r="91" spans="1:17" s="2" customFormat="1" ht="24" x14ac:dyDescent="0.2">
      <c r="A91" s="654">
        <v>120</v>
      </c>
      <c r="B91" s="54" t="s">
        <v>27</v>
      </c>
      <c r="C91" s="54" t="s">
        <v>27</v>
      </c>
      <c r="D91" s="136" t="s">
        <v>623</v>
      </c>
      <c r="E91" s="94" t="s">
        <v>21</v>
      </c>
      <c r="F91" s="7" t="s">
        <v>1043</v>
      </c>
      <c r="G91" s="120" t="s">
        <v>1133</v>
      </c>
      <c r="H91" s="51">
        <v>660</v>
      </c>
      <c r="I91" s="57">
        <f t="shared" si="4"/>
        <v>660</v>
      </c>
      <c r="J91" s="57">
        <f t="shared" si="5"/>
        <v>838.2</v>
      </c>
      <c r="K91" s="25"/>
      <c r="L91" s="124" t="s">
        <v>24</v>
      </c>
      <c r="M91" s="4" t="s">
        <v>968</v>
      </c>
      <c r="N91" s="80" t="s">
        <v>27</v>
      </c>
      <c r="O91" s="97" t="s">
        <v>626</v>
      </c>
      <c r="P91" s="97" t="s">
        <v>627</v>
      </c>
      <c r="Q91" s="118" t="s">
        <v>27</v>
      </c>
    </row>
    <row r="92" spans="1:17" s="2" customFormat="1" ht="17.45" customHeight="1" x14ac:dyDescent="0.2">
      <c r="A92" s="654"/>
      <c r="B92" s="54" t="s">
        <v>27</v>
      </c>
      <c r="C92" s="54" t="s">
        <v>27</v>
      </c>
      <c r="D92" s="136" t="s">
        <v>623</v>
      </c>
      <c r="E92" s="94"/>
      <c r="F92" s="7" t="s">
        <v>1075</v>
      </c>
      <c r="G92" s="12" t="s">
        <v>1134</v>
      </c>
      <c r="H92" s="59">
        <v>860</v>
      </c>
      <c r="I92" s="57">
        <f t="shared" si="4"/>
        <v>860</v>
      </c>
      <c r="J92" s="57">
        <f t="shared" si="5"/>
        <v>1092.2</v>
      </c>
      <c r="K92" s="13"/>
      <c r="L92" s="124" t="s">
        <v>24</v>
      </c>
      <c r="M92" s="4" t="s">
        <v>968</v>
      </c>
      <c r="N92" s="80" t="s">
        <v>27</v>
      </c>
      <c r="O92" s="97"/>
      <c r="P92" s="97"/>
      <c r="Q92" s="118" t="s">
        <v>27</v>
      </c>
    </row>
    <row r="93" spans="1:17" s="2" customFormat="1" ht="72" x14ac:dyDescent="0.2">
      <c r="A93" s="654">
        <v>121</v>
      </c>
      <c r="B93" s="54" t="s">
        <v>27</v>
      </c>
      <c r="C93" s="54" t="s">
        <v>27</v>
      </c>
      <c r="D93" s="8" t="s">
        <v>631</v>
      </c>
      <c r="E93" s="94" t="s">
        <v>21</v>
      </c>
      <c r="F93" s="7" t="s">
        <v>1043</v>
      </c>
      <c r="G93" s="120" t="s">
        <v>1135</v>
      </c>
      <c r="H93" s="51">
        <v>800</v>
      </c>
      <c r="I93" s="57">
        <f t="shared" si="4"/>
        <v>800</v>
      </c>
      <c r="J93" s="57">
        <f t="shared" si="5"/>
        <v>1016</v>
      </c>
      <c r="K93" s="138" t="s">
        <v>632</v>
      </c>
      <c r="L93" s="124" t="s">
        <v>24</v>
      </c>
      <c r="M93" s="4" t="s">
        <v>968</v>
      </c>
      <c r="N93" s="80" t="s">
        <v>27</v>
      </c>
      <c r="O93" s="97" t="s">
        <v>1136</v>
      </c>
      <c r="P93" s="97" t="s">
        <v>1137</v>
      </c>
      <c r="Q93" s="118" t="s">
        <v>27</v>
      </c>
    </row>
    <row r="94" spans="1:17" s="2" customFormat="1" ht="26.45" customHeight="1" x14ac:dyDescent="0.2">
      <c r="A94" s="654"/>
      <c r="B94" s="54" t="s">
        <v>27</v>
      </c>
      <c r="C94" s="54" t="s">
        <v>27</v>
      </c>
      <c r="D94" s="8" t="s">
        <v>631</v>
      </c>
      <c r="E94" s="94"/>
      <c r="F94" s="7" t="s">
        <v>1075</v>
      </c>
      <c r="G94" s="12" t="s">
        <v>1138</v>
      </c>
      <c r="H94" s="59">
        <v>865</v>
      </c>
      <c r="I94" s="57">
        <f t="shared" si="4"/>
        <v>865</v>
      </c>
      <c r="J94" s="57">
        <f t="shared" si="5"/>
        <v>1098.55</v>
      </c>
      <c r="K94" s="138" t="s">
        <v>632</v>
      </c>
      <c r="L94" s="124" t="s">
        <v>24</v>
      </c>
      <c r="M94" s="4" t="s">
        <v>968</v>
      </c>
      <c r="N94" s="80" t="s">
        <v>27</v>
      </c>
      <c r="O94" s="97"/>
      <c r="P94" s="97"/>
      <c r="Q94" s="118" t="s">
        <v>27</v>
      </c>
    </row>
    <row r="95" spans="1:17" s="2" customFormat="1" ht="72" x14ac:dyDescent="0.2">
      <c r="A95" s="654"/>
      <c r="B95" s="54" t="s">
        <v>27</v>
      </c>
      <c r="C95" s="54" t="s">
        <v>27</v>
      </c>
      <c r="D95" s="8" t="s">
        <v>631</v>
      </c>
      <c r="E95" s="94"/>
      <c r="F95" s="71" t="s">
        <v>1139</v>
      </c>
      <c r="G95" s="89" t="s">
        <v>635</v>
      </c>
      <c r="H95" s="90">
        <v>1016</v>
      </c>
      <c r="I95" s="57">
        <f t="shared" si="4"/>
        <v>1016</v>
      </c>
      <c r="J95" s="57">
        <f t="shared" si="5"/>
        <v>1290.32</v>
      </c>
      <c r="K95" s="138" t="s">
        <v>632</v>
      </c>
      <c r="L95" s="124" t="s">
        <v>24</v>
      </c>
      <c r="M95" s="4" t="s">
        <v>968</v>
      </c>
      <c r="N95" s="80" t="s">
        <v>27</v>
      </c>
      <c r="O95" s="97"/>
      <c r="P95" s="97"/>
      <c r="Q95" s="118" t="s">
        <v>27</v>
      </c>
    </row>
    <row r="96" spans="1:17" s="2" customFormat="1" ht="24" x14ac:dyDescent="0.2">
      <c r="A96" s="654">
        <v>123</v>
      </c>
      <c r="B96" s="54" t="s">
        <v>27</v>
      </c>
      <c r="C96" s="54" t="s">
        <v>27</v>
      </c>
      <c r="D96" s="658" t="s">
        <v>636</v>
      </c>
      <c r="E96" s="94" t="s">
        <v>21</v>
      </c>
      <c r="F96" s="7" t="s">
        <v>1043</v>
      </c>
      <c r="G96" s="121" t="s">
        <v>1140</v>
      </c>
      <c r="H96" s="51">
        <v>880</v>
      </c>
      <c r="I96" s="57">
        <f t="shared" si="4"/>
        <v>880</v>
      </c>
      <c r="J96" s="57">
        <f t="shared" si="5"/>
        <v>1117.5999999999999</v>
      </c>
      <c r="K96" s="27"/>
      <c r="L96" s="124" t="s">
        <v>24</v>
      </c>
      <c r="M96" s="4" t="s">
        <v>968</v>
      </c>
      <c r="N96" s="80" t="s">
        <v>27</v>
      </c>
      <c r="O96" s="97" t="s">
        <v>1141</v>
      </c>
      <c r="P96" s="97" t="s">
        <v>1142</v>
      </c>
      <c r="Q96" s="118" t="s">
        <v>27</v>
      </c>
    </row>
    <row r="97" spans="1:17" s="2" customFormat="1" ht="25.9" customHeight="1" x14ac:dyDescent="0.2">
      <c r="A97" s="654"/>
      <c r="B97" s="54" t="s">
        <v>27</v>
      </c>
      <c r="C97" s="54" t="s">
        <v>27</v>
      </c>
      <c r="D97" s="658"/>
      <c r="E97" s="94"/>
      <c r="F97" s="7" t="s">
        <v>1075</v>
      </c>
      <c r="G97" s="12" t="s">
        <v>1143</v>
      </c>
      <c r="H97" s="59">
        <v>1000</v>
      </c>
      <c r="I97" s="57">
        <f t="shared" si="4"/>
        <v>1000</v>
      </c>
      <c r="J97" s="57">
        <f t="shared" si="5"/>
        <v>1270</v>
      </c>
      <c r="K97" s="13"/>
      <c r="L97" s="124" t="s">
        <v>24</v>
      </c>
      <c r="M97" s="4" t="s">
        <v>968</v>
      </c>
      <c r="N97" s="80" t="s">
        <v>27</v>
      </c>
      <c r="O97" s="97"/>
      <c r="P97" s="97"/>
      <c r="Q97" s="118" t="s">
        <v>27</v>
      </c>
    </row>
    <row r="98" spans="1:17" s="2" customFormat="1" ht="24" x14ac:dyDescent="0.2">
      <c r="A98" s="654">
        <v>124</v>
      </c>
      <c r="B98" s="54" t="s">
        <v>27</v>
      </c>
      <c r="C98" s="54">
        <v>685756</v>
      </c>
      <c r="D98" s="657" t="s">
        <v>638</v>
      </c>
      <c r="E98" s="94" t="s">
        <v>21</v>
      </c>
      <c r="F98" s="7" t="s">
        <v>977</v>
      </c>
      <c r="G98" s="5" t="s">
        <v>1144</v>
      </c>
      <c r="H98" s="51">
        <v>49.99</v>
      </c>
      <c r="I98" s="57">
        <f t="shared" ref="I98:I129" si="6">IF(L98="KEF",H98*1.01,H98)</f>
        <v>49.99</v>
      </c>
      <c r="J98" s="57">
        <f t="shared" ref="J98:J129" si="7">IF(L98="KEF",H98*1.27+H98*0.01+H98*0.01*0.27,H98*1.27)</f>
        <v>63.487300000000005</v>
      </c>
      <c r="K98" s="653" t="s">
        <v>1145</v>
      </c>
      <c r="L98" s="124" t="s">
        <v>24</v>
      </c>
      <c r="M98" s="4" t="s">
        <v>968</v>
      </c>
      <c r="N98" s="80" t="s">
        <v>27</v>
      </c>
      <c r="O98" s="97" t="s">
        <v>1146</v>
      </c>
      <c r="P98" s="97" t="s">
        <v>1147</v>
      </c>
      <c r="Q98" s="118" t="s">
        <v>27</v>
      </c>
    </row>
    <row r="99" spans="1:17" s="2" customFormat="1" ht="27" customHeight="1" x14ac:dyDescent="0.2">
      <c r="A99" s="654"/>
      <c r="B99" s="54" t="s">
        <v>27</v>
      </c>
      <c r="C99" s="54" t="s">
        <v>27</v>
      </c>
      <c r="D99" s="657"/>
      <c r="E99" s="94"/>
      <c r="F99" s="7" t="s">
        <v>1075</v>
      </c>
      <c r="G99" s="12" t="s">
        <v>1148</v>
      </c>
      <c r="H99" s="59">
        <v>55</v>
      </c>
      <c r="I99" s="57">
        <f t="shared" si="6"/>
        <v>55</v>
      </c>
      <c r="J99" s="57">
        <f t="shared" si="7"/>
        <v>69.849999999999994</v>
      </c>
      <c r="K99" s="653"/>
      <c r="L99" s="124" t="s">
        <v>24</v>
      </c>
      <c r="M99" s="4" t="s">
        <v>968</v>
      </c>
      <c r="N99" s="80" t="s">
        <v>27</v>
      </c>
      <c r="O99" s="97"/>
      <c r="P99" s="97"/>
      <c r="Q99" s="118" t="s">
        <v>27</v>
      </c>
    </row>
    <row r="100" spans="1:17" s="2" customFormat="1" ht="24" x14ac:dyDescent="0.2">
      <c r="A100" s="654"/>
      <c r="B100" s="54" t="s">
        <v>27</v>
      </c>
      <c r="C100" s="54" t="s">
        <v>27</v>
      </c>
      <c r="D100" s="657"/>
      <c r="E100" s="94"/>
      <c r="F100" s="7" t="s">
        <v>1149</v>
      </c>
      <c r="G100" s="18" t="s">
        <v>1150</v>
      </c>
      <c r="H100" s="59">
        <v>61</v>
      </c>
      <c r="I100" s="57">
        <f t="shared" si="6"/>
        <v>61</v>
      </c>
      <c r="J100" s="57">
        <f t="shared" si="7"/>
        <v>77.47</v>
      </c>
      <c r="K100" s="653"/>
      <c r="L100" s="124" t="s">
        <v>24</v>
      </c>
      <c r="M100" s="4" t="s">
        <v>968</v>
      </c>
      <c r="N100" s="80" t="s">
        <v>27</v>
      </c>
      <c r="O100" s="97"/>
      <c r="P100" s="97"/>
      <c r="Q100" s="118" t="s">
        <v>27</v>
      </c>
    </row>
    <row r="101" spans="1:17" s="2" customFormat="1" ht="72" x14ac:dyDescent="0.2">
      <c r="A101" s="55">
        <v>125</v>
      </c>
      <c r="B101" s="54" t="s">
        <v>27</v>
      </c>
      <c r="C101" s="54">
        <v>685758</v>
      </c>
      <c r="D101" s="8" t="s">
        <v>643</v>
      </c>
      <c r="E101" s="94" t="s">
        <v>21</v>
      </c>
      <c r="F101" s="7" t="s">
        <v>977</v>
      </c>
      <c r="G101" s="5" t="s">
        <v>645</v>
      </c>
      <c r="H101" s="51">
        <v>73</v>
      </c>
      <c r="I101" s="57">
        <f t="shared" si="6"/>
        <v>73</v>
      </c>
      <c r="J101" s="57">
        <f t="shared" si="7"/>
        <v>92.710000000000008</v>
      </c>
      <c r="K101" s="6" t="s">
        <v>1145</v>
      </c>
      <c r="L101" s="124" t="s">
        <v>24</v>
      </c>
      <c r="M101" s="4" t="s">
        <v>968</v>
      </c>
      <c r="N101" s="80" t="s">
        <v>27</v>
      </c>
      <c r="O101" s="97" t="s">
        <v>646</v>
      </c>
      <c r="P101" s="97" t="s">
        <v>1151</v>
      </c>
      <c r="Q101" s="118" t="s">
        <v>27</v>
      </c>
    </row>
    <row r="102" spans="1:17" s="2" customFormat="1" ht="72" x14ac:dyDescent="0.2">
      <c r="A102" s="55">
        <v>126</v>
      </c>
      <c r="B102" s="54" t="s">
        <v>27</v>
      </c>
      <c r="C102" s="54">
        <v>685760</v>
      </c>
      <c r="D102" s="8" t="s">
        <v>654</v>
      </c>
      <c r="E102" s="94" t="s">
        <v>21</v>
      </c>
      <c r="F102" s="7" t="s">
        <v>977</v>
      </c>
      <c r="G102" s="5" t="s">
        <v>656</v>
      </c>
      <c r="H102" s="51">
        <v>79.98</v>
      </c>
      <c r="I102" s="57">
        <f t="shared" si="6"/>
        <v>79.98</v>
      </c>
      <c r="J102" s="57">
        <f t="shared" si="7"/>
        <v>101.5746</v>
      </c>
      <c r="K102" s="6" t="s">
        <v>1145</v>
      </c>
      <c r="L102" s="124" t="s">
        <v>24</v>
      </c>
      <c r="M102" s="4" t="s">
        <v>968</v>
      </c>
      <c r="N102" s="80" t="s">
        <v>27</v>
      </c>
      <c r="O102" s="97" t="s">
        <v>657</v>
      </c>
      <c r="P102" s="97" t="s">
        <v>658</v>
      </c>
      <c r="Q102" s="118" t="s">
        <v>27</v>
      </c>
    </row>
    <row r="103" spans="1:17" s="2" customFormat="1" ht="72" x14ac:dyDescent="0.2">
      <c r="A103" s="55">
        <v>127</v>
      </c>
      <c r="B103" s="54" t="s">
        <v>27</v>
      </c>
      <c r="C103" s="54">
        <v>685762</v>
      </c>
      <c r="D103" s="8" t="s">
        <v>659</v>
      </c>
      <c r="E103" s="94" t="s">
        <v>21</v>
      </c>
      <c r="F103" s="7" t="s">
        <v>977</v>
      </c>
      <c r="G103" s="5" t="s">
        <v>661</v>
      </c>
      <c r="H103" s="51">
        <v>136.84</v>
      </c>
      <c r="I103" s="57">
        <f t="shared" si="6"/>
        <v>136.84</v>
      </c>
      <c r="J103" s="57">
        <f t="shared" si="7"/>
        <v>173.7868</v>
      </c>
      <c r="K103" s="6" t="s">
        <v>1145</v>
      </c>
      <c r="L103" s="124" t="s">
        <v>24</v>
      </c>
      <c r="M103" s="4" t="s">
        <v>968</v>
      </c>
      <c r="N103" s="80" t="s">
        <v>27</v>
      </c>
      <c r="O103" s="97" t="s">
        <v>662</v>
      </c>
      <c r="P103" s="97" t="s">
        <v>663</v>
      </c>
      <c r="Q103" s="118" t="s">
        <v>27</v>
      </c>
    </row>
    <row r="104" spans="1:17" s="2" customFormat="1" ht="72" x14ac:dyDescent="0.2">
      <c r="A104" s="55">
        <v>128</v>
      </c>
      <c r="B104" s="54" t="s">
        <v>27</v>
      </c>
      <c r="C104" s="54">
        <v>685765</v>
      </c>
      <c r="D104" s="8" t="s">
        <v>664</v>
      </c>
      <c r="E104" s="94" t="s">
        <v>21</v>
      </c>
      <c r="F104" s="7" t="s">
        <v>977</v>
      </c>
      <c r="G104" s="5" t="s">
        <v>666</v>
      </c>
      <c r="H104" s="51">
        <v>299.89999999999998</v>
      </c>
      <c r="I104" s="57">
        <f t="shared" si="6"/>
        <v>299.89999999999998</v>
      </c>
      <c r="J104" s="57">
        <f t="shared" si="7"/>
        <v>380.87299999999999</v>
      </c>
      <c r="K104" s="6" t="s">
        <v>1145</v>
      </c>
      <c r="L104" s="124" t="s">
        <v>24</v>
      </c>
      <c r="M104" s="4" t="s">
        <v>968</v>
      </c>
      <c r="N104" s="80" t="s">
        <v>27</v>
      </c>
      <c r="O104" s="97" t="s">
        <v>667</v>
      </c>
      <c r="P104" s="97" t="s">
        <v>668</v>
      </c>
      <c r="Q104" s="118" t="s">
        <v>27</v>
      </c>
    </row>
    <row r="105" spans="1:17" s="2" customFormat="1" ht="48" x14ac:dyDescent="0.2">
      <c r="A105" s="55">
        <v>129</v>
      </c>
      <c r="B105" s="54" t="s">
        <v>27</v>
      </c>
      <c r="C105" s="54" t="s">
        <v>27</v>
      </c>
      <c r="D105" s="8" t="s">
        <v>672</v>
      </c>
      <c r="E105" s="94" t="s">
        <v>21</v>
      </c>
      <c r="F105" s="7" t="s">
        <v>1104</v>
      </c>
      <c r="G105" s="18" t="s">
        <v>1152</v>
      </c>
      <c r="H105" s="59">
        <v>343</v>
      </c>
      <c r="I105" s="57">
        <f t="shared" si="6"/>
        <v>343</v>
      </c>
      <c r="J105" s="57">
        <f t="shared" si="7"/>
        <v>435.61</v>
      </c>
      <c r="K105" s="19" t="s">
        <v>1153</v>
      </c>
      <c r="L105" s="124" t="s">
        <v>24</v>
      </c>
      <c r="M105" s="4" t="s">
        <v>968</v>
      </c>
      <c r="N105" s="80" t="s">
        <v>27</v>
      </c>
      <c r="O105" s="97" t="s">
        <v>1154</v>
      </c>
      <c r="P105" s="97" t="s">
        <v>1155</v>
      </c>
      <c r="Q105" s="118" t="s">
        <v>27</v>
      </c>
    </row>
    <row r="106" spans="1:17" s="2" customFormat="1" ht="48" x14ac:dyDescent="0.2">
      <c r="A106" s="55">
        <v>130</v>
      </c>
      <c r="B106" s="54" t="s">
        <v>27</v>
      </c>
      <c r="C106" s="54" t="s">
        <v>27</v>
      </c>
      <c r="D106" s="8" t="s">
        <v>677</v>
      </c>
      <c r="E106" s="94" t="s">
        <v>21</v>
      </c>
      <c r="F106" s="7" t="s">
        <v>1043</v>
      </c>
      <c r="G106" s="28" t="s">
        <v>1156</v>
      </c>
      <c r="H106" s="52">
        <v>74</v>
      </c>
      <c r="I106" s="57">
        <f t="shared" si="6"/>
        <v>74</v>
      </c>
      <c r="J106" s="57">
        <f t="shared" si="7"/>
        <v>93.98</v>
      </c>
      <c r="K106" s="7" t="s">
        <v>681</v>
      </c>
      <c r="L106" s="125" t="s">
        <v>24</v>
      </c>
      <c r="M106" s="4" t="s">
        <v>968</v>
      </c>
      <c r="N106" s="80" t="s">
        <v>27</v>
      </c>
      <c r="O106" s="97" t="s">
        <v>1157</v>
      </c>
      <c r="P106" s="97" t="s">
        <v>1158</v>
      </c>
      <c r="Q106" s="118" t="s">
        <v>27</v>
      </c>
    </row>
    <row r="107" spans="1:17" s="2" customFormat="1" ht="12" customHeight="1" x14ac:dyDescent="0.2">
      <c r="A107" s="55">
        <v>131</v>
      </c>
      <c r="B107" s="54" t="s">
        <v>27</v>
      </c>
      <c r="C107" s="54">
        <v>900818</v>
      </c>
      <c r="D107" s="8" t="s">
        <v>692</v>
      </c>
      <c r="E107" s="94"/>
      <c r="F107" s="71" t="s">
        <v>977</v>
      </c>
      <c r="G107" s="72" t="s">
        <v>1159</v>
      </c>
      <c r="H107" s="73">
        <v>35</v>
      </c>
      <c r="I107" s="57">
        <f t="shared" si="6"/>
        <v>35</v>
      </c>
      <c r="J107" s="57">
        <f t="shared" si="7"/>
        <v>44.45</v>
      </c>
      <c r="K107" s="7" t="s">
        <v>681</v>
      </c>
      <c r="L107" s="130" t="s">
        <v>24</v>
      </c>
      <c r="M107" s="4" t="s">
        <v>968</v>
      </c>
      <c r="N107" s="83" t="s">
        <v>27</v>
      </c>
      <c r="O107" s="97"/>
      <c r="P107" s="97"/>
      <c r="Q107" s="118" t="s">
        <v>27</v>
      </c>
    </row>
    <row r="108" spans="1:17" s="2" customFormat="1" ht="48" x14ac:dyDescent="0.2">
      <c r="A108" s="654">
        <v>132</v>
      </c>
      <c r="B108" s="54" t="s">
        <v>27</v>
      </c>
      <c r="C108" s="54" t="s">
        <v>27</v>
      </c>
      <c r="D108" s="657" t="s">
        <v>682</v>
      </c>
      <c r="E108" s="94" t="s">
        <v>21</v>
      </c>
      <c r="F108" s="7" t="s">
        <v>1104</v>
      </c>
      <c r="G108" s="18" t="s">
        <v>1160</v>
      </c>
      <c r="H108" s="59">
        <v>120</v>
      </c>
      <c r="I108" s="57">
        <f t="shared" si="6"/>
        <v>120</v>
      </c>
      <c r="J108" s="57">
        <f t="shared" si="7"/>
        <v>152.4</v>
      </c>
      <c r="K108" s="7" t="s">
        <v>681</v>
      </c>
      <c r="L108" s="131" t="s">
        <v>24</v>
      </c>
      <c r="M108" s="4" t="s">
        <v>968</v>
      </c>
      <c r="N108" s="84" t="s">
        <v>27</v>
      </c>
      <c r="O108" s="97" t="s">
        <v>690</v>
      </c>
      <c r="P108" s="97" t="s">
        <v>691</v>
      </c>
      <c r="Q108" s="118" t="s">
        <v>27</v>
      </c>
    </row>
    <row r="109" spans="1:17" s="2" customFormat="1" ht="48" x14ac:dyDescent="0.2">
      <c r="A109" s="654"/>
      <c r="B109" s="54" t="s">
        <v>27</v>
      </c>
      <c r="C109" s="54" t="s">
        <v>27</v>
      </c>
      <c r="D109" s="657"/>
      <c r="E109" s="94"/>
      <c r="F109" s="7" t="s">
        <v>1127</v>
      </c>
      <c r="G109" s="29" t="s">
        <v>1161</v>
      </c>
      <c r="H109" s="62">
        <v>121</v>
      </c>
      <c r="I109" s="57">
        <f t="shared" si="6"/>
        <v>121</v>
      </c>
      <c r="J109" s="57">
        <f t="shared" si="7"/>
        <v>153.67000000000002</v>
      </c>
      <c r="K109" s="7" t="s">
        <v>681</v>
      </c>
      <c r="L109" s="131" t="s">
        <v>24</v>
      </c>
      <c r="M109" s="4" t="s">
        <v>968</v>
      </c>
      <c r="N109" s="84" t="s">
        <v>27</v>
      </c>
      <c r="O109" s="97"/>
      <c r="P109" s="97"/>
      <c r="Q109" s="118" t="s">
        <v>27</v>
      </c>
    </row>
    <row r="110" spans="1:17" s="2" customFormat="1" ht="12" customHeight="1" x14ac:dyDescent="0.2">
      <c r="A110" s="55">
        <v>133</v>
      </c>
      <c r="B110" s="54" t="s">
        <v>27</v>
      </c>
      <c r="C110" s="54">
        <v>900819</v>
      </c>
      <c r="D110" s="8" t="s">
        <v>697</v>
      </c>
      <c r="E110" s="94"/>
      <c r="F110" s="71" t="s">
        <v>977</v>
      </c>
      <c r="G110" s="72" t="s">
        <v>1162</v>
      </c>
      <c r="H110" s="73">
        <v>74</v>
      </c>
      <c r="I110" s="57">
        <f t="shared" si="6"/>
        <v>74</v>
      </c>
      <c r="J110" s="57">
        <f t="shared" si="7"/>
        <v>93.98</v>
      </c>
      <c r="K110" s="7" t="s">
        <v>681</v>
      </c>
      <c r="L110" s="130" t="s">
        <v>24</v>
      </c>
      <c r="M110" s="4" t="s">
        <v>968</v>
      </c>
      <c r="N110" s="83" t="s">
        <v>27</v>
      </c>
      <c r="O110" s="97"/>
      <c r="P110" s="97"/>
      <c r="Q110" s="118" t="s">
        <v>27</v>
      </c>
    </row>
    <row r="111" spans="1:17" s="2" customFormat="1" ht="24" x14ac:dyDescent="0.2">
      <c r="A111" s="55">
        <v>134</v>
      </c>
      <c r="B111" s="54" t="s">
        <v>27</v>
      </c>
      <c r="C111" s="102" t="s">
        <v>27</v>
      </c>
      <c r="D111" s="111" t="s">
        <v>1163</v>
      </c>
      <c r="E111" s="103" t="s">
        <v>21</v>
      </c>
      <c r="F111" s="110" t="s">
        <v>1104</v>
      </c>
      <c r="G111" s="112" t="s">
        <v>1164</v>
      </c>
      <c r="H111" s="113">
        <v>141</v>
      </c>
      <c r="I111" s="57">
        <f t="shared" si="6"/>
        <v>141</v>
      </c>
      <c r="J111" s="57">
        <f t="shared" si="7"/>
        <v>179.07</v>
      </c>
      <c r="K111" s="114"/>
      <c r="L111" s="132" t="s">
        <v>24</v>
      </c>
      <c r="M111" s="107" t="s">
        <v>968</v>
      </c>
      <c r="N111" s="115" t="s">
        <v>27</v>
      </c>
      <c r="O111" s="109" t="s">
        <v>1165</v>
      </c>
      <c r="P111" s="109" t="s">
        <v>1166</v>
      </c>
      <c r="Q111" s="118" t="s">
        <v>27</v>
      </c>
    </row>
    <row r="112" spans="1:17" s="2" customFormat="1" ht="24" x14ac:dyDescent="0.2">
      <c r="A112" s="55">
        <v>135</v>
      </c>
      <c r="B112" s="54" t="s">
        <v>27</v>
      </c>
      <c r="C112" s="54" t="s">
        <v>27</v>
      </c>
      <c r="D112" s="8" t="s">
        <v>702</v>
      </c>
      <c r="E112" s="94" t="s">
        <v>21</v>
      </c>
      <c r="F112" s="7" t="s">
        <v>1104</v>
      </c>
      <c r="G112" s="18" t="s">
        <v>1167</v>
      </c>
      <c r="H112" s="59">
        <v>2830</v>
      </c>
      <c r="I112" s="57">
        <f t="shared" si="6"/>
        <v>2830</v>
      </c>
      <c r="J112" s="57">
        <f t="shared" si="7"/>
        <v>3594.1</v>
      </c>
      <c r="K112" s="19"/>
      <c r="L112" s="124" t="s">
        <v>24</v>
      </c>
      <c r="M112" s="4" t="s">
        <v>968</v>
      </c>
      <c r="N112" s="80" t="s">
        <v>27</v>
      </c>
      <c r="O112" s="97" t="s">
        <v>703</v>
      </c>
      <c r="P112" s="97" t="s">
        <v>704</v>
      </c>
      <c r="Q112" s="118" t="s">
        <v>27</v>
      </c>
    </row>
    <row r="113" spans="1:17" s="2" customFormat="1" ht="24" x14ac:dyDescent="0.2">
      <c r="A113" s="55">
        <v>136</v>
      </c>
      <c r="B113" s="54" t="s">
        <v>27</v>
      </c>
      <c r="C113" s="54" t="s">
        <v>27</v>
      </c>
      <c r="D113" s="8" t="s">
        <v>705</v>
      </c>
      <c r="E113" s="94" t="s">
        <v>21</v>
      </c>
      <c r="F113" s="7" t="s">
        <v>1104</v>
      </c>
      <c r="G113" s="18" t="s">
        <v>1168</v>
      </c>
      <c r="H113" s="59">
        <v>2790</v>
      </c>
      <c r="I113" s="57">
        <f t="shared" si="6"/>
        <v>2790</v>
      </c>
      <c r="J113" s="57">
        <f t="shared" si="7"/>
        <v>3543.3</v>
      </c>
      <c r="K113" s="19"/>
      <c r="L113" s="124" t="s">
        <v>24</v>
      </c>
      <c r="M113" s="4" t="s">
        <v>968</v>
      </c>
      <c r="N113" s="80" t="s">
        <v>27</v>
      </c>
      <c r="O113" s="97" t="s">
        <v>706</v>
      </c>
      <c r="P113" s="97" t="s">
        <v>1169</v>
      </c>
      <c r="Q113" s="118" t="s">
        <v>27</v>
      </c>
    </row>
    <row r="114" spans="1:17" s="2" customFormat="1" ht="24" x14ac:dyDescent="0.2">
      <c r="A114" s="55">
        <v>137</v>
      </c>
      <c r="B114" s="54" t="s">
        <v>27</v>
      </c>
      <c r="C114" s="54" t="s">
        <v>27</v>
      </c>
      <c r="D114" s="8" t="s">
        <v>707</v>
      </c>
      <c r="E114" s="94" t="s">
        <v>21</v>
      </c>
      <c r="F114" s="7" t="s">
        <v>1104</v>
      </c>
      <c r="G114" s="18" t="s">
        <v>1170</v>
      </c>
      <c r="H114" s="59">
        <v>3850</v>
      </c>
      <c r="I114" s="57">
        <f t="shared" si="6"/>
        <v>3850</v>
      </c>
      <c r="J114" s="57">
        <f t="shared" si="7"/>
        <v>4889.5</v>
      </c>
      <c r="K114" s="19"/>
      <c r="L114" s="124" t="s">
        <v>24</v>
      </c>
      <c r="M114" s="4" t="s">
        <v>968</v>
      </c>
      <c r="N114" s="80" t="s">
        <v>27</v>
      </c>
      <c r="O114" s="97" t="s">
        <v>708</v>
      </c>
      <c r="P114" s="97" t="s">
        <v>709</v>
      </c>
      <c r="Q114" s="118" t="s">
        <v>27</v>
      </c>
    </row>
    <row r="115" spans="1:17" s="2" customFormat="1" ht="24" x14ac:dyDescent="0.2">
      <c r="A115" s="55">
        <v>138</v>
      </c>
      <c r="B115" s="54" t="s">
        <v>27</v>
      </c>
      <c r="C115" s="54" t="s">
        <v>27</v>
      </c>
      <c r="D115" s="8" t="s">
        <v>711</v>
      </c>
      <c r="E115" s="94" t="s">
        <v>21</v>
      </c>
      <c r="F115" s="7" t="s">
        <v>1104</v>
      </c>
      <c r="G115" s="18" t="s">
        <v>1171</v>
      </c>
      <c r="H115" s="59">
        <v>3650</v>
      </c>
      <c r="I115" s="57">
        <f t="shared" si="6"/>
        <v>3650</v>
      </c>
      <c r="J115" s="57">
        <f t="shared" si="7"/>
        <v>4635.5</v>
      </c>
      <c r="K115" s="19"/>
      <c r="L115" s="124" t="s">
        <v>24</v>
      </c>
      <c r="M115" s="4" t="s">
        <v>968</v>
      </c>
      <c r="N115" s="80" t="s">
        <v>27</v>
      </c>
      <c r="O115" s="97" t="s">
        <v>712</v>
      </c>
      <c r="P115" s="97" t="s">
        <v>713</v>
      </c>
      <c r="Q115" s="118" t="s">
        <v>27</v>
      </c>
    </row>
    <row r="116" spans="1:17" s="2" customFormat="1" ht="24" x14ac:dyDescent="0.2">
      <c r="A116" s="55">
        <v>139</v>
      </c>
      <c r="B116" s="54" t="s">
        <v>27</v>
      </c>
      <c r="C116" s="54" t="s">
        <v>27</v>
      </c>
      <c r="D116" s="7" t="s">
        <v>715</v>
      </c>
      <c r="E116" s="94" t="s">
        <v>21</v>
      </c>
      <c r="F116" s="7" t="s">
        <v>1104</v>
      </c>
      <c r="G116" s="30" t="s">
        <v>1172</v>
      </c>
      <c r="H116" s="59">
        <v>4110</v>
      </c>
      <c r="I116" s="57">
        <f t="shared" si="6"/>
        <v>4110</v>
      </c>
      <c r="J116" s="57">
        <f t="shared" si="7"/>
        <v>5219.7</v>
      </c>
      <c r="K116" s="31"/>
      <c r="L116" s="124" t="s">
        <v>24</v>
      </c>
      <c r="M116" s="4" t="s">
        <v>968</v>
      </c>
      <c r="N116" s="80" t="s">
        <v>27</v>
      </c>
      <c r="O116" s="97" t="s">
        <v>716</v>
      </c>
      <c r="P116" s="97" t="s">
        <v>717</v>
      </c>
      <c r="Q116" s="118" t="s">
        <v>27</v>
      </c>
    </row>
    <row r="117" spans="1:17" s="2" customFormat="1" ht="24" x14ac:dyDescent="0.2">
      <c r="A117" s="654">
        <v>140</v>
      </c>
      <c r="B117" s="54" t="s">
        <v>27</v>
      </c>
      <c r="C117" s="54">
        <v>685773</v>
      </c>
      <c r="D117" s="657" t="s">
        <v>722</v>
      </c>
      <c r="E117" s="94" t="s">
        <v>21</v>
      </c>
      <c r="F117" s="7" t="s">
        <v>977</v>
      </c>
      <c r="G117" s="5" t="s">
        <v>724</v>
      </c>
      <c r="H117" s="51">
        <v>79.599999999999994</v>
      </c>
      <c r="I117" s="57">
        <f t="shared" si="6"/>
        <v>79.599999999999994</v>
      </c>
      <c r="J117" s="57">
        <f t="shared" si="7"/>
        <v>101.092</v>
      </c>
      <c r="K117" s="653" t="s">
        <v>1173</v>
      </c>
      <c r="L117" s="124" t="s">
        <v>24</v>
      </c>
      <c r="M117" s="4" t="s">
        <v>968</v>
      </c>
      <c r="N117" s="80" t="s">
        <v>27</v>
      </c>
      <c r="O117" s="97" t="s">
        <v>725</v>
      </c>
      <c r="P117" s="97" t="s">
        <v>726</v>
      </c>
      <c r="Q117" s="118" t="s">
        <v>27</v>
      </c>
    </row>
    <row r="118" spans="1:17" s="2" customFormat="1" ht="31.9" customHeight="1" x14ac:dyDescent="0.2">
      <c r="A118" s="654"/>
      <c r="B118" s="54" t="s">
        <v>27</v>
      </c>
      <c r="C118" s="54" t="s">
        <v>27</v>
      </c>
      <c r="D118" s="657"/>
      <c r="E118" s="94"/>
      <c r="F118" s="7" t="s">
        <v>1075</v>
      </c>
      <c r="G118" s="12" t="s">
        <v>1174</v>
      </c>
      <c r="H118" s="59">
        <v>100</v>
      </c>
      <c r="I118" s="57">
        <f t="shared" si="6"/>
        <v>100</v>
      </c>
      <c r="J118" s="57">
        <f t="shared" si="7"/>
        <v>127</v>
      </c>
      <c r="K118" s="653"/>
      <c r="L118" s="124" t="s">
        <v>24</v>
      </c>
      <c r="M118" s="4" t="s">
        <v>968</v>
      </c>
      <c r="N118" s="80" t="s">
        <v>27</v>
      </c>
      <c r="O118" s="97"/>
      <c r="P118" s="97"/>
      <c r="Q118" s="118" t="s">
        <v>27</v>
      </c>
    </row>
    <row r="119" spans="1:17" s="2" customFormat="1" ht="24" x14ac:dyDescent="0.2">
      <c r="A119" s="654">
        <v>141</v>
      </c>
      <c r="B119" s="54" t="s">
        <v>27</v>
      </c>
      <c r="C119" s="54" t="s">
        <v>27</v>
      </c>
      <c r="D119" s="657" t="s">
        <v>1175</v>
      </c>
      <c r="E119" s="94" t="s">
        <v>21</v>
      </c>
      <c r="F119" s="7" t="s">
        <v>1043</v>
      </c>
      <c r="G119" s="26" t="s">
        <v>1176</v>
      </c>
      <c r="H119" s="51">
        <v>64</v>
      </c>
      <c r="I119" s="57">
        <f t="shared" si="6"/>
        <v>64</v>
      </c>
      <c r="J119" s="57">
        <f t="shared" si="7"/>
        <v>81.28</v>
      </c>
      <c r="K119" s="27"/>
      <c r="L119" s="124" t="s">
        <v>24</v>
      </c>
      <c r="M119" s="4" t="s">
        <v>968</v>
      </c>
      <c r="N119" s="80" t="s">
        <v>27</v>
      </c>
      <c r="O119" s="97" t="s">
        <v>1177</v>
      </c>
      <c r="P119" s="97" t="s">
        <v>1178</v>
      </c>
      <c r="Q119" s="118" t="s">
        <v>27</v>
      </c>
    </row>
    <row r="120" spans="1:17" s="2" customFormat="1" ht="20.45" customHeight="1" x14ac:dyDescent="0.2">
      <c r="A120" s="654"/>
      <c r="B120" s="54" t="s">
        <v>27</v>
      </c>
      <c r="C120" s="54" t="s">
        <v>27</v>
      </c>
      <c r="D120" s="657"/>
      <c r="E120" s="94"/>
      <c r="F120" s="7" t="s">
        <v>1075</v>
      </c>
      <c r="G120" s="12" t="s">
        <v>1179</v>
      </c>
      <c r="H120" s="59">
        <v>64</v>
      </c>
      <c r="I120" s="57">
        <f t="shared" si="6"/>
        <v>64</v>
      </c>
      <c r="J120" s="57">
        <f t="shared" si="7"/>
        <v>81.28</v>
      </c>
      <c r="K120" s="13"/>
      <c r="L120" s="124" t="s">
        <v>24</v>
      </c>
      <c r="M120" s="4" t="s">
        <v>968</v>
      </c>
      <c r="N120" s="80" t="s">
        <v>27</v>
      </c>
      <c r="O120" s="97"/>
      <c r="P120" s="97"/>
      <c r="Q120" s="118" t="s">
        <v>27</v>
      </c>
    </row>
    <row r="121" spans="1:17" s="2" customFormat="1" ht="24" x14ac:dyDescent="0.2">
      <c r="A121" s="55">
        <v>142</v>
      </c>
      <c r="B121" s="54" t="s">
        <v>27</v>
      </c>
      <c r="C121" s="54" t="s">
        <v>27</v>
      </c>
      <c r="D121" s="8" t="s">
        <v>1180</v>
      </c>
      <c r="E121" s="94" t="s">
        <v>21</v>
      </c>
      <c r="F121" s="7" t="s">
        <v>1043</v>
      </c>
      <c r="G121" s="26" t="s">
        <v>1181</v>
      </c>
      <c r="H121" s="51">
        <v>91</v>
      </c>
      <c r="I121" s="57">
        <f t="shared" si="6"/>
        <v>91</v>
      </c>
      <c r="J121" s="57">
        <f t="shared" si="7"/>
        <v>115.57000000000001</v>
      </c>
      <c r="K121" s="27"/>
      <c r="L121" s="124" t="s">
        <v>24</v>
      </c>
      <c r="M121" s="4" t="s">
        <v>968</v>
      </c>
      <c r="N121" s="80" t="s">
        <v>27</v>
      </c>
      <c r="O121" s="97" t="s">
        <v>1182</v>
      </c>
      <c r="P121" s="97" t="s">
        <v>1183</v>
      </c>
      <c r="Q121" s="118" t="s">
        <v>27</v>
      </c>
    </row>
    <row r="122" spans="1:17" s="2" customFormat="1" ht="27.6" customHeight="1" x14ac:dyDescent="0.2">
      <c r="A122" s="55">
        <v>143</v>
      </c>
      <c r="B122" s="54" t="s">
        <v>27</v>
      </c>
      <c r="C122" s="54" t="s">
        <v>27</v>
      </c>
      <c r="D122" s="8" t="s">
        <v>735</v>
      </c>
      <c r="E122" s="94" t="s">
        <v>21</v>
      </c>
      <c r="F122" s="7" t="s">
        <v>1070</v>
      </c>
      <c r="G122" s="32" t="s">
        <v>1184</v>
      </c>
      <c r="H122" s="52">
        <v>275</v>
      </c>
      <c r="I122" s="57">
        <f t="shared" si="6"/>
        <v>275</v>
      </c>
      <c r="J122" s="57">
        <f t="shared" si="7"/>
        <v>349.25</v>
      </c>
      <c r="K122" s="9" t="s">
        <v>1185</v>
      </c>
      <c r="L122" s="125" t="s">
        <v>24</v>
      </c>
      <c r="M122" s="4" t="s">
        <v>968</v>
      </c>
      <c r="N122" s="80" t="s">
        <v>27</v>
      </c>
      <c r="O122" s="97" t="s">
        <v>1186</v>
      </c>
      <c r="P122" s="97" t="s">
        <v>1187</v>
      </c>
      <c r="Q122" s="118" t="s">
        <v>27</v>
      </c>
    </row>
    <row r="123" spans="1:17" s="2" customFormat="1" ht="24" x14ac:dyDescent="0.2">
      <c r="A123" s="55">
        <v>144</v>
      </c>
      <c r="B123" s="54" t="s">
        <v>27</v>
      </c>
      <c r="C123" s="54">
        <v>540684</v>
      </c>
      <c r="D123" s="8" t="s">
        <v>751</v>
      </c>
      <c r="E123" s="94"/>
      <c r="F123" s="71" t="s">
        <v>977</v>
      </c>
      <c r="G123" s="72" t="s">
        <v>753</v>
      </c>
      <c r="H123" s="73">
        <v>9.4499999999999993</v>
      </c>
      <c r="I123" s="57">
        <f t="shared" si="6"/>
        <v>9.4499999999999993</v>
      </c>
      <c r="J123" s="57">
        <f t="shared" si="7"/>
        <v>12.0015</v>
      </c>
      <c r="K123" s="5" t="s">
        <v>752</v>
      </c>
      <c r="L123" s="127" t="s">
        <v>24</v>
      </c>
      <c r="M123" s="4" t="s">
        <v>968</v>
      </c>
      <c r="N123" s="82">
        <v>10</v>
      </c>
      <c r="O123" s="97"/>
      <c r="P123" s="97"/>
      <c r="Q123" s="118" t="s">
        <v>27</v>
      </c>
    </row>
    <row r="124" spans="1:17" s="2" customFormat="1" ht="24" x14ac:dyDescent="0.2">
      <c r="A124" s="55">
        <v>145</v>
      </c>
      <c r="B124" s="54" t="s">
        <v>27</v>
      </c>
      <c r="C124" s="54">
        <v>540682</v>
      </c>
      <c r="D124" s="137" t="s">
        <v>762</v>
      </c>
      <c r="E124" s="94"/>
      <c r="F124" s="71" t="s">
        <v>977</v>
      </c>
      <c r="G124" s="72" t="s">
        <v>763</v>
      </c>
      <c r="H124" s="73">
        <v>10</v>
      </c>
      <c r="I124" s="57">
        <f t="shared" si="6"/>
        <v>10</v>
      </c>
      <c r="J124" s="57">
        <f t="shared" si="7"/>
        <v>12.7</v>
      </c>
      <c r="K124" s="5" t="s">
        <v>752</v>
      </c>
      <c r="L124" s="127" t="s">
        <v>24</v>
      </c>
      <c r="M124" s="4" t="s">
        <v>968</v>
      </c>
      <c r="N124" s="82">
        <v>10</v>
      </c>
      <c r="O124" s="97"/>
      <c r="P124" s="97"/>
      <c r="Q124" s="118" t="s">
        <v>27</v>
      </c>
    </row>
    <row r="125" spans="1:17" s="2" customFormat="1" ht="24" x14ac:dyDescent="0.2">
      <c r="A125" s="55">
        <v>146</v>
      </c>
      <c r="B125" s="54" t="s">
        <v>27</v>
      </c>
      <c r="C125" s="54">
        <v>540683</v>
      </c>
      <c r="D125" s="8" t="s">
        <v>766</v>
      </c>
      <c r="E125" s="94"/>
      <c r="F125" s="71" t="s">
        <v>977</v>
      </c>
      <c r="G125" s="72" t="s">
        <v>767</v>
      </c>
      <c r="H125" s="73">
        <v>16.399999999999999</v>
      </c>
      <c r="I125" s="57">
        <f t="shared" si="6"/>
        <v>16.399999999999999</v>
      </c>
      <c r="J125" s="57">
        <f t="shared" si="7"/>
        <v>20.827999999999999</v>
      </c>
      <c r="K125" s="5" t="s">
        <v>752</v>
      </c>
      <c r="L125" s="127" t="s">
        <v>24</v>
      </c>
      <c r="M125" s="4" t="s">
        <v>968</v>
      </c>
      <c r="N125" s="82">
        <v>10</v>
      </c>
      <c r="O125" s="97"/>
      <c r="P125" s="97"/>
      <c r="Q125" s="118" t="s">
        <v>27</v>
      </c>
    </row>
    <row r="126" spans="1:17" s="2" customFormat="1" ht="24" x14ac:dyDescent="0.2">
      <c r="A126" s="55">
        <v>147</v>
      </c>
      <c r="B126" s="54" t="s">
        <v>27</v>
      </c>
      <c r="C126" s="54">
        <v>540681</v>
      </c>
      <c r="D126" s="8" t="s">
        <v>770</v>
      </c>
      <c r="E126" s="94"/>
      <c r="F126" s="71" t="s">
        <v>977</v>
      </c>
      <c r="G126" s="72" t="s">
        <v>771</v>
      </c>
      <c r="H126" s="73">
        <v>10.8</v>
      </c>
      <c r="I126" s="57">
        <f t="shared" si="6"/>
        <v>10.8</v>
      </c>
      <c r="J126" s="57">
        <f t="shared" si="7"/>
        <v>13.716000000000001</v>
      </c>
      <c r="K126" s="5" t="s">
        <v>752</v>
      </c>
      <c r="L126" s="127" t="s">
        <v>24</v>
      </c>
      <c r="M126" s="4" t="s">
        <v>968</v>
      </c>
      <c r="N126" s="82">
        <v>10</v>
      </c>
      <c r="O126" s="97"/>
      <c r="P126" s="97"/>
      <c r="Q126" s="118" t="s">
        <v>27</v>
      </c>
    </row>
    <row r="127" spans="1:17" s="2" customFormat="1" ht="24" x14ac:dyDescent="0.2">
      <c r="A127" s="55">
        <v>148</v>
      </c>
      <c r="B127" s="54" t="s">
        <v>27</v>
      </c>
      <c r="C127" s="54">
        <v>540685</v>
      </c>
      <c r="D127" s="8" t="s">
        <v>1188</v>
      </c>
      <c r="E127" s="94"/>
      <c r="F127" s="71" t="s">
        <v>977</v>
      </c>
      <c r="G127" s="72" t="s">
        <v>756</v>
      </c>
      <c r="H127" s="73">
        <v>15.75</v>
      </c>
      <c r="I127" s="57">
        <f t="shared" si="6"/>
        <v>15.75</v>
      </c>
      <c r="J127" s="57">
        <f t="shared" si="7"/>
        <v>20.002500000000001</v>
      </c>
      <c r="K127" s="6" t="s">
        <v>752</v>
      </c>
      <c r="L127" s="127" t="s">
        <v>24</v>
      </c>
      <c r="M127" s="4" t="s">
        <v>968</v>
      </c>
      <c r="N127" s="82">
        <v>10</v>
      </c>
      <c r="O127" s="97"/>
      <c r="P127" s="97"/>
      <c r="Q127" s="118" t="s">
        <v>27</v>
      </c>
    </row>
    <row r="128" spans="1:17" s="2" customFormat="1" ht="24" x14ac:dyDescent="0.2">
      <c r="A128" s="55">
        <v>149</v>
      </c>
      <c r="B128" s="54" t="s">
        <v>27</v>
      </c>
      <c r="C128" s="54" t="s">
        <v>27</v>
      </c>
      <c r="D128" s="8" t="s">
        <v>1189</v>
      </c>
      <c r="E128" s="94" t="s">
        <v>21</v>
      </c>
      <c r="F128" s="7" t="s">
        <v>1104</v>
      </c>
      <c r="G128" s="18" t="s">
        <v>1190</v>
      </c>
      <c r="H128" s="59">
        <v>147</v>
      </c>
      <c r="I128" s="57">
        <f t="shared" si="6"/>
        <v>147</v>
      </c>
      <c r="J128" s="57">
        <f t="shared" si="7"/>
        <v>186.69</v>
      </c>
      <c r="K128" s="19" t="s">
        <v>752</v>
      </c>
      <c r="L128" s="124" t="s">
        <v>24</v>
      </c>
      <c r="M128" s="4" t="s">
        <v>968</v>
      </c>
      <c r="N128" s="80" t="s">
        <v>27</v>
      </c>
      <c r="O128" s="97" t="s">
        <v>1191</v>
      </c>
      <c r="P128" s="97" t="s">
        <v>1192</v>
      </c>
      <c r="Q128" s="118" t="s">
        <v>27</v>
      </c>
    </row>
    <row r="129" spans="1:17" s="2" customFormat="1" ht="24" x14ac:dyDescent="0.2">
      <c r="A129" s="55">
        <v>150</v>
      </c>
      <c r="B129" s="54" t="s">
        <v>27</v>
      </c>
      <c r="C129" s="54" t="s">
        <v>27</v>
      </c>
      <c r="D129" s="8" t="s">
        <v>777</v>
      </c>
      <c r="E129" s="94"/>
      <c r="F129" s="71" t="s">
        <v>977</v>
      </c>
      <c r="G129" s="76" t="s">
        <v>1193</v>
      </c>
      <c r="H129" s="73">
        <v>88</v>
      </c>
      <c r="I129" s="57">
        <f t="shared" si="6"/>
        <v>88</v>
      </c>
      <c r="J129" s="57">
        <f t="shared" si="7"/>
        <v>111.76</v>
      </c>
      <c r="K129" s="34" t="s">
        <v>1194</v>
      </c>
      <c r="L129" s="127" t="s">
        <v>24</v>
      </c>
      <c r="M129" s="4" t="s">
        <v>968</v>
      </c>
      <c r="N129" s="82" t="s">
        <v>27</v>
      </c>
      <c r="O129" s="97"/>
      <c r="P129" s="97"/>
      <c r="Q129" s="118" t="s">
        <v>27</v>
      </c>
    </row>
    <row r="130" spans="1:17" s="2" customFormat="1" ht="12" customHeight="1" x14ac:dyDescent="0.2">
      <c r="A130" s="654">
        <v>151</v>
      </c>
      <c r="B130" s="54" t="s">
        <v>27</v>
      </c>
      <c r="C130" s="54" t="s">
        <v>27</v>
      </c>
      <c r="D130" s="8" t="s">
        <v>781</v>
      </c>
      <c r="E130" s="94"/>
      <c r="F130" s="71" t="s">
        <v>967</v>
      </c>
      <c r="G130" s="91" t="s">
        <v>1195</v>
      </c>
      <c r="H130" s="92">
        <v>55</v>
      </c>
      <c r="I130" s="57">
        <f t="shared" ref="I130:I161" si="8">IF(L130="KEF",H130*1.01,H130)</f>
        <v>55</v>
      </c>
      <c r="J130" s="57">
        <f t="shared" ref="J130:J142" si="9">IF(L130="KEF",H130*1.27+H130*0.01+H130*0.01*0.27,H130*1.27)</f>
        <v>69.849999999999994</v>
      </c>
      <c r="K130" s="35"/>
      <c r="L130" s="124" t="s">
        <v>24</v>
      </c>
      <c r="M130" s="4" t="s">
        <v>968</v>
      </c>
      <c r="N130" s="80" t="s">
        <v>27</v>
      </c>
      <c r="O130" s="97"/>
      <c r="P130" s="97"/>
      <c r="Q130" s="118" t="s">
        <v>27</v>
      </c>
    </row>
    <row r="131" spans="1:17" s="2" customFormat="1" ht="24" x14ac:dyDescent="0.2">
      <c r="A131" s="654"/>
      <c r="B131" s="54" t="s">
        <v>27</v>
      </c>
      <c r="C131" s="54" t="s">
        <v>27</v>
      </c>
      <c r="D131" s="8" t="s">
        <v>781</v>
      </c>
      <c r="E131" s="94" t="s">
        <v>21</v>
      </c>
      <c r="F131" s="7" t="s">
        <v>1075</v>
      </c>
      <c r="G131" s="12" t="s">
        <v>1196</v>
      </c>
      <c r="H131" s="59">
        <v>73</v>
      </c>
      <c r="I131" s="57">
        <f t="shared" si="8"/>
        <v>73</v>
      </c>
      <c r="J131" s="57">
        <f t="shared" si="9"/>
        <v>92.710000000000008</v>
      </c>
      <c r="K131" s="13"/>
      <c r="L131" s="124" t="s">
        <v>24</v>
      </c>
      <c r="M131" s="4" t="s">
        <v>968</v>
      </c>
      <c r="N131" s="80" t="s">
        <v>27</v>
      </c>
      <c r="O131" s="97" t="s">
        <v>782</v>
      </c>
      <c r="P131" s="97" t="s">
        <v>1197</v>
      </c>
      <c r="Q131" s="118" t="s">
        <v>27</v>
      </c>
    </row>
    <row r="132" spans="1:17" s="2" customFormat="1" ht="12" customHeight="1" x14ac:dyDescent="0.2">
      <c r="A132" s="654">
        <v>152</v>
      </c>
      <c r="B132" s="54" t="s">
        <v>27</v>
      </c>
      <c r="C132" s="102" t="s">
        <v>27</v>
      </c>
      <c r="D132" s="111" t="s">
        <v>786</v>
      </c>
      <c r="E132" s="103"/>
      <c r="F132" s="104" t="s">
        <v>977</v>
      </c>
      <c r="G132" s="116" t="s">
        <v>1198</v>
      </c>
      <c r="H132" s="106">
        <v>158</v>
      </c>
      <c r="I132" s="57">
        <f t="shared" si="8"/>
        <v>158</v>
      </c>
      <c r="J132" s="57">
        <f t="shared" si="9"/>
        <v>200.66</v>
      </c>
      <c r="K132" s="117"/>
      <c r="L132" s="128" t="s">
        <v>24</v>
      </c>
      <c r="M132" s="107" t="s">
        <v>968</v>
      </c>
      <c r="N132" s="108" t="s">
        <v>27</v>
      </c>
      <c r="O132" s="109"/>
      <c r="P132" s="109"/>
      <c r="Q132" s="118" t="s">
        <v>27</v>
      </c>
    </row>
    <row r="133" spans="1:17" s="2" customFormat="1" ht="24" x14ac:dyDescent="0.2">
      <c r="A133" s="654"/>
      <c r="B133" s="54" t="s">
        <v>27</v>
      </c>
      <c r="C133" s="54" t="s">
        <v>27</v>
      </c>
      <c r="D133" s="111" t="s">
        <v>786</v>
      </c>
      <c r="E133" s="94" t="s">
        <v>21</v>
      </c>
      <c r="F133" s="7" t="s">
        <v>1075</v>
      </c>
      <c r="G133" s="12" t="s">
        <v>1199</v>
      </c>
      <c r="H133" s="59">
        <v>164</v>
      </c>
      <c r="I133" s="57">
        <f t="shared" si="8"/>
        <v>164</v>
      </c>
      <c r="J133" s="57">
        <f t="shared" si="9"/>
        <v>208.28</v>
      </c>
      <c r="K133" s="13"/>
      <c r="L133" s="124" t="s">
        <v>24</v>
      </c>
      <c r="M133" s="4" t="s">
        <v>968</v>
      </c>
      <c r="N133" s="80" t="s">
        <v>27</v>
      </c>
      <c r="O133" s="97" t="s">
        <v>790</v>
      </c>
      <c r="P133" s="97" t="s">
        <v>791</v>
      </c>
      <c r="Q133" s="118" t="s">
        <v>27</v>
      </c>
    </row>
    <row r="134" spans="1:17" s="2" customFormat="1" ht="36" x14ac:dyDescent="0.2">
      <c r="A134" s="55">
        <v>153</v>
      </c>
      <c r="B134" s="54" t="s">
        <v>27</v>
      </c>
      <c r="C134" s="54" t="s">
        <v>27</v>
      </c>
      <c r="D134" s="8" t="s">
        <v>795</v>
      </c>
      <c r="E134" s="94"/>
      <c r="F134" s="7" t="s">
        <v>977</v>
      </c>
      <c r="G134" s="33" t="s">
        <v>1200</v>
      </c>
      <c r="H134" s="51">
        <v>623</v>
      </c>
      <c r="I134" s="57">
        <f t="shared" si="8"/>
        <v>623</v>
      </c>
      <c r="J134" s="57">
        <f t="shared" si="9"/>
        <v>791.21</v>
      </c>
      <c r="K134" s="34"/>
      <c r="L134" s="124" t="s">
        <v>24</v>
      </c>
      <c r="M134" s="4" t="s">
        <v>968</v>
      </c>
      <c r="N134" s="80" t="s">
        <v>27</v>
      </c>
      <c r="O134" s="97"/>
      <c r="P134" s="97"/>
      <c r="Q134" s="118" t="s">
        <v>27</v>
      </c>
    </row>
    <row r="135" spans="1:17" s="2" customFormat="1" ht="36" x14ac:dyDescent="0.2">
      <c r="A135" s="55">
        <v>154</v>
      </c>
      <c r="B135" s="54" t="s">
        <v>27</v>
      </c>
      <c r="C135" s="54" t="s">
        <v>27</v>
      </c>
      <c r="D135" s="8" t="s">
        <v>796</v>
      </c>
      <c r="E135" s="94"/>
      <c r="F135" s="7" t="s">
        <v>977</v>
      </c>
      <c r="G135" s="33" t="s">
        <v>1201</v>
      </c>
      <c r="H135" s="51">
        <v>1950</v>
      </c>
      <c r="I135" s="57">
        <f t="shared" si="8"/>
        <v>1950</v>
      </c>
      <c r="J135" s="57">
        <f t="shared" si="9"/>
        <v>2476.5</v>
      </c>
      <c r="K135" s="34"/>
      <c r="L135" s="124" t="s">
        <v>24</v>
      </c>
      <c r="M135" s="4" t="s">
        <v>968</v>
      </c>
      <c r="N135" s="80" t="s">
        <v>27</v>
      </c>
      <c r="O135" s="97"/>
      <c r="P135" s="97"/>
      <c r="Q135" s="118" t="s">
        <v>27</v>
      </c>
    </row>
    <row r="136" spans="1:17" s="2" customFormat="1" ht="24" x14ac:dyDescent="0.2">
      <c r="A136" s="55">
        <v>155</v>
      </c>
      <c r="B136" s="54" t="s">
        <v>27</v>
      </c>
      <c r="C136" s="54" t="s">
        <v>27</v>
      </c>
      <c r="D136" s="8" t="s">
        <v>798</v>
      </c>
      <c r="E136" s="94"/>
      <c r="F136" s="71" t="s">
        <v>977</v>
      </c>
      <c r="G136" s="76" t="s">
        <v>1202</v>
      </c>
      <c r="H136" s="73">
        <v>429</v>
      </c>
      <c r="I136" s="57">
        <f t="shared" si="8"/>
        <v>429</v>
      </c>
      <c r="J136" s="57">
        <f t="shared" si="9"/>
        <v>544.83000000000004</v>
      </c>
      <c r="K136" s="77"/>
      <c r="L136" s="127" t="s">
        <v>24</v>
      </c>
      <c r="M136" s="4" t="s">
        <v>968</v>
      </c>
      <c r="N136" s="82" t="s">
        <v>27</v>
      </c>
      <c r="O136" s="97"/>
      <c r="P136" s="97"/>
      <c r="Q136" s="118" t="s">
        <v>27</v>
      </c>
    </row>
    <row r="137" spans="1:17" s="2" customFormat="1" ht="24" x14ac:dyDescent="0.2">
      <c r="A137" s="654" t="s">
        <v>1203</v>
      </c>
      <c r="B137" s="54" t="s">
        <v>27</v>
      </c>
      <c r="C137" s="54" t="s">
        <v>27</v>
      </c>
      <c r="D137" s="657" t="s">
        <v>1204</v>
      </c>
      <c r="E137" s="94" t="s">
        <v>21</v>
      </c>
      <c r="F137" s="7" t="s">
        <v>1043</v>
      </c>
      <c r="G137" s="36" t="s">
        <v>1205</v>
      </c>
      <c r="H137" s="51">
        <v>257</v>
      </c>
      <c r="I137" s="57">
        <f t="shared" si="8"/>
        <v>257</v>
      </c>
      <c r="J137" s="57">
        <f t="shared" si="9"/>
        <v>326.39</v>
      </c>
      <c r="K137" s="37"/>
      <c r="L137" s="124" t="s">
        <v>24</v>
      </c>
      <c r="M137" s="4" t="s">
        <v>968</v>
      </c>
      <c r="N137" s="80" t="s">
        <v>27</v>
      </c>
      <c r="O137" s="97" t="s">
        <v>364</v>
      </c>
      <c r="P137" s="97" t="s">
        <v>1054</v>
      </c>
      <c r="Q137" s="118" t="s">
        <v>27</v>
      </c>
    </row>
    <row r="138" spans="1:17" s="2" customFormat="1" ht="24" x14ac:dyDescent="0.2">
      <c r="A138" s="654"/>
      <c r="B138" s="54" t="s">
        <v>27</v>
      </c>
      <c r="C138" s="54" t="s">
        <v>27</v>
      </c>
      <c r="D138" s="657"/>
      <c r="E138" s="94"/>
      <c r="F138" s="7" t="s">
        <v>979</v>
      </c>
      <c r="G138" s="38" t="s">
        <v>1206</v>
      </c>
      <c r="H138" s="51">
        <v>320</v>
      </c>
      <c r="I138" s="57">
        <f t="shared" si="8"/>
        <v>320</v>
      </c>
      <c r="J138" s="57">
        <f t="shared" si="9"/>
        <v>406.4</v>
      </c>
      <c r="K138" s="39"/>
      <c r="L138" s="124" t="s">
        <v>24</v>
      </c>
      <c r="M138" s="4" t="s">
        <v>968</v>
      </c>
      <c r="N138" s="80" t="s">
        <v>27</v>
      </c>
      <c r="O138" s="97"/>
      <c r="P138" s="97"/>
      <c r="Q138" s="118" t="s">
        <v>27</v>
      </c>
    </row>
    <row r="139" spans="1:17" s="2" customFormat="1" ht="24" x14ac:dyDescent="0.2">
      <c r="A139" s="654" t="s">
        <v>1207</v>
      </c>
      <c r="B139" s="54" t="s">
        <v>27</v>
      </c>
      <c r="C139" s="54" t="s">
        <v>27</v>
      </c>
      <c r="D139" s="657" t="s">
        <v>1208</v>
      </c>
      <c r="E139" s="94" t="s">
        <v>21</v>
      </c>
      <c r="F139" s="7" t="s">
        <v>1043</v>
      </c>
      <c r="G139" s="36" t="s">
        <v>1209</v>
      </c>
      <c r="H139" s="51">
        <v>2159</v>
      </c>
      <c r="I139" s="57">
        <f t="shared" si="8"/>
        <v>2159</v>
      </c>
      <c r="J139" s="57">
        <f t="shared" si="9"/>
        <v>2741.93</v>
      </c>
      <c r="K139" s="37"/>
      <c r="L139" s="124" t="s">
        <v>24</v>
      </c>
      <c r="M139" s="4" t="s">
        <v>968</v>
      </c>
      <c r="N139" s="80" t="s">
        <v>27</v>
      </c>
      <c r="O139" s="97" t="s">
        <v>376</v>
      </c>
      <c r="P139" s="97" t="s">
        <v>377</v>
      </c>
      <c r="Q139" s="118" t="s">
        <v>27</v>
      </c>
    </row>
    <row r="140" spans="1:17" s="2" customFormat="1" ht="24" x14ac:dyDescent="0.2">
      <c r="A140" s="654"/>
      <c r="B140" s="54" t="s">
        <v>27</v>
      </c>
      <c r="C140" s="54" t="s">
        <v>27</v>
      </c>
      <c r="D140" s="657"/>
      <c r="E140" s="94"/>
      <c r="F140" s="7" t="s">
        <v>979</v>
      </c>
      <c r="G140" s="38" t="s">
        <v>1210</v>
      </c>
      <c r="H140" s="51">
        <v>2370</v>
      </c>
      <c r="I140" s="57">
        <f t="shared" si="8"/>
        <v>2370</v>
      </c>
      <c r="J140" s="57">
        <f t="shared" si="9"/>
        <v>3009.9</v>
      </c>
      <c r="K140" s="39"/>
      <c r="L140" s="124" t="s">
        <v>24</v>
      </c>
      <c r="M140" s="4" t="s">
        <v>968</v>
      </c>
      <c r="N140" s="80" t="s">
        <v>27</v>
      </c>
      <c r="O140" s="97"/>
      <c r="P140" s="97"/>
      <c r="Q140" s="118" t="s">
        <v>27</v>
      </c>
    </row>
    <row r="141" spans="1:17" s="2" customFormat="1" ht="24" x14ac:dyDescent="0.2">
      <c r="A141" s="654" t="s">
        <v>1211</v>
      </c>
      <c r="B141" s="54" t="s">
        <v>27</v>
      </c>
      <c r="C141" s="54" t="s">
        <v>27</v>
      </c>
      <c r="D141" s="657" t="s">
        <v>1212</v>
      </c>
      <c r="E141" s="94" t="s">
        <v>21</v>
      </c>
      <c r="F141" s="7" t="s">
        <v>1043</v>
      </c>
      <c r="G141" s="36" t="s">
        <v>1213</v>
      </c>
      <c r="H141" s="51">
        <v>699</v>
      </c>
      <c r="I141" s="57">
        <f t="shared" si="8"/>
        <v>699</v>
      </c>
      <c r="J141" s="57">
        <f t="shared" si="9"/>
        <v>887.73</v>
      </c>
      <c r="K141" s="37"/>
      <c r="L141" s="124" t="s">
        <v>24</v>
      </c>
      <c r="M141" s="4" t="s">
        <v>968</v>
      </c>
      <c r="N141" s="80" t="s">
        <v>27</v>
      </c>
      <c r="O141" s="97" t="s">
        <v>370</v>
      </c>
      <c r="P141" s="97" t="s">
        <v>371</v>
      </c>
      <c r="Q141" s="118" t="s">
        <v>27</v>
      </c>
    </row>
    <row r="142" spans="1:17" s="2" customFormat="1" ht="24" x14ac:dyDescent="0.2">
      <c r="A142" s="654"/>
      <c r="B142" s="54" t="s">
        <v>27</v>
      </c>
      <c r="C142" s="54" t="s">
        <v>27</v>
      </c>
      <c r="D142" s="657"/>
      <c r="E142" s="94"/>
      <c r="F142" s="7" t="s">
        <v>979</v>
      </c>
      <c r="G142" s="33" t="s">
        <v>1214</v>
      </c>
      <c r="H142" s="51">
        <v>792</v>
      </c>
      <c r="I142" s="57">
        <f t="shared" si="8"/>
        <v>792</v>
      </c>
      <c r="J142" s="57">
        <f t="shared" si="9"/>
        <v>1005.84</v>
      </c>
      <c r="K142" s="34"/>
      <c r="L142" s="124" t="s">
        <v>24</v>
      </c>
      <c r="M142" s="4" t="s">
        <v>968</v>
      </c>
      <c r="N142" s="80" t="s">
        <v>27</v>
      </c>
      <c r="O142" s="97"/>
      <c r="P142" s="97"/>
      <c r="Q142" s="118" t="s">
        <v>27</v>
      </c>
    </row>
    <row r="143" spans="1:17" s="2" customFormat="1" ht="12" x14ac:dyDescent="0.2">
      <c r="A143" s="55">
        <v>155</v>
      </c>
      <c r="B143" s="54" t="s">
        <v>27</v>
      </c>
      <c r="C143" s="54" t="s">
        <v>27</v>
      </c>
      <c r="D143" s="23" t="s">
        <v>1215</v>
      </c>
      <c r="E143" s="94"/>
      <c r="F143" s="7" t="s">
        <v>27</v>
      </c>
      <c r="G143" s="7" t="s">
        <v>27</v>
      </c>
      <c r="H143" s="52" t="s">
        <v>27</v>
      </c>
      <c r="I143" s="57" t="str">
        <f t="shared" si="8"/>
        <v>-</v>
      </c>
      <c r="J143" s="57" t="s">
        <v>27</v>
      </c>
      <c r="K143" s="9"/>
      <c r="L143" s="70" t="s">
        <v>27</v>
      </c>
      <c r="M143" s="4" t="s">
        <v>27</v>
      </c>
      <c r="N143" s="80" t="s">
        <v>27</v>
      </c>
      <c r="O143" s="4" t="s">
        <v>27</v>
      </c>
      <c r="P143" s="80" t="s">
        <v>27</v>
      </c>
      <c r="Q143" s="118" t="s">
        <v>27</v>
      </c>
    </row>
    <row r="144" spans="1:17" s="2" customFormat="1" ht="36" x14ac:dyDescent="0.2">
      <c r="A144" s="55" t="s">
        <v>1216</v>
      </c>
      <c r="B144" s="54" t="s">
        <v>27</v>
      </c>
      <c r="C144" s="102" t="s">
        <v>27</v>
      </c>
      <c r="D144" s="111" t="s">
        <v>826</v>
      </c>
      <c r="E144" s="103"/>
      <c r="F144" s="104" t="s">
        <v>977</v>
      </c>
      <c r="G144" s="116" t="s">
        <v>1217</v>
      </c>
      <c r="H144" s="106">
        <v>360</v>
      </c>
      <c r="I144" s="57">
        <f t="shared" si="8"/>
        <v>360</v>
      </c>
      <c r="J144" s="57">
        <f>IF(L144="KEF",H144*1.27+H144*0.01+H144*0.01*0.27,H144*1.27)</f>
        <v>457.2</v>
      </c>
      <c r="K144" s="117"/>
      <c r="L144" s="128" t="s">
        <v>24</v>
      </c>
      <c r="M144" s="107" t="s">
        <v>968</v>
      </c>
      <c r="N144" s="108" t="s">
        <v>27</v>
      </c>
      <c r="O144" s="109"/>
      <c r="P144" s="109"/>
      <c r="Q144" s="118" t="s">
        <v>27</v>
      </c>
    </row>
    <row r="145" spans="1:17" s="2" customFormat="1" ht="36" x14ac:dyDescent="0.2">
      <c r="A145" s="55" t="s">
        <v>1218</v>
      </c>
      <c r="B145" s="54" t="s">
        <v>27</v>
      </c>
      <c r="C145" s="54" t="s">
        <v>27</v>
      </c>
      <c r="D145" s="8" t="s">
        <v>1219</v>
      </c>
      <c r="E145" s="94" t="s">
        <v>21</v>
      </c>
      <c r="F145" s="7" t="s">
        <v>977</v>
      </c>
      <c r="G145" s="33" t="s">
        <v>1220</v>
      </c>
      <c r="H145" s="51">
        <v>675</v>
      </c>
      <c r="I145" s="57">
        <f t="shared" si="8"/>
        <v>675</v>
      </c>
      <c r="J145" s="57">
        <f>IF(L145="KEF",H145*1.27+H145*0.01+H145*0.01*0.27,H145*1.27)</f>
        <v>857.25</v>
      </c>
      <c r="K145" s="34"/>
      <c r="L145" s="124" t="s">
        <v>24</v>
      </c>
      <c r="M145" s="4" t="s">
        <v>968</v>
      </c>
      <c r="N145" s="80" t="s">
        <v>27</v>
      </c>
      <c r="O145" s="97" t="s">
        <v>1221</v>
      </c>
      <c r="P145" s="97" t="s">
        <v>1222</v>
      </c>
      <c r="Q145" s="118" t="s">
        <v>27</v>
      </c>
    </row>
    <row r="146" spans="1:17" s="2" customFormat="1" ht="12" x14ac:dyDescent="0.2">
      <c r="A146" s="55">
        <v>156</v>
      </c>
      <c r="B146" s="54" t="s">
        <v>27</v>
      </c>
      <c r="C146" s="54" t="s">
        <v>27</v>
      </c>
      <c r="D146" s="23" t="s">
        <v>1215</v>
      </c>
      <c r="E146" s="94"/>
      <c r="F146" s="7" t="s">
        <v>27</v>
      </c>
      <c r="G146" s="7" t="s">
        <v>27</v>
      </c>
      <c r="H146" s="52" t="s">
        <v>27</v>
      </c>
      <c r="I146" s="57" t="str">
        <f t="shared" si="8"/>
        <v>-</v>
      </c>
      <c r="J146" s="57" t="s">
        <v>27</v>
      </c>
      <c r="K146" s="34"/>
      <c r="L146" s="70" t="s">
        <v>27</v>
      </c>
      <c r="M146" s="4" t="s">
        <v>27</v>
      </c>
      <c r="N146" s="80" t="s">
        <v>27</v>
      </c>
      <c r="O146" s="4" t="s">
        <v>27</v>
      </c>
      <c r="P146" s="80" t="s">
        <v>27</v>
      </c>
      <c r="Q146" s="118" t="s">
        <v>27</v>
      </c>
    </row>
    <row r="147" spans="1:17" s="2" customFormat="1" ht="36" x14ac:dyDescent="0.2">
      <c r="A147" s="55" t="s">
        <v>1223</v>
      </c>
      <c r="B147" s="54" t="s">
        <v>27</v>
      </c>
      <c r="C147" s="54" t="s">
        <v>27</v>
      </c>
      <c r="D147" s="7" t="s">
        <v>1224</v>
      </c>
      <c r="E147" s="94" t="s">
        <v>21</v>
      </c>
      <c r="F147" s="7" t="s">
        <v>1043</v>
      </c>
      <c r="G147" s="40" t="s">
        <v>1225</v>
      </c>
      <c r="H147" s="51">
        <v>1900</v>
      </c>
      <c r="I147" s="57">
        <f t="shared" si="8"/>
        <v>1900</v>
      </c>
      <c r="J147" s="57">
        <f t="shared" ref="J147:J166" si="10">IF(L147="KEF",H147*1.27+H147*0.01+H147*0.01*0.27,H147*1.27)</f>
        <v>2413</v>
      </c>
      <c r="K147" s="41" t="s">
        <v>1226</v>
      </c>
      <c r="L147" s="124" t="s">
        <v>24</v>
      </c>
      <c r="M147" s="4" t="s">
        <v>968</v>
      </c>
      <c r="N147" s="80" t="s">
        <v>27</v>
      </c>
      <c r="O147" s="97" t="s">
        <v>1227</v>
      </c>
      <c r="P147" s="97" t="s">
        <v>1228</v>
      </c>
      <c r="Q147" s="118" t="s">
        <v>27</v>
      </c>
    </row>
    <row r="148" spans="1:17" s="2" customFormat="1" ht="48" x14ac:dyDescent="0.2">
      <c r="A148" s="55" t="s">
        <v>1229</v>
      </c>
      <c r="B148" s="54" t="s">
        <v>27</v>
      </c>
      <c r="C148" s="54" t="s">
        <v>27</v>
      </c>
      <c r="D148" s="7" t="s">
        <v>1230</v>
      </c>
      <c r="E148" s="94" t="s">
        <v>21</v>
      </c>
      <c r="F148" s="7" t="s">
        <v>1043</v>
      </c>
      <c r="G148" s="40" t="s">
        <v>1231</v>
      </c>
      <c r="H148" s="51">
        <v>1750</v>
      </c>
      <c r="I148" s="57">
        <f t="shared" si="8"/>
        <v>1750</v>
      </c>
      <c r="J148" s="57">
        <f t="shared" si="10"/>
        <v>2222.5</v>
      </c>
      <c r="K148" s="41" t="s">
        <v>1232</v>
      </c>
      <c r="L148" s="124" t="s">
        <v>24</v>
      </c>
      <c r="M148" s="4" t="s">
        <v>968</v>
      </c>
      <c r="N148" s="80" t="s">
        <v>27</v>
      </c>
      <c r="O148" s="97"/>
      <c r="P148" s="97"/>
      <c r="Q148" s="118" t="s">
        <v>27</v>
      </c>
    </row>
    <row r="149" spans="1:17" s="2" customFormat="1" ht="12" x14ac:dyDescent="0.2">
      <c r="A149" s="55">
        <v>157</v>
      </c>
      <c r="B149" s="54" t="s">
        <v>27</v>
      </c>
      <c r="C149" s="54" t="s">
        <v>27</v>
      </c>
      <c r="D149" s="23" t="s">
        <v>1215</v>
      </c>
      <c r="E149" s="94"/>
      <c r="F149" s="7" t="s">
        <v>27</v>
      </c>
      <c r="G149" s="7" t="s">
        <v>27</v>
      </c>
      <c r="H149" s="63"/>
      <c r="I149" s="57">
        <f t="shared" si="8"/>
        <v>0</v>
      </c>
      <c r="J149" s="57">
        <f t="shared" si="10"/>
        <v>0</v>
      </c>
      <c r="K149" s="41"/>
      <c r="L149" s="70" t="s">
        <v>27</v>
      </c>
      <c r="M149" s="4" t="s">
        <v>27</v>
      </c>
      <c r="N149" s="80" t="s">
        <v>27</v>
      </c>
      <c r="O149" s="4" t="s">
        <v>27</v>
      </c>
      <c r="P149" s="80" t="s">
        <v>27</v>
      </c>
      <c r="Q149" s="118" t="s">
        <v>27</v>
      </c>
    </row>
    <row r="150" spans="1:17" s="2" customFormat="1" ht="48" x14ac:dyDescent="0.2">
      <c r="A150" s="55">
        <v>158</v>
      </c>
      <c r="B150" s="54" t="s">
        <v>27</v>
      </c>
      <c r="C150" s="54" t="s">
        <v>27</v>
      </c>
      <c r="D150" s="8" t="s">
        <v>835</v>
      </c>
      <c r="E150" s="94" t="s">
        <v>21</v>
      </c>
      <c r="F150" s="7" t="s">
        <v>1043</v>
      </c>
      <c r="G150" s="36" t="s">
        <v>1233</v>
      </c>
      <c r="H150" s="51">
        <v>1499</v>
      </c>
      <c r="I150" s="57">
        <f t="shared" si="8"/>
        <v>1499</v>
      </c>
      <c r="J150" s="57">
        <f t="shared" si="10"/>
        <v>1903.73</v>
      </c>
      <c r="K150" s="37"/>
      <c r="L150" s="124" t="s">
        <v>24</v>
      </c>
      <c r="M150" s="4" t="s">
        <v>968</v>
      </c>
      <c r="N150" s="80" t="s">
        <v>27</v>
      </c>
      <c r="O150" s="97" t="s">
        <v>837</v>
      </c>
      <c r="P150" s="97" t="s">
        <v>1234</v>
      </c>
      <c r="Q150" s="118" t="s">
        <v>27</v>
      </c>
    </row>
    <row r="151" spans="1:17" s="2" customFormat="1" ht="12" customHeight="1" x14ac:dyDescent="0.2">
      <c r="A151" s="55" t="s">
        <v>1235</v>
      </c>
      <c r="B151" s="54" t="s">
        <v>27</v>
      </c>
      <c r="C151" s="54" t="s">
        <v>27</v>
      </c>
      <c r="D151" s="7" t="s">
        <v>833</v>
      </c>
      <c r="E151" s="94" t="s">
        <v>21</v>
      </c>
      <c r="F151" s="7" t="s">
        <v>1043</v>
      </c>
      <c r="G151" s="36" t="s">
        <v>1236</v>
      </c>
      <c r="H151" s="51">
        <v>678</v>
      </c>
      <c r="I151" s="57">
        <f t="shared" si="8"/>
        <v>678</v>
      </c>
      <c r="J151" s="57">
        <f t="shared" si="10"/>
        <v>861.06000000000006</v>
      </c>
      <c r="K151" s="37"/>
      <c r="L151" s="124" t="s">
        <v>24</v>
      </c>
      <c r="M151" s="4" t="s">
        <v>968</v>
      </c>
      <c r="N151" s="80" t="s">
        <v>27</v>
      </c>
      <c r="O151" s="97" t="s">
        <v>1237</v>
      </c>
      <c r="P151" s="97" t="s">
        <v>1238</v>
      </c>
      <c r="Q151" s="118" t="s">
        <v>27</v>
      </c>
    </row>
    <row r="152" spans="1:17" s="2" customFormat="1" ht="48" x14ac:dyDescent="0.2">
      <c r="A152" s="55" t="s">
        <v>1239</v>
      </c>
      <c r="B152" s="54" t="s">
        <v>27</v>
      </c>
      <c r="C152" s="54" t="s">
        <v>27</v>
      </c>
      <c r="D152" s="8" t="s">
        <v>834</v>
      </c>
      <c r="E152" s="94" t="s">
        <v>21</v>
      </c>
      <c r="F152" s="7" t="s">
        <v>1043</v>
      </c>
      <c r="G152" s="36" t="s">
        <v>1231</v>
      </c>
      <c r="H152" s="51">
        <v>1750</v>
      </c>
      <c r="I152" s="57">
        <f t="shared" si="8"/>
        <v>1750</v>
      </c>
      <c r="J152" s="57">
        <f t="shared" si="10"/>
        <v>2222.5</v>
      </c>
      <c r="K152" s="37"/>
      <c r="L152" s="124" t="s">
        <v>24</v>
      </c>
      <c r="M152" s="4" t="s">
        <v>968</v>
      </c>
      <c r="N152" s="80" t="s">
        <v>27</v>
      </c>
      <c r="O152" s="97" t="s">
        <v>1240</v>
      </c>
      <c r="P152" s="97" t="s">
        <v>1241</v>
      </c>
      <c r="Q152" s="118" t="s">
        <v>27</v>
      </c>
    </row>
    <row r="153" spans="1:17" s="2" customFormat="1" ht="48" x14ac:dyDescent="0.2">
      <c r="A153" s="55" t="s">
        <v>1242</v>
      </c>
      <c r="B153" s="54" t="s">
        <v>27</v>
      </c>
      <c r="C153" s="54" t="s">
        <v>27</v>
      </c>
      <c r="D153" s="7" t="s">
        <v>1243</v>
      </c>
      <c r="E153" s="94" t="s">
        <v>21</v>
      </c>
      <c r="F153" s="7" t="s">
        <v>1043</v>
      </c>
      <c r="G153" s="36" t="s">
        <v>1244</v>
      </c>
      <c r="H153" s="51">
        <v>2046</v>
      </c>
      <c r="I153" s="57">
        <f t="shared" si="8"/>
        <v>2046</v>
      </c>
      <c r="J153" s="57">
        <f t="shared" si="10"/>
        <v>2598.42</v>
      </c>
      <c r="K153" s="37"/>
      <c r="L153" s="124" t="s">
        <v>24</v>
      </c>
      <c r="M153" s="4" t="s">
        <v>968</v>
      </c>
      <c r="N153" s="80" t="s">
        <v>27</v>
      </c>
      <c r="O153" s="97" t="s">
        <v>1245</v>
      </c>
      <c r="P153" s="97" t="s">
        <v>1246</v>
      </c>
      <c r="Q153" s="118" t="s">
        <v>27</v>
      </c>
    </row>
    <row r="154" spans="1:17" s="2" customFormat="1" ht="48" x14ac:dyDescent="0.2">
      <c r="A154" s="55" t="s">
        <v>1247</v>
      </c>
      <c r="B154" s="54" t="s">
        <v>27</v>
      </c>
      <c r="C154" s="54" t="s">
        <v>27</v>
      </c>
      <c r="D154" s="7" t="s">
        <v>1248</v>
      </c>
      <c r="E154" s="94" t="s">
        <v>21</v>
      </c>
      <c r="F154" s="7" t="s">
        <v>1043</v>
      </c>
      <c r="G154" s="36" t="s">
        <v>1249</v>
      </c>
      <c r="H154" s="51">
        <v>1935</v>
      </c>
      <c r="I154" s="57">
        <f t="shared" si="8"/>
        <v>1935</v>
      </c>
      <c r="J154" s="57">
        <f t="shared" si="10"/>
        <v>2457.4499999999998</v>
      </c>
      <c r="K154" s="37"/>
      <c r="L154" s="124" t="s">
        <v>24</v>
      </c>
      <c r="M154" s="4" t="s">
        <v>968</v>
      </c>
      <c r="N154" s="80" t="s">
        <v>27</v>
      </c>
      <c r="O154" s="97" t="s">
        <v>1250</v>
      </c>
      <c r="P154" s="97" t="s">
        <v>1251</v>
      </c>
      <c r="Q154" s="118" t="s">
        <v>27</v>
      </c>
    </row>
    <row r="155" spans="1:17" s="2" customFormat="1" ht="12" x14ac:dyDescent="0.2">
      <c r="A155" s="55">
        <v>159</v>
      </c>
      <c r="B155" s="54" t="s">
        <v>27</v>
      </c>
      <c r="C155" s="54" t="s">
        <v>27</v>
      </c>
      <c r="D155" s="23" t="s">
        <v>1215</v>
      </c>
      <c r="E155" s="94"/>
      <c r="F155" s="7" t="s">
        <v>27</v>
      </c>
      <c r="G155" s="7" t="s">
        <v>27</v>
      </c>
      <c r="H155" s="64"/>
      <c r="I155" s="57">
        <f t="shared" si="8"/>
        <v>0</v>
      </c>
      <c r="J155" s="57">
        <f t="shared" si="10"/>
        <v>0</v>
      </c>
      <c r="K155" s="95"/>
      <c r="L155" s="70" t="s">
        <v>27</v>
      </c>
      <c r="M155" s="4" t="s">
        <v>27</v>
      </c>
      <c r="N155" s="80" t="s">
        <v>27</v>
      </c>
      <c r="O155" s="4" t="s">
        <v>27</v>
      </c>
      <c r="P155" s="80" t="s">
        <v>27</v>
      </c>
      <c r="Q155" s="118" t="s">
        <v>27</v>
      </c>
    </row>
    <row r="156" spans="1:17" s="2" customFormat="1" ht="24" x14ac:dyDescent="0.2">
      <c r="A156" s="654" t="s">
        <v>1252</v>
      </c>
      <c r="B156" s="54" t="s">
        <v>27</v>
      </c>
      <c r="C156" s="54" t="s">
        <v>27</v>
      </c>
      <c r="D156" s="658" t="s">
        <v>843</v>
      </c>
      <c r="E156" s="94" t="s">
        <v>21</v>
      </c>
      <c r="F156" s="7" t="s">
        <v>977</v>
      </c>
      <c r="G156" s="38" t="s">
        <v>1253</v>
      </c>
      <c r="H156" s="51">
        <v>640</v>
      </c>
      <c r="I156" s="57">
        <f t="shared" si="8"/>
        <v>640</v>
      </c>
      <c r="J156" s="57">
        <f t="shared" si="10"/>
        <v>812.8</v>
      </c>
      <c r="K156" s="39" t="s">
        <v>1254</v>
      </c>
      <c r="L156" s="124" t="s">
        <v>24</v>
      </c>
      <c r="M156" s="4" t="s">
        <v>968</v>
      </c>
      <c r="N156" s="80" t="s">
        <v>27</v>
      </c>
      <c r="O156" s="97" t="s">
        <v>845</v>
      </c>
      <c r="P156" s="97" t="s">
        <v>1255</v>
      </c>
      <c r="Q156" s="118" t="s">
        <v>27</v>
      </c>
    </row>
    <row r="157" spans="1:17" s="2" customFormat="1" ht="12" x14ac:dyDescent="0.2">
      <c r="A157" s="654"/>
      <c r="B157" s="54" t="s">
        <v>27</v>
      </c>
      <c r="C157" s="54" t="s">
        <v>27</v>
      </c>
      <c r="D157" s="658"/>
      <c r="E157" s="94"/>
      <c r="F157" s="7" t="s">
        <v>1127</v>
      </c>
      <c r="G157" s="42" t="s">
        <v>1256</v>
      </c>
      <c r="H157" s="65">
        <v>709</v>
      </c>
      <c r="I157" s="57">
        <f t="shared" si="8"/>
        <v>709</v>
      </c>
      <c r="J157" s="57">
        <f t="shared" si="10"/>
        <v>900.43000000000006</v>
      </c>
      <c r="K157" s="43"/>
      <c r="L157" s="124" t="s">
        <v>24</v>
      </c>
      <c r="M157" s="4" t="s">
        <v>968</v>
      </c>
      <c r="N157" s="80" t="s">
        <v>27</v>
      </c>
      <c r="O157" s="97"/>
      <c r="P157" s="97"/>
      <c r="Q157" s="118" t="s">
        <v>27</v>
      </c>
    </row>
    <row r="158" spans="1:17" s="2" customFormat="1" ht="24" x14ac:dyDescent="0.2">
      <c r="A158" s="654" t="s">
        <v>1257</v>
      </c>
      <c r="B158" s="54" t="s">
        <v>27</v>
      </c>
      <c r="C158" s="54" t="s">
        <v>27</v>
      </c>
      <c r="D158" s="658" t="s">
        <v>847</v>
      </c>
      <c r="E158" s="94" t="s">
        <v>21</v>
      </c>
      <c r="F158" s="7" t="s">
        <v>977</v>
      </c>
      <c r="G158" s="38" t="s">
        <v>1258</v>
      </c>
      <c r="H158" s="51">
        <v>2110</v>
      </c>
      <c r="I158" s="57">
        <f t="shared" si="8"/>
        <v>2110</v>
      </c>
      <c r="J158" s="57">
        <f t="shared" si="10"/>
        <v>2679.7</v>
      </c>
      <c r="K158" s="39"/>
      <c r="L158" s="124" t="s">
        <v>24</v>
      </c>
      <c r="M158" s="4" t="s">
        <v>968</v>
      </c>
      <c r="N158" s="80" t="s">
        <v>27</v>
      </c>
      <c r="O158" s="97" t="s">
        <v>849</v>
      </c>
      <c r="P158" s="97" t="s">
        <v>850</v>
      </c>
      <c r="Q158" s="118" t="s">
        <v>27</v>
      </c>
    </row>
    <row r="159" spans="1:17" s="2" customFormat="1" ht="12" x14ac:dyDescent="0.2">
      <c r="A159" s="654"/>
      <c r="B159" s="54" t="s">
        <v>27</v>
      </c>
      <c r="C159" s="54" t="s">
        <v>27</v>
      </c>
      <c r="D159" s="658"/>
      <c r="E159" s="94"/>
      <c r="F159" s="7" t="s">
        <v>1127</v>
      </c>
      <c r="G159" s="42" t="s">
        <v>1259</v>
      </c>
      <c r="H159" s="65">
        <v>2869</v>
      </c>
      <c r="I159" s="57">
        <f t="shared" si="8"/>
        <v>2869</v>
      </c>
      <c r="J159" s="57">
        <f t="shared" si="10"/>
        <v>3643.63</v>
      </c>
      <c r="K159" s="43"/>
      <c r="L159" s="124" t="s">
        <v>24</v>
      </c>
      <c r="M159" s="4" t="s">
        <v>968</v>
      </c>
      <c r="N159" s="80" t="s">
        <v>27</v>
      </c>
      <c r="O159" s="97"/>
      <c r="P159" s="97"/>
      <c r="Q159" s="118" t="s">
        <v>27</v>
      </c>
    </row>
    <row r="160" spans="1:17" s="2" customFormat="1" ht="12" x14ac:dyDescent="0.2">
      <c r="A160" s="55">
        <v>160</v>
      </c>
      <c r="B160" s="54" t="s">
        <v>27</v>
      </c>
      <c r="C160" s="54" t="s">
        <v>27</v>
      </c>
      <c r="D160" s="23" t="s">
        <v>1215</v>
      </c>
      <c r="E160" s="94"/>
      <c r="F160" s="7" t="s">
        <v>27</v>
      </c>
      <c r="G160" s="7" t="s">
        <v>27</v>
      </c>
      <c r="H160" s="66"/>
      <c r="I160" s="57">
        <f t="shared" si="8"/>
        <v>0</v>
      </c>
      <c r="J160" s="57">
        <f t="shared" si="10"/>
        <v>0</v>
      </c>
      <c r="K160" s="44"/>
      <c r="L160" s="70" t="s">
        <v>27</v>
      </c>
      <c r="M160" s="4" t="s">
        <v>27</v>
      </c>
      <c r="N160" s="80" t="s">
        <v>27</v>
      </c>
      <c r="O160" s="4" t="s">
        <v>27</v>
      </c>
      <c r="P160" s="80" t="s">
        <v>27</v>
      </c>
      <c r="Q160" s="118" t="s">
        <v>27</v>
      </c>
    </row>
    <row r="161" spans="1:17" s="2" customFormat="1" ht="12" customHeight="1" x14ac:dyDescent="0.2">
      <c r="A161" s="55">
        <v>161</v>
      </c>
      <c r="B161" s="54" t="s">
        <v>27</v>
      </c>
      <c r="C161" s="54" t="s">
        <v>27</v>
      </c>
      <c r="D161" s="7" t="s">
        <v>855</v>
      </c>
      <c r="E161" s="94" t="s">
        <v>21</v>
      </c>
      <c r="F161" s="7" t="s">
        <v>977</v>
      </c>
      <c r="G161" s="33" t="s">
        <v>1260</v>
      </c>
      <c r="H161" s="51">
        <v>1089</v>
      </c>
      <c r="I161" s="57">
        <f t="shared" si="8"/>
        <v>1089</v>
      </c>
      <c r="J161" s="57">
        <f t="shared" si="10"/>
        <v>1383.03</v>
      </c>
      <c r="K161" s="34"/>
      <c r="L161" s="124" t="s">
        <v>24</v>
      </c>
      <c r="M161" s="4" t="s">
        <v>968</v>
      </c>
      <c r="N161" s="80" t="s">
        <v>27</v>
      </c>
      <c r="O161" s="97" t="s">
        <v>857</v>
      </c>
      <c r="P161" s="97" t="s">
        <v>858</v>
      </c>
      <c r="Q161" s="118" t="s">
        <v>27</v>
      </c>
    </row>
    <row r="162" spans="1:17" s="2" customFormat="1" ht="24" x14ac:dyDescent="0.2">
      <c r="A162" s="55">
        <v>162</v>
      </c>
      <c r="B162" s="54" t="s">
        <v>27</v>
      </c>
      <c r="C162" s="54" t="s">
        <v>27</v>
      </c>
      <c r="D162" s="7" t="s">
        <v>851</v>
      </c>
      <c r="E162" s="94" t="s">
        <v>21</v>
      </c>
      <c r="F162" s="7" t="s">
        <v>977</v>
      </c>
      <c r="G162" s="33" t="s">
        <v>1261</v>
      </c>
      <c r="H162" s="51">
        <v>1048</v>
      </c>
      <c r="I162" s="57">
        <f t="shared" ref="I162:I184" si="11">IF(L162="KEF",H162*1.01,H162)</f>
        <v>1048</v>
      </c>
      <c r="J162" s="57">
        <f t="shared" si="10"/>
        <v>1330.96</v>
      </c>
      <c r="K162" s="34"/>
      <c r="L162" s="124" t="s">
        <v>24</v>
      </c>
      <c r="M162" s="4" t="s">
        <v>968</v>
      </c>
      <c r="N162" s="80" t="s">
        <v>27</v>
      </c>
      <c r="O162" s="97" t="s">
        <v>853</v>
      </c>
      <c r="P162" s="97" t="s">
        <v>1262</v>
      </c>
      <c r="Q162" s="118" t="s">
        <v>27</v>
      </c>
    </row>
    <row r="163" spans="1:17" s="2" customFormat="1" ht="24" x14ac:dyDescent="0.2">
      <c r="A163" s="654">
        <v>163</v>
      </c>
      <c r="B163" s="54" t="s">
        <v>27</v>
      </c>
      <c r="C163" s="54" t="s">
        <v>27</v>
      </c>
      <c r="D163" s="658" t="s">
        <v>859</v>
      </c>
      <c r="E163" s="94" t="s">
        <v>21</v>
      </c>
      <c r="F163" s="7" t="s">
        <v>1043</v>
      </c>
      <c r="G163" s="36" t="s">
        <v>1263</v>
      </c>
      <c r="H163" s="51">
        <v>370</v>
      </c>
      <c r="I163" s="57">
        <f t="shared" si="11"/>
        <v>370</v>
      </c>
      <c r="J163" s="57">
        <f t="shared" si="10"/>
        <v>469.90000000000003</v>
      </c>
      <c r="K163" s="37"/>
      <c r="L163" s="124" t="s">
        <v>24</v>
      </c>
      <c r="M163" s="4" t="s">
        <v>968</v>
      </c>
      <c r="N163" s="80" t="s">
        <v>27</v>
      </c>
      <c r="O163" s="97" t="s">
        <v>1264</v>
      </c>
      <c r="P163" s="97" t="s">
        <v>1265</v>
      </c>
      <c r="Q163" s="118" t="s">
        <v>27</v>
      </c>
    </row>
    <row r="164" spans="1:17" s="2" customFormat="1" ht="24" x14ac:dyDescent="0.2">
      <c r="A164" s="654"/>
      <c r="B164" s="54" t="s">
        <v>27</v>
      </c>
      <c r="C164" s="54" t="s">
        <v>27</v>
      </c>
      <c r="D164" s="658"/>
      <c r="E164" s="94"/>
      <c r="F164" s="7" t="s">
        <v>979</v>
      </c>
      <c r="G164" s="38" t="s">
        <v>1266</v>
      </c>
      <c r="H164" s="51">
        <v>510</v>
      </c>
      <c r="I164" s="57">
        <f t="shared" si="11"/>
        <v>510</v>
      </c>
      <c r="J164" s="57">
        <f t="shared" si="10"/>
        <v>647.70000000000005</v>
      </c>
      <c r="K164" s="39"/>
      <c r="L164" s="124" t="s">
        <v>24</v>
      </c>
      <c r="M164" s="4" t="s">
        <v>968</v>
      </c>
      <c r="N164" s="80" t="s">
        <v>27</v>
      </c>
      <c r="O164" s="97"/>
      <c r="P164" s="97"/>
      <c r="Q164" s="118" t="s">
        <v>27</v>
      </c>
    </row>
    <row r="165" spans="1:17" s="2" customFormat="1" ht="36" x14ac:dyDescent="0.2">
      <c r="A165" s="55" t="s">
        <v>1267</v>
      </c>
      <c r="B165" s="54" t="s">
        <v>27</v>
      </c>
      <c r="C165" s="54" t="s">
        <v>27</v>
      </c>
      <c r="D165" s="8" t="s">
        <v>864</v>
      </c>
      <c r="E165" s="94" t="s">
        <v>21</v>
      </c>
      <c r="F165" s="7" t="s">
        <v>1043</v>
      </c>
      <c r="G165" s="36" t="s">
        <v>1268</v>
      </c>
      <c r="H165" s="51">
        <v>1000</v>
      </c>
      <c r="I165" s="57">
        <f t="shared" si="11"/>
        <v>1000</v>
      </c>
      <c r="J165" s="57">
        <f t="shared" si="10"/>
        <v>1270</v>
      </c>
      <c r="K165" s="37" t="s">
        <v>1269</v>
      </c>
      <c r="L165" s="124" t="s">
        <v>24</v>
      </c>
      <c r="M165" s="4" t="s">
        <v>968</v>
      </c>
      <c r="N165" s="80" t="s">
        <v>27</v>
      </c>
      <c r="O165" s="97" t="s">
        <v>866</v>
      </c>
      <c r="P165" s="97" t="s">
        <v>867</v>
      </c>
      <c r="Q165" s="118" t="s">
        <v>27</v>
      </c>
    </row>
    <row r="166" spans="1:17" s="2" customFormat="1" ht="36" x14ac:dyDescent="0.2">
      <c r="A166" s="55" t="s">
        <v>1270</v>
      </c>
      <c r="B166" s="54" t="s">
        <v>27</v>
      </c>
      <c r="C166" s="54" t="s">
        <v>27</v>
      </c>
      <c r="D166" s="8" t="s">
        <v>869</v>
      </c>
      <c r="E166" s="94" t="s">
        <v>21</v>
      </c>
      <c r="F166" s="7" t="s">
        <v>1043</v>
      </c>
      <c r="G166" s="36" t="s">
        <v>1271</v>
      </c>
      <c r="H166" s="51">
        <v>2000</v>
      </c>
      <c r="I166" s="57">
        <f t="shared" si="11"/>
        <v>2000</v>
      </c>
      <c r="J166" s="57">
        <f t="shared" si="10"/>
        <v>2540</v>
      </c>
      <c r="K166" s="37"/>
      <c r="L166" s="124" t="s">
        <v>24</v>
      </c>
      <c r="M166" s="4" t="s">
        <v>968</v>
      </c>
      <c r="N166" s="80" t="s">
        <v>27</v>
      </c>
      <c r="O166" s="97" t="s">
        <v>871</v>
      </c>
      <c r="P166" s="97" t="s">
        <v>872</v>
      </c>
      <c r="Q166" s="118" t="s">
        <v>27</v>
      </c>
    </row>
    <row r="167" spans="1:17" s="2" customFormat="1" ht="12" x14ac:dyDescent="0.2">
      <c r="A167" s="55">
        <v>164</v>
      </c>
      <c r="B167" s="54" t="s">
        <v>27</v>
      </c>
      <c r="C167" s="54" t="s">
        <v>27</v>
      </c>
      <c r="D167" s="23" t="s">
        <v>1215</v>
      </c>
      <c r="E167" s="94"/>
      <c r="F167" s="7" t="s">
        <v>27</v>
      </c>
      <c r="G167" s="7" t="s">
        <v>27</v>
      </c>
      <c r="H167" s="52" t="s">
        <v>27</v>
      </c>
      <c r="I167" s="57" t="str">
        <f t="shared" si="11"/>
        <v>-</v>
      </c>
      <c r="J167" s="57" t="s">
        <v>27</v>
      </c>
      <c r="K167" s="93"/>
      <c r="L167" s="70" t="s">
        <v>27</v>
      </c>
      <c r="M167" s="4" t="s">
        <v>27</v>
      </c>
      <c r="N167" s="80" t="s">
        <v>27</v>
      </c>
      <c r="O167" s="4" t="s">
        <v>27</v>
      </c>
      <c r="P167" s="80" t="s">
        <v>27</v>
      </c>
      <c r="Q167" s="118" t="s">
        <v>27</v>
      </c>
    </row>
    <row r="168" spans="1:17" s="2" customFormat="1" ht="23.45" customHeight="1" x14ac:dyDescent="0.2">
      <c r="A168" s="55">
        <v>169</v>
      </c>
      <c r="B168" s="54" t="s">
        <v>27</v>
      </c>
      <c r="C168" s="54" t="s">
        <v>27</v>
      </c>
      <c r="D168" s="7" t="s">
        <v>924</v>
      </c>
      <c r="E168" s="94" t="s">
        <v>21</v>
      </c>
      <c r="F168" s="7" t="s">
        <v>1070</v>
      </c>
      <c r="G168" s="3" t="s">
        <v>1272</v>
      </c>
      <c r="H168" s="52">
        <v>24</v>
      </c>
      <c r="I168" s="57">
        <f t="shared" si="11"/>
        <v>24</v>
      </c>
      <c r="J168" s="57">
        <f t="shared" ref="J168:J183" si="12">IF(L168="KEF",H168*1.27+H168*0.01+H168*0.01*0.27,H168*1.27)</f>
        <v>30.48</v>
      </c>
      <c r="K168" s="93" t="s">
        <v>1273</v>
      </c>
      <c r="L168" s="124" t="s">
        <v>24</v>
      </c>
      <c r="M168" s="4" t="s">
        <v>968</v>
      </c>
      <c r="N168" s="80" t="s">
        <v>27</v>
      </c>
      <c r="O168" s="97" t="s">
        <v>925</v>
      </c>
      <c r="P168" s="97" t="s">
        <v>926</v>
      </c>
      <c r="Q168" s="118" t="s">
        <v>27</v>
      </c>
    </row>
    <row r="169" spans="1:17" s="2" customFormat="1" ht="36" x14ac:dyDescent="0.2">
      <c r="A169" s="654">
        <v>174</v>
      </c>
      <c r="B169" s="54" t="s">
        <v>27</v>
      </c>
      <c r="C169" s="54" t="s">
        <v>27</v>
      </c>
      <c r="D169" s="658" t="s">
        <v>741</v>
      </c>
      <c r="E169" s="94" t="s">
        <v>21</v>
      </c>
      <c r="F169" s="7" t="s">
        <v>1043</v>
      </c>
      <c r="G169" s="26" t="s">
        <v>1274</v>
      </c>
      <c r="H169" s="51">
        <v>875</v>
      </c>
      <c r="I169" s="57">
        <f t="shared" si="11"/>
        <v>875</v>
      </c>
      <c r="J169" s="57">
        <f t="shared" si="12"/>
        <v>1111.25</v>
      </c>
      <c r="K169" s="27" t="s">
        <v>1275</v>
      </c>
      <c r="L169" s="124" t="s">
        <v>24</v>
      </c>
      <c r="M169" s="4" t="s">
        <v>968</v>
      </c>
      <c r="N169" s="80" t="s">
        <v>27</v>
      </c>
      <c r="O169" s="97" t="s">
        <v>744</v>
      </c>
      <c r="P169" s="97" t="s">
        <v>745</v>
      </c>
      <c r="Q169" s="118" t="s">
        <v>27</v>
      </c>
    </row>
    <row r="170" spans="1:17" s="2" customFormat="1" ht="24" x14ac:dyDescent="0.2">
      <c r="A170" s="654"/>
      <c r="B170" s="54" t="s">
        <v>27</v>
      </c>
      <c r="C170" s="54">
        <v>535361</v>
      </c>
      <c r="D170" s="658"/>
      <c r="E170" s="94"/>
      <c r="F170" s="7" t="s">
        <v>979</v>
      </c>
      <c r="G170" s="5" t="s">
        <v>1276</v>
      </c>
      <c r="H170" s="51">
        <v>999</v>
      </c>
      <c r="I170" s="57">
        <f t="shared" si="11"/>
        <v>999</v>
      </c>
      <c r="J170" s="57">
        <f t="shared" si="12"/>
        <v>1268.73</v>
      </c>
      <c r="K170" s="6"/>
      <c r="L170" s="124" t="s">
        <v>24</v>
      </c>
      <c r="M170" s="4" t="s">
        <v>968</v>
      </c>
      <c r="N170" s="80" t="s">
        <v>27</v>
      </c>
      <c r="O170" s="97"/>
      <c r="P170" s="97"/>
      <c r="Q170" s="118" t="s">
        <v>27</v>
      </c>
    </row>
    <row r="171" spans="1:17" s="2" customFormat="1" ht="24" x14ac:dyDescent="0.2">
      <c r="A171" s="655">
        <v>175</v>
      </c>
      <c r="B171" s="54" t="s">
        <v>27</v>
      </c>
      <c r="C171" s="54" t="s">
        <v>27</v>
      </c>
      <c r="D171" s="658" t="s">
        <v>934</v>
      </c>
      <c r="E171" s="94" t="s">
        <v>21</v>
      </c>
      <c r="F171" s="7" t="s">
        <v>1104</v>
      </c>
      <c r="G171" s="30" t="s">
        <v>1277</v>
      </c>
      <c r="H171" s="59">
        <v>2044</v>
      </c>
      <c r="I171" s="57">
        <f t="shared" si="11"/>
        <v>2044</v>
      </c>
      <c r="J171" s="57">
        <f t="shared" si="12"/>
        <v>2595.88</v>
      </c>
      <c r="K171" s="45"/>
      <c r="L171" s="133" t="s">
        <v>24</v>
      </c>
      <c r="M171" s="4" t="s">
        <v>968</v>
      </c>
      <c r="N171" s="85" t="s">
        <v>27</v>
      </c>
      <c r="O171" s="97" t="s">
        <v>935</v>
      </c>
      <c r="P171" s="97" t="s">
        <v>936</v>
      </c>
      <c r="Q171" s="118" t="s">
        <v>27</v>
      </c>
    </row>
    <row r="172" spans="1:17" s="2" customFormat="1" ht="12" x14ac:dyDescent="0.2">
      <c r="A172" s="655"/>
      <c r="B172" s="54" t="s">
        <v>27</v>
      </c>
      <c r="C172" s="54" t="s">
        <v>27</v>
      </c>
      <c r="D172" s="658"/>
      <c r="E172" s="94"/>
      <c r="F172" s="7" t="s">
        <v>1127</v>
      </c>
      <c r="G172" s="46" t="s">
        <v>1278</v>
      </c>
      <c r="H172" s="67">
        <v>2072</v>
      </c>
      <c r="I172" s="57">
        <f t="shared" si="11"/>
        <v>2072</v>
      </c>
      <c r="J172" s="57">
        <f t="shared" si="12"/>
        <v>2631.44</v>
      </c>
      <c r="K172" s="31"/>
      <c r="L172" s="133" t="s">
        <v>24</v>
      </c>
      <c r="M172" s="4" t="s">
        <v>968</v>
      </c>
      <c r="N172" s="85" t="s">
        <v>27</v>
      </c>
      <c r="O172" s="97"/>
      <c r="P172" s="97"/>
      <c r="Q172" s="118" t="s">
        <v>27</v>
      </c>
    </row>
    <row r="173" spans="1:17" s="2" customFormat="1" ht="12" x14ac:dyDescent="0.2">
      <c r="A173" s="55">
        <v>176</v>
      </c>
      <c r="B173" s="54" t="s">
        <v>27</v>
      </c>
      <c r="C173" s="54" t="s">
        <v>27</v>
      </c>
      <c r="D173" s="7" t="s">
        <v>938</v>
      </c>
      <c r="E173" s="94" t="s">
        <v>21</v>
      </c>
      <c r="F173" s="7" t="s">
        <v>967</v>
      </c>
      <c r="G173" s="46" t="s">
        <v>1279</v>
      </c>
      <c r="H173" s="67">
        <v>1128</v>
      </c>
      <c r="I173" s="57">
        <f t="shared" si="11"/>
        <v>1128</v>
      </c>
      <c r="J173" s="57">
        <f t="shared" si="12"/>
        <v>1432.56</v>
      </c>
      <c r="K173" s="45"/>
      <c r="L173" s="124" t="s">
        <v>24</v>
      </c>
      <c r="M173" s="4" t="s">
        <v>968</v>
      </c>
      <c r="N173" s="80" t="s">
        <v>27</v>
      </c>
      <c r="O173" s="97" t="s">
        <v>939</v>
      </c>
      <c r="P173" s="97" t="s">
        <v>940</v>
      </c>
      <c r="Q173" s="118" t="s">
        <v>27</v>
      </c>
    </row>
    <row r="174" spans="1:17" s="2" customFormat="1" ht="24" x14ac:dyDescent="0.2">
      <c r="A174" s="55">
        <v>179</v>
      </c>
      <c r="B174" s="54" t="s">
        <v>27</v>
      </c>
      <c r="C174" s="54">
        <v>415650</v>
      </c>
      <c r="D174" s="7" t="s">
        <v>948</v>
      </c>
      <c r="E174" s="94" t="s">
        <v>21</v>
      </c>
      <c r="F174" s="7" t="s">
        <v>977</v>
      </c>
      <c r="G174" s="5" t="s">
        <v>949</v>
      </c>
      <c r="H174" s="51">
        <v>22</v>
      </c>
      <c r="I174" s="57">
        <f t="shared" si="11"/>
        <v>22</v>
      </c>
      <c r="J174" s="57">
        <f t="shared" si="12"/>
        <v>27.94</v>
      </c>
      <c r="K174" s="6"/>
      <c r="L174" s="124" t="s">
        <v>24</v>
      </c>
      <c r="M174" s="4" t="s">
        <v>968</v>
      </c>
      <c r="N174" s="80" t="s">
        <v>27</v>
      </c>
      <c r="O174" s="97" t="s">
        <v>950</v>
      </c>
      <c r="P174" s="97" t="s">
        <v>951</v>
      </c>
      <c r="Q174" s="118" t="s">
        <v>27</v>
      </c>
    </row>
    <row r="175" spans="1:17" s="2" customFormat="1" ht="24" x14ac:dyDescent="0.2">
      <c r="A175" s="55">
        <v>181</v>
      </c>
      <c r="B175" s="54" t="s">
        <v>27</v>
      </c>
      <c r="C175" s="54" t="s">
        <v>27</v>
      </c>
      <c r="D175" s="7" t="s">
        <v>379</v>
      </c>
      <c r="E175" s="94" t="s">
        <v>21</v>
      </c>
      <c r="F175" s="7" t="s">
        <v>1070</v>
      </c>
      <c r="G175" s="12" t="s">
        <v>1280</v>
      </c>
      <c r="H175" s="59">
        <v>310</v>
      </c>
      <c r="I175" s="57">
        <f t="shared" si="11"/>
        <v>310</v>
      </c>
      <c r="J175" s="57">
        <f t="shared" si="12"/>
        <v>393.7</v>
      </c>
      <c r="K175" s="13" t="s">
        <v>1281</v>
      </c>
      <c r="L175" s="124" t="s">
        <v>24</v>
      </c>
      <c r="M175" s="4" t="s">
        <v>968</v>
      </c>
      <c r="N175" s="80" t="s">
        <v>27</v>
      </c>
      <c r="O175" s="97" t="s">
        <v>380</v>
      </c>
      <c r="P175" s="97" t="s">
        <v>1282</v>
      </c>
      <c r="Q175" s="118" t="s">
        <v>27</v>
      </c>
    </row>
    <row r="176" spans="1:17" s="2" customFormat="1" ht="24" x14ac:dyDescent="0.2">
      <c r="A176" s="55" t="s">
        <v>1283</v>
      </c>
      <c r="B176" s="54" t="s">
        <v>27</v>
      </c>
      <c r="C176" s="54" t="s">
        <v>27</v>
      </c>
      <c r="D176" s="7" t="s">
        <v>957</v>
      </c>
      <c r="E176" s="94" t="s">
        <v>21</v>
      </c>
      <c r="F176" s="7" t="s">
        <v>967</v>
      </c>
      <c r="G176" s="47" t="s">
        <v>1284</v>
      </c>
      <c r="H176" s="68">
        <v>433</v>
      </c>
      <c r="I176" s="57">
        <f t="shared" si="11"/>
        <v>433</v>
      </c>
      <c r="J176" s="57">
        <f t="shared" si="12"/>
        <v>549.91</v>
      </c>
      <c r="K176" s="48"/>
      <c r="L176" s="124" t="s">
        <v>24</v>
      </c>
      <c r="M176" s="4" t="s">
        <v>968</v>
      </c>
      <c r="N176" s="80" t="s">
        <v>27</v>
      </c>
      <c r="O176" s="97" t="s">
        <v>958</v>
      </c>
      <c r="P176" s="97" t="s">
        <v>1285</v>
      </c>
      <c r="Q176" s="118" t="s">
        <v>27</v>
      </c>
    </row>
    <row r="177" spans="1:17" s="2" customFormat="1" ht="24" x14ac:dyDescent="0.2">
      <c r="A177" s="55" t="s">
        <v>1286</v>
      </c>
      <c r="B177" s="54" t="s">
        <v>27</v>
      </c>
      <c r="C177" s="54" t="s">
        <v>27</v>
      </c>
      <c r="D177" s="7" t="s">
        <v>959</v>
      </c>
      <c r="E177" s="94" t="s">
        <v>21</v>
      </c>
      <c r="F177" s="7" t="s">
        <v>967</v>
      </c>
      <c r="G177" s="47" t="s">
        <v>1287</v>
      </c>
      <c r="H177" s="68">
        <v>451</v>
      </c>
      <c r="I177" s="57">
        <f t="shared" si="11"/>
        <v>451</v>
      </c>
      <c r="J177" s="57">
        <f t="shared" si="12"/>
        <v>572.77</v>
      </c>
      <c r="K177" s="48"/>
      <c r="L177" s="124" t="s">
        <v>24</v>
      </c>
      <c r="M177" s="4" t="s">
        <v>968</v>
      </c>
      <c r="N177" s="80" t="s">
        <v>27</v>
      </c>
      <c r="O177" s="97" t="s">
        <v>960</v>
      </c>
      <c r="P177" s="97" t="s">
        <v>1288</v>
      </c>
      <c r="Q177" s="118" t="s">
        <v>27</v>
      </c>
    </row>
    <row r="178" spans="1:17" s="2" customFormat="1" ht="24" x14ac:dyDescent="0.2">
      <c r="A178" s="55" t="s">
        <v>1289</v>
      </c>
      <c r="B178" s="54" t="s">
        <v>27</v>
      </c>
      <c r="C178" s="54" t="s">
        <v>27</v>
      </c>
      <c r="D178" s="7" t="s">
        <v>961</v>
      </c>
      <c r="E178" s="94" t="s">
        <v>21</v>
      </c>
      <c r="F178" s="7" t="s">
        <v>967</v>
      </c>
      <c r="G178" s="47" t="s">
        <v>1290</v>
      </c>
      <c r="H178" s="68">
        <v>561</v>
      </c>
      <c r="I178" s="57">
        <f t="shared" si="11"/>
        <v>561</v>
      </c>
      <c r="J178" s="57">
        <f t="shared" si="12"/>
        <v>712.47</v>
      </c>
      <c r="K178" s="48"/>
      <c r="L178" s="124" t="s">
        <v>24</v>
      </c>
      <c r="M178" s="4" t="s">
        <v>968</v>
      </c>
      <c r="N178" s="80" t="s">
        <v>27</v>
      </c>
      <c r="O178" s="97" t="s">
        <v>962</v>
      </c>
      <c r="P178" s="97" t="s">
        <v>1291</v>
      </c>
      <c r="Q178" s="118" t="s">
        <v>27</v>
      </c>
    </row>
    <row r="179" spans="1:17" s="2" customFormat="1" ht="24" x14ac:dyDescent="0.2">
      <c r="A179" s="55" t="s">
        <v>1292</v>
      </c>
      <c r="B179" s="54" t="s">
        <v>27</v>
      </c>
      <c r="C179" s="54" t="s">
        <v>27</v>
      </c>
      <c r="D179" s="7" t="s">
        <v>963</v>
      </c>
      <c r="E179" s="94" t="s">
        <v>21</v>
      </c>
      <c r="F179" s="7" t="s">
        <v>967</v>
      </c>
      <c r="G179" s="47" t="s">
        <v>1293</v>
      </c>
      <c r="H179" s="68">
        <v>602</v>
      </c>
      <c r="I179" s="57">
        <f t="shared" si="11"/>
        <v>602</v>
      </c>
      <c r="J179" s="57">
        <f t="shared" si="12"/>
        <v>764.54</v>
      </c>
      <c r="K179" s="48"/>
      <c r="L179" s="124" t="s">
        <v>24</v>
      </c>
      <c r="M179" s="4" t="s">
        <v>968</v>
      </c>
      <c r="N179" s="80" t="s">
        <v>27</v>
      </c>
      <c r="O179" s="97" t="s">
        <v>964</v>
      </c>
      <c r="P179" s="97" t="s">
        <v>1294</v>
      </c>
      <c r="Q179" s="118" t="s">
        <v>27</v>
      </c>
    </row>
    <row r="180" spans="1:17" s="2" customFormat="1" ht="12" x14ac:dyDescent="0.2">
      <c r="A180" s="55">
        <v>182</v>
      </c>
      <c r="B180" s="54" t="s">
        <v>27</v>
      </c>
      <c r="C180" s="54" t="s">
        <v>27</v>
      </c>
      <c r="D180" s="23" t="s">
        <v>1215</v>
      </c>
      <c r="E180" s="94"/>
      <c r="F180" s="7" t="s">
        <v>27</v>
      </c>
      <c r="G180" s="7" t="s">
        <v>27</v>
      </c>
      <c r="H180" s="52"/>
      <c r="I180" s="57">
        <f t="shared" si="11"/>
        <v>0</v>
      </c>
      <c r="J180" s="57">
        <f t="shared" si="12"/>
        <v>0</v>
      </c>
      <c r="K180" s="93"/>
      <c r="L180" s="70" t="s">
        <v>27</v>
      </c>
      <c r="M180" s="4" t="s">
        <v>27</v>
      </c>
      <c r="N180" s="80" t="s">
        <v>27</v>
      </c>
      <c r="O180" s="4" t="s">
        <v>27</v>
      </c>
      <c r="P180" s="80" t="s">
        <v>27</v>
      </c>
      <c r="Q180" s="118" t="s">
        <v>27</v>
      </c>
    </row>
    <row r="181" spans="1:17" s="2" customFormat="1" ht="24" x14ac:dyDescent="0.2">
      <c r="A181" s="55" t="s">
        <v>1295</v>
      </c>
      <c r="B181" s="54" t="s">
        <v>27</v>
      </c>
      <c r="C181" s="54" t="s">
        <v>27</v>
      </c>
      <c r="D181" s="7" t="s">
        <v>1296</v>
      </c>
      <c r="E181" s="94" t="s">
        <v>21</v>
      </c>
      <c r="F181" s="7" t="s">
        <v>977</v>
      </c>
      <c r="G181" s="33" t="s">
        <v>1297</v>
      </c>
      <c r="H181" s="51">
        <v>2378</v>
      </c>
      <c r="I181" s="57">
        <f t="shared" si="11"/>
        <v>2378</v>
      </c>
      <c r="J181" s="57">
        <f t="shared" si="12"/>
        <v>3020.06</v>
      </c>
      <c r="K181" s="34"/>
      <c r="L181" s="124" t="s">
        <v>24</v>
      </c>
      <c r="M181" s="4" t="s">
        <v>968</v>
      </c>
      <c r="N181" s="80" t="s">
        <v>27</v>
      </c>
      <c r="O181" s="97" t="s">
        <v>1298</v>
      </c>
      <c r="P181" s="97" t="s">
        <v>1299</v>
      </c>
      <c r="Q181" s="118" t="s">
        <v>27</v>
      </c>
    </row>
    <row r="182" spans="1:17" s="2" customFormat="1" ht="36" x14ac:dyDescent="0.2">
      <c r="A182" s="55" t="s">
        <v>1300</v>
      </c>
      <c r="B182" s="54" t="s">
        <v>27</v>
      </c>
      <c r="C182" s="54" t="s">
        <v>27</v>
      </c>
      <c r="D182" s="7" t="s">
        <v>1301</v>
      </c>
      <c r="E182" s="94" t="s">
        <v>21</v>
      </c>
      <c r="F182" s="7" t="s">
        <v>977</v>
      </c>
      <c r="G182" s="33" t="s">
        <v>1302</v>
      </c>
      <c r="H182" s="51">
        <v>1580</v>
      </c>
      <c r="I182" s="57">
        <f t="shared" si="11"/>
        <v>1580</v>
      </c>
      <c r="J182" s="57">
        <f t="shared" si="12"/>
        <v>2006.6000000000001</v>
      </c>
      <c r="K182" s="34"/>
      <c r="L182" s="124" t="s">
        <v>24</v>
      </c>
      <c r="M182" s="4" t="s">
        <v>968</v>
      </c>
      <c r="N182" s="80" t="s">
        <v>27</v>
      </c>
      <c r="O182" s="97" t="s">
        <v>1303</v>
      </c>
      <c r="P182" s="97" t="s">
        <v>1304</v>
      </c>
      <c r="Q182" s="118" t="s">
        <v>27</v>
      </c>
    </row>
    <row r="183" spans="1:17" s="2" customFormat="1" ht="24" x14ac:dyDescent="0.2">
      <c r="A183" s="55" t="s">
        <v>1305</v>
      </c>
      <c r="B183" s="54" t="s">
        <v>27</v>
      </c>
      <c r="C183" s="54" t="s">
        <v>27</v>
      </c>
      <c r="D183" s="49" t="s">
        <v>1306</v>
      </c>
      <c r="E183" s="94" t="s">
        <v>21</v>
      </c>
      <c r="F183" s="7" t="s">
        <v>977</v>
      </c>
      <c r="G183" s="33" t="s">
        <v>1307</v>
      </c>
      <c r="H183" s="51">
        <v>790</v>
      </c>
      <c r="I183" s="57">
        <f t="shared" si="11"/>
        <v>790</v>
      </c>
      <c r="J183" s="57">
        <f t="shared" si="12"/>
        <v>1003.3000000000001</v>
      </c>
      <c r="K183" s="34"/>
      <c r="L183" s="124" t="s">
        <v>24</v>
      </c>
      <c r="M183" s="4" t="s">
        <v>968</v>
      </c>
      <c r="N183" s="80" t="s">
        <v>27</v>
      </c>
      <c r="O183" s="97" t="s">
        <v>1308</v>
      </c>
      <c r="P183" s="97" t="s">
        <v>1309</v>
      </c>
      <c r="Q183" s="118" t="s">
        <v>27</v>
      </c>
    </row>
    <row r="184" spans="1:17" s="2" customFormat="1" ht="12" x14ac:dyDescent="0.2">
      <c r="A184" s="55">
        <v>183</v>
      </c>
      <c r="B184" s="54" t="s">
        <v>27</v>
      </c>
      <c r="C184" s="54" t="s">
        <v>27</v>
      </c>
      <c r="D184" s="23" t="s">
        <v>1215</v>
      </c>
      <c r="E184" s="94"/>
      <c r="F184" s="7" t="s">
        <v>27</v>
      </c>
      <c r="G184" s="7" t="s">
        <v>27</v>
      </c>
      <c r="H184" s="52" t="s">
        <v>27</v>
      </c>
      <c r="I184" s="57" t="str">
        <f t="shared" si="11"/>
        <v>-</v>
      </c>
      <c r="J184" s="57" t="s">
        <v>27</v>
      </c>
      <c r="K184" s="9"/>
      <c r="L184" s="70" t="s">
        <v>27</v>
      </c>
      <c r="M184" s="4" t="s">
        <v>27</v>
      </c>
      <c r="N184" s="80" t="s">
        <v>27</v>
      </c>
      <c r="O184" s="4" t="s">
        <v>27</v>
      </c>
      <c r="P184" s="80" t="s">
        <v>27</v>
      </c>
      <c r="Q184" s="118" t="s">
        <v>27</v>
      </c>
    </row>
  </sheetData>
  <autoFilter ref="A1:Q184" xr:uid="{B78D1F1B-4F14-4262-905A-DE61FA068551}"/>
  <mergeCells count="58">
    <mergeCell ref="A171:A172"/>
    <mergeCell ref="D171:D172"/>
    <mergeCell ref="A169:A170"/>
    <mergeCell ref="D169:D170"/>
    <mergeCell ref="D156:D157"/>
    <mergeCell ref="A156:A157"/>
    <mergeCell ref="A158:A159"/>
    <mergeCell ref="D158:D159"/>
    <mergeCell ref="A163:A164"/>
    <mergeCell ref="D163:D164"/>
    <mergeCell ref="K98:K100"/>
    <mergeCell ref="A98:A100"/>
    <mergeCell ref="D98:D100"/>
    <mergeCell ref="A141:A142"/>
    <mergeCell ref="D141:D142"/>
    <mergeCell ref="K117:K118"/>
    <mergeCell ref="A117:A118"/>
    <mergeCell ref="D117:D118"/>
    <mergeCell ref="A119:A120"/>
    <mergeCell ref="D119:D120"/>
    <mergeCell ref="A130:A131"/>
    <mergeCell ref="A132:A133"/>
    <mergeCell ref="A137:A138"/>
    <mergeCell ref="D137:D138"/>
    <mergeCell ref="A139:A140"/>
    <mergeCell ref="D139:D140"/>
    <mergeCell ref="A108:A109"/>
    <mergeCell ref="D108:D109"/>
    <mergeCell ref="A79:A80"/>
    <mergeCell ref="A81:A82"/>
    <mergeCell ref="A85:A87"/>
    <mergeCell ref="A88:A90"/>
    <mergeCell ref="A91:A92"/>
    <mergeCell ref="A93:A95"/>
    <mergeCell ref="A96:A97"/>
    <mergeCell ref="D96:D97"/>
    <mergeCell ref="A77:A78"/>
    <mergeCell ref="A48:A49"/>
    <mergeCell ref="K50:K51"/>
    <mergeCell ref="D50:D51"/>
    <mergeCell ref="A50:A51"/>
    <mergeCell ref="A55:A56"/>
    <mergeCell ref="A57:A58"/>
    <mergeCell ref="A59:A60"/>
    <mergeCell ref="A64:A65"/>
    <mergeCell ref="K67:K68"/>
    <mergeCell ref="A67:A68"/>
    <mergeCell ref="D67:D68"/>
    <mergeCell ref="A5:A6"/>
    <mergeCell ref="A12:A13"/>
    <mergeCell ref="A23:A24"/>
    <mergeCell ref="A26:A27"/>
    <mergeCell ref="K38:K39"/>
    <mergeCell ref="K40:K41"/>
    <mergeCell ref="K36:K37"/>
    <mergeCell ref="A38:A39"/>
    <mergeCell ref="A40:A41"/>
    <mergeCell ref="A36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ECDE-2479-4D3D-B51C-4398098C9840}">
  <dimension ref="A1:F20"/>
  <sheetViews>
    <sheetView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9.140625" style="339"/>
    <col min="2" max="2" width="41.85546875" style="340" bestFit="1" customWidth="1"/>
    <col min="3" max="3" width="12" style="339" bestFit="1" customWidth="1"/>
    <col min="6" max="6" width="95.85546875" customWidth="1"/>
  </cols>
  <sheetData>
    <row r="1" spans="1:6" ht="105" x14ac:dyDescent="0.25">
      <c r="A1" s="341" t="s">
        <v>1333</v>
      </c>
      <c r="B1" s="341" t="s">
        <v>1334</v>
      </c>
      <c r="C1" s="341" t="s">
        <v>1335</v>
      </c>
      <c r="F1" s="342" t="s">
        <v>1336</v>
      </c>
    </row>
    <row r="2" spans="1:6" x14ac:dyDescent="0.25">
      <c r="A2" s="333" t="s">
        <v>0</v>
      </c>
      <c r="B2" s="334" t="s">
        <v>1317</v>
      </c>
      <c r="C2" s="335" t="s">
        <v>1314</v>
      </c>
    </row>
    <row r="3" spans="1:6" ht="31.5" x14ac:dyDescent="0.25">
      <c r="A3" s="333" t="s">
        <v>1</v>
      </c>
      <c r="B3" s="334" t="s">
        <v>1316</v>
      </c>
      <c r="C3" s="335" t="s">
        <v>1314</v>
      </c>
      <c r="F3" s="343"/>
    </row>
    <row r="4" spans="1:6" ht="47.25" x14ac:dyDescent="0.25">
      <c r="A4" s="333" t="s">
        <v>2</v>
      </c>
      <c r="B4" s="334" t="s">
        <v>1318</v>
      </c>
      <c r="C4" s="335" t="s">
        <v>1314</v>
      </c>
    </row>
    <row r="5" spans="1:6" ht="31.5" x14ac:dyDescent="0.25">
      <c r="A5" s="333" t="s">
        <v>3</v>
      </c>
      <c r="B5" s="334" t="s">
        <v>1319</v>
      </c>
      <c r="C5" s="335" t="s">
        <v>1314</v>
      </c>
    </row>
    <row r="6" spans="1:6" ht="31.5" x14ac:dyDescent="0.25">
      <c r="A6" s="333" t="s">
        <v>4</v>
      </c>
      <c r="B6" s="334" t="s">
        <v>1320</v>
      </c>
      <c r="C6" s="335" t="s">
        <v>1314</v>
      </c>
    </row>
    <row r="7" spans="1:6" ht="47.25" x14ac:dyDescent="0.25">
      <c r="A7" s="333" t="s">
        <v>5</v>
      </c>
      <c r="B7" s="334" t="s">
        <v>1321</v>
      </c>
      <c r="C7" s="335" t="s">
        <v>1315</v>
      </c>
    </row>
    <row r="8" spans="1:6" ht="47.25" x14ac:dyDescent="0.25">
      <c r="A8" s="333" t="s">
        <v>2677</v>
      </c>
      <c r="B8" s="334" t="s">
        <v>3227</v>
      </c>
      <c r="C8" s="335" t="s">
        <v>1315</v>
      </c>
    </row>
    <row r="9" spans="1:6" ht="31.5" x14ac:dyDescent="0.25">
      <c r="A9" s="333" t="s">
        <v>1310</v>
      </c>
      <c r="B9" s="334" t="s">
        <v>1322</v>
      </c>
      <c r="C9" s="335" t="s">
        <v>1314</v>
      </c>
    </row>
    <row r="10" spans="1:6" ht="63" x14ac:dyDescent="0.25">
      <c r="A10" s="333" t="s">
        <v>2931</v>
      </c>
      <c r="B10" s="334" t="s">
        <v>3228</v>
      </c>
      <c r="C10" s="335" t="s">
        <v>1315</v>
      </c>
    </row>
    <row r="11" spans="1:6" ht="94.5" x14ac:dyDescent="0.25">
      <c r="A11" s="333" t="s">
        <v>6</v>
      </c>
      <c r="B11" s="334" t="s">
        <v>1323</v>
      </c>
      <c r="C11" s="335" t="s">
        <v>1315</v>
      </c>
    </row>
    <row r="12" spans="1:6" x14ac:dyDescent="0.25">
      <c r="A12" s="333" t="s">
        <v>7</v>
      </c>
      <c r="B12" s="334" t="s">
        <v>1324</v>
      </c>
      <c r="C12" s="335" t="s">
        <v>1315</v>
      </c>
    </row>
    <row r="13" spans="1:6" ht="63" x14ac:dyDescent="0.25">
      <c r="A13" s="333" t="s">
        <v>8</v>
      </c>
      <c r="B13" s="334" t="s">
        <v>1325</v>
      </c>
      <c r="C13" s="335" t="s">
        <v>1315</v>
      </c>
    </row>
    <row r="14" spans="1:6" ht="47.25" x14ac:dyDescent="0.25">
      <c r="A14" s="333" t="s">
        <v>10</v>
      </c>
      <c r="B14" s="334" t="s">
        <v>1326</v>
      </c>
      <c r="C14" s="335" t="s">
        <v>1314</v>
      </c>
    </row>
    <row r="15" spans="1:6" ht="31.5" x14ac:dyDescent="0.25">
      <c r="A15" s="337" t="s">
        <v>11</v>
      </c>
      <c r="B15" s="334" t="s">
        <v>1327</v>
      </c>
      <c r="C15" s="335" t="s">
        <v>1315</v>
      </c>
    </row>
    <row r="16" spans="1:6" x14ac:dyDescent="0.25">
      <c r="A16" s="337" t="s">
        <v>12</v>
      </c>
      <c r="B16" s="334" t="s">
        <v>1329</v>
      </c>
      <c r="C16" s="335" t="s">
        <v>1315</v>
      </c>
    </row>
    <row r="17" spans="1:3" ht="47.25" x14ac:dyDescent="0.25">
      <c r="A17" s="338" t="s">
        <v>13</v>
      </c>
      <c r="B17" s="334" t="s">
        <v>1328</v>
      </c>
      <c r="C17" s="335" t="s">
        <v>1314</v>
      </c>
    </row>
    <row r="18" spans="1:3" ht="47.25" x14ac:dyDescent="0.25">
      <c r="A18" s="338" t="s">
        <v>14</v>
      </c>
      <c r="B18" s="334" t="s">
        <v>1330</v>
      </c>
      <c r="C18" s="335" t="s">
        <v>1315</v>
      </c>
    </row>
    <row r="19" spans="1:3" ht="31.5" x14ac:dyDescent="0.25">
      <c r="A19" s="338" t="s">
        <v>15</v>
      </c>
      <c r="B19" s="334" t="s">
        <v>1331</v>
      </c>
      <c r="C19" s="335" t="s">
        <v>1315</v>
      </c>
    </row>
    <row r="20" spans="1:3" ht="31.5" x14ac:dyDescent="0.25">
      <c r="A20" s="336" t="s">
        <v>1313</v>
      </c>
      <c r="B20" s="334" t="s">
        <v>1332</v>
      </c>
      <c r="C20" s="335" t="s">
        <v>1315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SE + KEF kötszer</vt:lpstr>
      <vt:lpstr>lejárt SE tender</vt:lpstr>
      <vt:lpstr>Adatmezők leírása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 Zsófia</dc:creator>
  <cp:keywords/>
  <dc:description/>
  <cp:lastModifiedBy>Gara Zsófia</cp:lastModifiedBy>
  <cp:revision/>
  <dcterms:created xsi:type="dcterms:W3CDTF">2021-07-07T12:54:45Z</dcterms:created>
  <dcterms:modified xsi:type="dcterms:W3CDTF">2025-01-13T09:09:44Z</dcterms:modified>
  <cp:category/>
  <cp:contentStatus/>
</cp:coreProperties>
</file>