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kani\kovkat\hivatalvez\K U R R I K U L U M\KURRIKULUMOK-IDŐRENDBEN\2024\Kurrikulum 2.0 - 2024. december - Nyelvi követelményekkel módosított\2024.dec.13.-VÉGLEGES\"/>
    </mc:Choice>
  </mc:AlternateContent>
  <xr:revisionPtr revIDLastSave="0" documentId="13_ncr:1_{00CA0A71-0BC1-43F8-B464-F5FDE29A0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_25_MAN-IV.-V.  " sheetId="11" r:id="rId1"/>
  </sheets>
  <definedNames>
    <definedName name="_xlnm.Print_Titles" localSheetId="0">'24_25_MAN-IV.-V.  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5" i="11" l="1"/>
  <c r="AJ72" i="11"/>
  <c r="AI72" i="11"/>
  <c r="AH72" i="11"/>
  <c r="AJ71" i="11"/>
  <c r="AI71" i="11"/>
  <c r="AH71" i="11"/>
  <c r="AJ70" i="11"/>
  <c r="AI70" i="11"/>
  <c r="AH70" i="11"/>
  <c r="AJ68" i="11"/>
  <c r="AI68" i="11"/>
  <c r="AH68" i="11"/>
  <c r="AJ67" i="11"/>
  <c r="AI67" i="11"/>
  <c r="AH67" i="11"/>
  <c r="AJ66" i="11"/>
  <c r="AI66" i="11"/>
  <c r="AH66" i="11"/>
  <c r="AJ65" i="11"/>
  <c r="AI65" i="11"/>
  <c r="AH65" i="11"/>
  <c r="AJ63" i="11"/>
  <c r="AI63" i="11"/>
  <c r="AH63" i="11"/>
  <c r="AJ62" i="11"/>
  <c r="AI62" i="11"/>
  <c r="AH62" i="11"/>
  <c r="AF60" i="11"/>
  <c r="AG59" i="11"/>
  <c r="AJ58" i="11"/>
  <c r="AI58" i="11"/>
  <c r="AH58" i="11"/>
  <c r="AI57" i="11"/>
  <c r="AG57" i="11" s="1"/>
  <c r="AJ56" i="11"/>
  <c r="AI56" i="11"/>
  <c r="AH56" i="11"/>
  <c r="AJ55" i="11"/>
  <c r="AI55" i="11"/>
  <c r="AH55" i="11"/>
  <c r="AJ53" i="11"/>
  <c r="AI53" i="11"/>
  <c r="AH53" i="11"/>
  <c r="AJ52" i="11"/>
  <c r="AI52" i="11"/>
  <c r="AH52" i="11"/>
  <c r="AJ51" i="11"/>
  <c r="AI51" i="11"/>
  <c r="AH51" i="11"/>
  <c r="AJ50" i="11"/>
  <c r="AI50" i="11"/>
  <c r="AH50" i="11"/>
  <c r="AJ49" i="11"/>
  <c r="AI49" i="11"/>
  <c r="AH49" i="11"/>
  <c r="AJ48" i="11"/>
  <c r="AI48" i="11"/>
  <c r="AH48" i="11"/>
  <c r="AJ47" i="11"/>
  <c r="AI47" i="11"/>
  <c r="AH47" i="11"/>
  <c r="AF45" i="11"/>
  <c r="AJ40" i="11"/>
  <c r="AI40" i="11"/>
  <c r="AH40" i="11"/>
  <c r="AJ38" i="11"/>
  <c r="AI38" i="11"/>
  <c r="AH38" i="11"/>
  <c r="AJ37" i="11"/>
  <c r="AI37" i="11"/>
  <c r="AH37" i="11"/>
  <c r="AJ36" i="11"/>
  <c r="AI36" i="11"/>
  <c r="AH36" i="11"/>
  <c r="AJ35" i="11"/>
  <c r="AI35" i="11"/>
  <c r="AH35" i="11"/>
  <c r="AJ34" i="11"/>
  <c r="AI34" i="11"/>
  <c r="AH34" i="11"/>
  <c r="AJ33" i="11"/>
  <c r="AI33" i="11"/>
  <c r="AH33" i="11"/>
  <c r="AJ32" i="11"/>
  <c r="AJ31" i="11"/>
  <c r="AI31" i="11"/>
  <c r="AJ30" i="11"/>
  <c r="AI30" i="11"/>
  <c r="AH30" i="11"/>
  <c r="AJ29" i="11"/>
  <c r="AI29" i="11"/>
  <c r="AH29" i="11"/>
  <c r="AJ28" i="11"/>
  <c r="AI28" i="11"/>
  <c r="AH28" i="11"/>
  <c r="AJ27" i="11"/>
  <c r="AI27" i="11"/>
  <c r="AH27" i="11"/>
  <c r="AJ26" i="11"/>
  <c r="AI26" i="11"/>
  <c r="AH26" i="11"/>
  <c r="AJ25" i="11"/>
  <c r="AG25" i="11" s="1"/>
  <c r="AF23" i="11"/>
  <c r="AJ19" i="11"/>
  <c r="AI19" i="11"/>
  <c r="AH19" i="11"/>
  <c r="AJ18" i="11"/>
  <c r="AI18" i="11"/>
  <c r="AH18" i="11"/>
  <c r="AI15" i="11"/>
  <c r="AJ14" i="11"/>
  <c r="AI14" i="11"/>
  <c r="AH14" i="11"/>
  <c r="AJ13" i="11"/>
  <c r="AI13" i="11"/>
  <c r="AH13" i="11"/>
  <c r="AJ10" i="11"/>
  <c r="AI10" i="11"/>
  <c r="AJ9" i="11"/>
  <c r="AI9" i="11"/>
  <c r="AH9" i="11"/>
  <c r="AJ8" i="11"/>
  <c r="AI8" i="11"/>
  <c r="AH8" i="11"/>
  <c r="AJ7" i="11"/>
  <c r="AI7" i="11"/>
  <c r="AH7" i="11"/>
  <c r="AJ6" i="11"/>
  <c r="AI6" i="11"/>
  <c r="AH6" i="11"/>
  <c r="AG48" i="11" l="1"/>
  <c r="AG52" i="11"/>
  <c r="AG56" i="11"/>
  <c r="AG50" i="11"/>
  <c r="AG62" i="11"/>
  <c r="AG67" i="11"/>
  <c r="AG72" i="11"/>
  <c r="AG6" i="11"/>
  <c r="AG10" i="11"/>
  <c r="AG55" i="11"/>
  <c r="AG47" i="11"/>
  <c r="AG51" i="11"/>
  <c r="AG49" i="11"/>
  <c r="AG53" i="11"/>
  <c r="AG63" i="11"/>
  <c r="AG9" i="11"/>
  <c r="AG14" i="11"/>
  <c r="AG30" i="11"/>
  <c r="AG35" i="11"/>
  <c r="AG40" i="11"/>
  <c r="AG66" i="11"/>
  <c r="AG71" i="11"/>
  <c r="AG13" i="11"/>
  <c r="AG34" i="11"/>
  <c r="AG65" i="11"/>
  <c r="AG29" i="11"/>
  <c r="AG38" i="11"/>
  <c r="AG8" i="11"/>
  <c r="AG19" i="11"/>
  <c r="AG28" i="11"/>
  <c r="AG33" i="11"/>
  <c r="AG37" i="11"/>
  <c r="AG70" i="11"/>
  <c r="AG7" i="11"/>
  <c r="AG18" i="11"/>
  <c r="AG27" i="11"/>
  <c r="AG31" i="11"/>
  <c r="AG36" i="11"/>
  <c r="AG58" i="11"/>
  <c r="AF85" i="11"/>
  <c r="R85" i="11"/>
  <c r="D85" i="11"/>
  <c r="D81" i="11"/>
  <c r="R75" i="11"/>
  <c r="D75" i="11"/>
  <c r="U73" i="11"/>
  <c r="V72" i="11"/>
  <c r="U72" i="11"/>
  <c r="T72" i="11"/>
  <c r="H72" i="11"/>
  <c r="G72" i="11"/>
  <c r="F72" i="11"/>
  <c r="V71" i="11"/>
  <c r="U71" i="11"/>
  <c r="T71" i="11"/>
  <c r="H71" i="11"/>
  <c r="G71" i="11"/>
  <c r="F71" i="11"/>
  <c r="V70" i="11"/>
  <c r="U70" i="11"/>
  <c r="T70" i="11"/>
  <c r="H70" i="11"/>
  <c r="G70" i="11"/>
  <c r="F70" i="11"/>
  <c r="H69" i="11"/>
  <c r="G69" i="11"/>
  <c r="F69" i="11"/>
  <c r="V68" i="11"/>
  <c r="U68" i="11"/>
  <c r="T68" i="11"/>
  <c r="V67" i="11"/>
  <c r="U67" i="11"/>
  <c r="T67" i="11"/>
  <c r="H67" i="11"/>
  <c r="G67" i="11"/>
  <c r="F67" i="11"/>
  <c r="V66" i="11"/>
  <c r="U66" i="11"/>
  <c r="T66" i="11"/>
  <c r="H66" i="11"/>
  <c r="G66" i="11"/>
  <c r="F66" i="11"/>
  <c r="V65" i="11"/>
  <c r="U65" i="11"/>
  <c r="T65" i="11"/>
  <c r="H65" i="11"/>
  <c r="G65" i="11"/>
  <c r="F65" i="11"/>
  <c r="V63" i="11"/>
  <c r="U63" i="11"/>
  <c r="T63" i="11"/>
  <c r="H63" i="11"/>
  <c r="G63" i="11"/>
  <c r="F63" i="11"/>
  <c r="V62" i="11"/>
  <c r="U62" i="11"/>
  <c r="T62" i="11"/>
  <c r="H62" i="11"/>
  <c r="G62" i="11"/>
  <c r="F62" i="11"/>
  <c r="R60" i="11"/>
  <c r="D60" i="11"/>
  <c r="V58" i="11"/>
  <c r="U58" i="11"/>
  <c r="T58" i="11"/>
  <c r="H58" i="11"/>
  <c r="G58" i="11"/>
  <c r="F58" i="11"/>
  <c r="G57" i="11"/>
  <c r="V56" i="11"/>
  <c r="U56" i="11"/>
  <c r="T56" i="11"/>
  <c r="H56" i="11"/>
  <c r="G56" i="11"/>
  <c r="F56" i="11"/>
  <c r="V55" i="11"/>
  <c r="U55" i="11"/>
  <c r="T55" i="11"/>
  <c r="H55" i="11"/>
  <c r="G55" i="11"/>
  <c r="F55" i="11"/>
  <c r="V53" i="11"/>
  <c r="U53" i="11"/>
  <c r="T53" i="11"/>
  <c r="H53" i="11"/>
  <c r="G53" i="11"/>
  <c r="F53" i="11"/>
  <c r="V52" i="11"/>
  <c r="U52" i="11"/>
  <c r="T52" i="11"/>
  <c r="H52" i="11"/>
  <c r="G52" i="11"/>
  <c r="F52" i="11"/>
  <c r="V51" i="11"/>
  <c r="U51" i="11"/>
  <c r="T51" i="11"/>
  <c r="H51" i="11"/>
  <c r="G51" i="11"/>
  <c r="F51" i="11"/>
  <c r="V50" i="11"/>
  <c r="U50" i="11"/>
  <c r="T50" i="11"/>
  <c r="H50" i="11"/>
  <c r="G50" i="11"/>
  <c r="F50" i="11"/>
  <c r="V49" i="11"/>
  <c r="U49" i="11"/>
  <c r="T49" i="11"/>
  <c r="H49" i="11"/>
  <c r="G49" i="11"/>
  <c r="F49" i="11"/>
  <c r="V48" i="11"/>
  <c r="U48" i="11"/>
  <c r="T48" i="11"/>
  <c r="H48" i="11"/>
  <c r="G48" i="11"/>
  <c r="F48" i="11"/>
  <c r="V47" i="11"/>
  <c r="U47" i="11"/>
  <c r="T47" i="11"/>
  <c r="H47" i="11"/>
  <c r="G47" i="11"/>
  <c r="F47" i="11"/>
  <c r="R45" i="11"/>
  <c r="D45" i="11"/>
  <c r="U41" i="11"/>
  <c r="V40" i="11"/>
  <c r="U40" i="11"/>
  <c r="T40" i="11"/>
  <c r="H38" i="11"/>
  <c r="G38" i="11"/>
  <c r="F38" i="11"/>
  <c r="H37" i="11"/>
  <c r="G37" i="11"/>
  <c r="F37" i="11"/>
  <c r="H36" i="11"/>
  <c r="G36" i="11"/>
  <c r="F36" i="11"/>
  <c r="V35" i="11"/>
  <c r="U35" i="11"/>
  <c r="T35" i="11"/>
  <c r="H35" i="11"/>
  <c r="G35" i="11"/>
  <c r="F35" i="11"/>
  <c r="V34" i="11"/>
  <c r="U34" i="11"/>
  <c r="T34" i="11"/>
  <c r="H34" i="11"/>
  <c r="G34" i="11"/>
  <c r="F34" i="11"/>
  <c r="V33" i="11"/>
  <c r="U33" i="11"/>
  <c r="T33" i="11"/>
  <c r="H33" i="11"/>
  <c r="G33" i="11"/>
  <c r="F33" i="11"/>
  <c r="V32" i="11"/>
  <c r="V31" i="11"/>
  <c r="U31" i="11"/>
  <c r="H31" i="11"/>
  <c r="G31" i="11"/>
  <c r="V30" i="11"/>
  <c r="U30" i="11"/>
  <c r="T30" i="11"/>
  <c r="H30" i="11"/>
  <c r="G30" i="11"/>
  <c r="F30" i="11"/>
  <c r="V29" i="11"/>
  <c r="U29" i="11"/>
  <c r="T29" i="11"/>
  <c r="H29" i="11"/>
  <c r="G29" i="11"/>
  <c r="F29" i="11"/>
  <c r="V28" i="11"/>
  <c r="U28" i="11"/>
  <c r="T28" i="11"/>
  <c r="H28" i="11"/>
  <c r="G28" i="11"/>
  <c r="F28" i="11"/>
  <c r="V27" i="11"/>
  <c r="U27" i="11"/>
  <c r="T27" i="11"/>
  <c r="H27" i="11"/>
  <c r="G27" i="11"/>
  <c r="F27" i="11"/>
  <c r="V26" i="11"/>
  <c r="U26" i="11"/>
  <c r="T26" i="11"/>
  <c r="H26" i="11"/>
  <c r="G26" i="11"/>
  <c r="F26" i="11"/>
  <c r="V25" i="11"/>
  <c r="S25" i="11" s="1"/>
  <c r="H25" i="11"/>
  <c r="E25" i="11" s="1"/>
  <c r="R23" i="11"/>
  <c r="D23" i="11"/>
  <c r="V22" i="11"/>
  <c r="U22" i="11"/>
  <c r="T22" i="11"/>
  <c r="V21" i="11"/>
  <c r="U21" i="11"/>
  <c r="T21" i="11"/>
  <c r="V20" i="11"/>
  <c r="U20" i="11"/>
  <c r="T20" i="11"/>
  <c r="V19" i="11"/>
  <c r="U19" i="11"/>
  <c r="T19" i="11"/>
  <c r="V18" i="11"/>
  <c r="U18" i="11"/>
  <c r="T18" i="11"/>
  <c r="G15" i="11"/>
  <c r="V14" i="11"/>
  <c r="U14" i="11"/>
  <c r="T14" i="11"/>
  <c r="H14" i="11"/>
  <c r="G14" i="11"/>
  <c r="F14" i="11"/>
  <c r="V13" i="11"/>
  <c r="U13" i="11"/>
  <c r="T13" i="11"/>
  <c r="H13" i="11"/>
  <c r="G13" i="11"/>
  <c r="F13" i="11"/>
  <c r="E12" i="11"/>
  <c r="V10" i="11"/>
  <c r="U10" i="11"/>
  <c r="H10" i="11"/>
  <c r="G10" i="11"/>
  <c r="V9" i="11"/>
  <c r="U9" i="11"/>
  <c r="T9" i="11"/>
  <c r="H9" i="11"/>
  <c r="G9" i="11"/>
  <c r="F9" i="11"/>
  <c r="V8" i="11"/>
  <c r="U8" i="11"/>
  <c r="T8" i="11"/>
  <c r="H8" i="11"/>
  <c r="G8" i="11"/>
  <c r="F8" i="11"/>
  <c r="V7" i="11"/>
  <c r="U7" i="11"/>
  <c r="T7" i="11"/>
  <c r="H7" i="11"/>
  <c r="G7" i="11"/>
  <c r="F7" i="11"/>
  <c r="V6" i="11"/>
  <c r="U6" i="11"/>
  <c r="T6" i="11"/>
  <c r="H6" i="11"/>
  <c r="G6" i="11"/>
  <c r="F6" i="11"/>
  <c r="H5" i="11"/>
  <c r="G5" i="11"/>
  <c r="F5" i="11"/>
  <c r="S20" i="11" l="1"/>
  <c r="E31" i="11"/>
  <c r="E10" i="11"/>
  <c r="S9" i="11"/>
  <c r="E29" i="11"/>
  <c r="S72" i="11"/>
  <c r="E14" i="11"/>
  <c r="S30" i="11"/>
  <c r="E37" i="11"/>
  <c r="E49" i="11"/>
  <c r="E53" i="11"/>
  <c r="E62" i="11"/>
  <c r="E65" i="11"/>
  <c r="E67" i="11"/>
  <c r="E69" i="11"/>
  <c r="E70" i="11"/>
  <c r="S6" i="11"/>
  <c r="S8" i="11"/>
  <c r="E6" i="11"/>
  <c r="S7" i="11"/>
  <c r="E28" i="11"/>
  <c r="E34" i="11"/>
  <c r="S50" i="11"/>
  <c r="S55" i="11"/>
  <c r="E66" i="11"/>
  <c r="S66" i="11"/>
  <c r="E27" i="11"/>
  <c r="S35" i="11"/>
  <c r="S40" i="11"/>
  <c r="E7" i="11"/>
  <c r="E9" i="11"/>
  <c r="S18" i="11"/>
  <c r="S31" i="11"/>
  <c r="S58" i="11"/>
  <c r="S71" i="11"/>
  <c r="E30" i="11"/>
  <c r="E58" i="11"/>
  <c r="E63" i="11"/>
  <c r="E8" i="11"/>
  <c r="E13" i="11"/>
  <c r="S22" i="11"/>
  <c r="E33" i="11"/>
  <c r="S34" i="11"/>
  <c r="E48" i="11"/>
  <c r="S49" i="11"/>
  <c r="E52" i="11"/>
  <c r="S53" i="11"/>
  <c r="S70" i="11"/>
  <c r="E72" i="11"/>
  <c r="S14" i="11"/>
  <c r="S21" i="11"/>
  <c r="S29" i="11"/>
  <c r="S65" i="11"/>
  <c r="E5" i="11"/>
  <c r="S13" i="11"/>
  <c r="S19" i="11"/>
  <c r="S28" i="11"/>
  <c r="E35" i="11"/>
  <c r="S47" i="11"/>
  <c r="E50" i="11"/>
  <c r="S51" i="11"/>
  <c r="E55" i="11"/>
  <c r="S56" i="11"/>
  <c r="S63" i="11"/>
  <c r="S10" i="11"/>
  <c r="S27" i="11"/>
  <c r="S33" i="11"/>
  <c r="E36" i="11"/>
  <c r="E38" i="11"/>
  <c r="E47" i="11"/>
  <c r="S48" i="11"/>
  <c r="E51" i="11"/>
  <c r="S52" i="11"/>
  <c r="E56" i="11"/>
  <c r="S62" i="11"/>
  <c r="S67" i="11"/>
  <c r="E71" i="11"/>
</calcChain>
</file>

<file path=xl/sharedStrings.xml><?xml version="1.0" encoding="utf-8"?>
<sst xmlns="http://schemas.openxmlformats.org/spreadsheetml/2006/main" count="956" uniqueCount="560">
  <si>
    <t xml:space="preserve">A tantárgy elnevezése </t>
  </si>
  <si>
    <t>Tantárgykód</t>
  </si>
  <si>
    <t>KREDIT</t>
  </si>
  <si>
    <t xml:space="preserve">Előzetes tanulmányi követelmény </t>
  </si>
  <si>
    <t xml:space="preserve">Vizsgaforma </t>
  </si>
  <si>
    <t>Subject</t>
  </si>
  <si>
    <t>Subject code</t>
  </si>
  <si>
    <t>CREDIT</t>
  </si>
  <si>
    <t>Prerequisite(s)</t>
  </si>
  <si>
    <t xml:space="preserve">Fächer </t>
  </si>
  <si>
    <t xml:space="preserve">Vorbedingung </t>
  </si>
  <si>
    <t xml:space="preserve">Prüfungsform </t>
  </si>
  <si>
    <t xml:space="preserve"> </t>
  </si>
  <si>
    <t xml:space="preserve">Kötelező </t>
  </si>
  <si>
    <t xml:space="preserve">Kollokvium  </t>
  </si>
  <si>
    <t>Compulsory</t>
  </si>
  <si>
    <t xml:space="preserve">Kolloquium </t>
  </si>
  <si>
    <t xml:space="preserve">Kollokvium </t>
  </si>
  <si>
    <t xml:space="preserve">Gyakorlati jegy </t>
  </si>
  <si>
    <t xml:space="preserve">Aláírás </t>
  </si>
  <si>
    <t xml:space="preserve">Unterschrift </t>
  </si>
  <si>
    <t xml:space="preserve">Köt. vál. </t>
  </si>
  <si>
    <t xml:space="preserve">Prakt. Note </t>
  </si>
  <si>
    <t>Gyakorlati jegy</t>
  </si>
  <si>
    <t xml:space="preserve">Kreditérték összesen: </t>
  </si>
  <si>
    <t xml:space="preserve">Rigorosum </t>
  </si>
  <si>
    <t xml:space="preserve">Szigorlat </t>
  </si>
  <si>
    <t xml:space="preserve">Signature </t>
  </si>
  <si>
    <t xml:space="preserve">Gyakorlati jegy  </t>
  </si>
  <si>
    <t xml:space="preserve">Kritérium köv. </t>
  </si>
  <si>
    <t>Criterion requirement</t>
  </si>
  <si>
    <t xml:space="preserve">Szigorlat  </t>
  </si>
  <si>
    <t xml:space="preserve">Kolloquium* </t>
  </si>
  <si>
    <t xml:space="preserve">Kiemelt Kollokvium </t>
  </si>
  <si>
    <t xml:space="preserve">Aláírás  </t>
  </si>
  <si>
    <t xml:space="preserve">Kiemelt Kollokvium  </t>
  </si>
  <si>
    <t xml:space="preserve">Katasztrófa-felszámolás egészségügyi alapjai II. </t>
  </si>
  <si>
    <t xml:space="preserve">The Medical Basis of Disaster Management II. </t>
  </si>
  <si>
    <t xml:space="preserve">Med. Grundlagen der Beseitigung von Katastrophen II </t>
  </si>
  <si>
    <t xml:space="preserve">Oral Pathology </t>
  </si>
  <si>
    <t xml:space="preserve">Orale Pathologie </t>
  </si>
  <si>
    <t xml:space="preserve">Radiation protection </t>
  </si>
  <si>
    <t xml:space="preserve">Strahlenschutz </t>
  </si>
  <si>
    <t xml:space="preserve">Kriterium </t>
  </si>
  <si>
    <t xml:space="preserve">KLINIKAI MODUL </t>
  </si>
  <si>
    <t xml:space="preserve">CLINICAI MODULE </t>
  </si>
  <si>
    <t xml:space="preserve">Klinisches Modul </t>
  </si>
  <si>
    <t>7. szemeszter</t>
  </si>
  <si>
    <t xml:space="preserve">7th semester </t>
  </si>
  <si>
    <t xml:space="preserve">7. Semester </t>
  </si>
  <si>
    <t xml:space="preserve">Általános és fogászati radiológia II. </t>
  </si>
  <si>
    <t>FOKOODT247_2M</t>
  </si>
  <si>
    <t>Általános és fogászati radiológia I.</t>
  </si>
  <si>
    <t xml:space="preserve">Belgyógyászat I. </t>
  </si>
  <si>
    <t>FOKOBOK300_1M</t>
  </si>
  <si>
    <t>Általános és orális patofiziológia, Népegészségtan, Patológia,</t>
  </si>
  <si>
    <t xml:space="preserve">Internal Medicine I. </t>
  </si>
  <si>
    <t xml:space="preserve">Innere Medizin I </t>
  </si>
  <si>
    <t xml:space="preserve">Fogpótlástan II. </t>
  </si>
  <si>
    <t xml:space="preserve">Fogpótlástan I., Gnatológia, Restauratív fogászat és endodontia I. </t>
  </si>
  <si>
    <t xml:space="preserve">Prosthodontics  II. </t>
  </si>
  <si>
    <t xml:space="preserve">Zahnärztliche Prothetik II </t>
  </si>
  <si>
    <t xml:space="preserve">Farmakológia I. </t>
  </si>
  <si>
    <t>FOKOFRM254_1M</t>
  </si>
  <si>
    <t xml:space="preserve">Patológia, Orvosi és fogorvosi élettan II., Fogorvosi biokémia II </t>
  </si>
  <si>
    <t xml:space="preserve">Pharmacology I. </t>
  </si>
  <si>
    <t xml:space="preserve">Pharmakologie I </t>
  </si>
  <si>
    <t xml:space="preserve">Restauratív fogászat és endodontia II. </t>
  </si>
  <si>
    <t xml:space="preserve">FOKOKFK357_2M </t>
  </si>
  <si>
    <t>Fogpótlástan I., Restauratív fogászat és endodontia I., Endodontiai propedeutika</t>
  </si>
  <si>
    <t xml:space="preserve">Restorative Dentistry and Endodontics II. </t>
  </si>
  <si>
    <t xml:space="preserve"> Prosthodontics I., Restorative Dentistry and Endodontics I., Endodontics, Pre-clinical </t>
  </si>
  <si>
    <t xml:space="preserve">Zahnerhaltungskunde II </t>
  </si>
  <si>
    <t>Zahnärztliche Prothetik I, Zahnerhaltungskunde I, Endodontische Propädeutik</t>
  </si>
  <si>
    <t xml:space="preserve">Katasztrófa-felszámolás egészségügyi alapjai III. </t>
  </si>
  <si>
    <t xml:space="preserve">The Medical Basis of Disaster Management III. </t>
  </si>
  <si>
    <t xml:space="preserve">Med. Grundlagen der Beseitigung von Katastrophen III </t>
  </si>
  <si>
    <t xml:space="preserve">Orális biológia, Orális patológia, Szájsebészet I.  </t>
  </si>
  <si>
    <t xml:space="preserve">Oral Biology, Oral Pathology, Oral and Maxillofacial Surgery I. </t>
  </si>
  <si>
    <t xml:space="preserve">Parodontologie I </t>
  </si>
  <si>
    <t xml:space="preserve">Orale Biologie, Orale Pathologie, Kieferchirurgie I </t>
  </si>
  <si>
    <t xml:space="preserve">Általános és fogászati radiológia I., Orális patológia </t>
  </si>
  <si>
    <t xml:space="preserve">Szájsebészet II. </t>
  </si>
  <si>
    <t xml:space="preserve">FOKOSZB353_2M </t>
  </si>
  <si>
    <t xml:space="preserve">Általános és fogászati radiológia I., Orális patológia, Szájsebészet I.  </t>
  </si>
  <si>
    <t>Kollokvium</t>
  </si>
  <si>
    <t xml:space="preserve">Oral and Maxillofacial Surgery II. </t>
  </si>
  <si>
    <t xml:space="preserve">Oral and Maxillofacial Surgery I., Oral Pathology, Radiation protection </t>
  </si>
  <si>
    <t xml:space="preserve">Kieferchirurgie II </t>
  </si>
  <si>
    <t xml:space="preserve">Orale Pathologie, Kieferchirurgie I, Strahlenschutz </t>
  </si>
  <si>
    <t xml:space="preserve">Testnevelés VII. </t>
  </si>
  <si>
    <t xml:space="preserve">Physical Education VII. </t>
  </si>
  <si>
    <t xml:space="preserve">Körpererziehung (Sport) VII </t>
  </si>
  <si>
    <t>FOKVFUL255_1M</t>
  </si>
  <si>
    <t xml:space="preserve">Orális patológia, Patológia </t>
  </si>
  <si>
    <t xml:space="preserve">Orale Pathologie, Pathologie </t>
  </si>
  <si>
    <t xml:space="preserve">Gyermekgyógyászat </t>
  </si>
  <si>
    <t xml:space="preserve">Pathology, Oral Pathology </t>
  </si>
  <si>
    <t xml:space="preserve">General and Dental Radiology I. </t>
  </si>
  <si>
    <t>Allgemeine und zahnärztliche Radiologie I</t>
  </si>
  <si>
    <t xml:space="preserve">Gnathology </t>
  </si>
  <si>
    <t xml:space="preserve">Restorative Dentistry and Endodontics I., Prosthodontics I., Oral Diagnostics </t>
  </si>
  <si>
    <t xml:space="preserve">Gnatologie </t>
  </si>
  <si>
    <t xml:space="preserve">Zahnärztliche Prothetik I, Zahnerhaltungskunde I, Orale Diagnostik </t>
  </si>
  <si>
    <t xml:space="preserve">Neurorology </t>
  </si>
  <si>
    <t>Macroscopic anatomy and embryology I.-II.</t>
  </si>
  <si>
    <t xml:space="preserve">Psychiatry </t>
  </si>
  <si>
    <t xml:space="preserve">Oral Biology, Oral Medicine I. </t>
  </si>
  <si>
    <t xml:space="preserve">Dental Ethics </t>
  </si>
  <si>
    <t>8. szemeszter</t>
  </si>
  <si>
    <t xml:space="preserve">8th semester </t>
  </si>
  <si>
    <t xml:space="preserve">8. Semester </t>
  </si>
  <si>
    <t xml:space="preserve">Belgyógyászat II. </t>
  </si>
  <si>
    <t xml:space="preserve">Belgyógyászat I., Farmakológia I. </t>
  </si>
  <si>
    <t xml:space="preserve">Internal Medicine II. </t>
  </si>
  <si>
    <t xml:space="preserve">Internal Medicine I., Pharmacology I. </t>
  </si>
  <si>
    <t xml:space="preserve">Innere Medizin II </t>
  </si>
  <si>
    <t xml:space="preserve">Pharmakologie I, Innere Medizin I </t>
  </si>
  <si>
    <t xml:space="preserve">Fogpótlástan III. </t>
  </si>
  <si>
    <t xml:space="preserve">Általános és fogászati radiológia II., Fogpótlástan II., Restauratív fogászat és endodontia II. </t>
  </si>
  <si>
    <t xml:space="preserve">Prosthodontics  III. </t>
  </si>
  <si>
    <t xml:space="preserve">Zahnärztliche Prothetik III </t>
  </si>
  <si>
    <t xml:space="preserve">Fogszabályozási propedeutika </t>
  </si>
  <si>
    <t>FOKOGFK257_1M</t>
  </si>
  <si>
    <t xml:space="preserve">Általános és fogászati radiológia II., </t>
  </si>
  <si>
    <t xml:space="preserve">Orthodontics Pre-clinical </t>
  </si>
  <si>
    <t xml:space="preserve">Kieferorthopädische Propädeutik </t>
  </si>
  <si>
    <t xml:space="preserve">Farmakológia II.  </t>
  </si>
  <si>
    <t>FOKOFRM254_2M</t>
  </si>
  <si>
    <t xml:space="preserve">Farmakológia I., Belgyógyászat I. </t>
  </si>
  <si>
    <t xml:space="preserve">Pharmacology II. </t>
  </si>
  <si>
    <t xml:space="preserve">Pharmakologie II </t>
  </si>
  <si>
    <t xml:space="preserve">Implantológia I.  </t>
  </si>
  <si>
    <t>FOKOSZB311_1M</t>
  </si>
  <si>
    <t xml:space="preserve">Általános és fogászati radiológia II., Parodontológia I., Szájsebészet II.  </t>
  </si>
  <si>
    <t xml:space="preserve">Implantology I. </t>
  </si>
  <si>
    <t xml:space="preserve">Implantologie I </t>
  </si>
  <si>
    <t xml:space="preserve">Allgemeine und zahnärztliche Radiologie I, Parodontologie I, Kieferchirurgie II  </t>
  </si>
  <si>
    <t xml:space="preserve">Restauratív fogászat és endodontia III. </t>
  </si>
  <si>
    <t xml:space="preserve">FOKOKFK357_3M </t>
  </si>
  <si>
    <t xml:space="preserve">Restorative Dentistry and Endodontics III. </t>
  </si>
  <si>
    <t xml:space="preserve">Zahnerhaltungskunde III </t>
  </si>
  <si>
    <t xml:space="preserve">Allgemeine und zahnärztliche Radiologie I, Zahnärztliche Prothetik II, Zahnerhaltungskunde II </t>
  </si>
  <si>
    <t xml:space="preserve">Katasztrófa-felszámolás egészségügyi alapjai IV. </t>
  </si>
  <si>
    <t xml:space="preserve">The Medical Basis of Disaster Management IV. </t>
  </si>
  <si>
    <t xml:space="preserve">Med. Grundlagen der Beseitigung von Katastrophen IV </t>
  </si>
  <si>
    <t xml:space="preserve">Parodontológia II. </t>
  </si>
  <si>
    <t xml:space="preserve">Periodontology II. </t>
  </si>
  <si>
    <t xml:space="preserve">Parodontologie II </t>
  </si>
  <si>
    <t xml:space="preserve">Allgemeine und zahnärztliche Radiologie I, Parodontologie I, Kieferchirurgie II </t>
  </si>
  <si>
    <t xml:space="preserve">Sürgősségi fogászat II. </t>
  </si>
  <si>
    <t xml:space="preserve">Általános és fogászati radiológia II., Sürgősségi fogászat I.  </t>
  </si>
  <si>
    <t xml:space="preserve">Emergency Dentistry II. </t>
  </si>
  <si>
    <t xml:space="preserve">General and Dental Radiology I.,  Emergency Dentistry I. </t>
  </si>
  <si>
    <t>Notfälle in der zahnärztlichen Praxis II</t>
  </si>
  <si>
    <t>Allgemeine und zahnärztliche Radiologie I, Notfälle in der zahnärztlichen Praxis I</t>
  </si>
  <si>
    <t xml:space="preserve">Szájsebészet III. </t>
  </si>
  <si>
    <t xml:space="preserve">FOKOSZB353_3M </t>
  </si>
  <si>
    <t xml:space="preserve">Oral and Maxillofacial Surgery III. </t>
  </si>
  <si>
    <t xml:space="preserve">Kieferchirurgie III </t>
  </si>
  <si>
    <t xml:space="preserve">Allgemeine und zahnärztliche Radiologie I, Parodontologie I, Kieferchirurgie II   </t>
  </si>
  <si>
    <t xml:space="preserve">Testnevelés VIII. </t>
  </si>
  <si>
    <t xml:space="preserve">Physical Education VIII. </t>
  </si>
  <si>
    <t xml:space="preserve">Körpererziehung (Sport) VIII </t>
  </si>
  <si>
    <t xml:space="preserve">Elmegyógyászat  </t>
  </si>
  <si>
    <t>FOKVPSI078_1M</t>
  </si>
  <si>
    <t xml:space="preserve">Psychiatrie </t>
  </si>
  <si>
    <t xml:space="preserve">Innere Medizin I, Pharmakologie I </t>
  </si>
  <si>
    <t xml:space="preserve">Fogorvosi  etika </t>
  </si>
  <si>
    <t>FOKVMAG259_1M</t>
  </si>
  <si>
    <t xml:space="preserve">Belgyógyászat I., Orális patológia </t>
  </si>
  <si>
    <t xml:space="preserve">Zahnärztliche  Ethik </t>
  </si>
  <si>
    <t xml:space="preserve">Innere Medizin I, Orale Pathologie </t>
  </si>
  <si>
    <t xml:space="preserve">Ideggyógyászat </t>
  </si>
  <si>
    <t>FOKVNEU079_1M</t>
  </si>
  <si>
    <t xml:space="preserve">Makroszkópos anatómia és fejlődéstan II., Belgyógyászat I., Farmakológia I. </t>
  </si>
  <si>
    <t xml:space="preserve">Neurologie </t>
  </si>
  <si>
    <t xml:space="preserve">Augenheilkunde </t>
  </si>
  <si>
    <t xml:space="preserve">General and Dental Radiology II. </t>
  </si>
  <si>
    <t>General and Dental Radiology I.</t>
  </si>
  <si>
    <t>Allgemeine und zahnärztliche Radiologie II</t>
  </si>
  <si>
    <t>Pathology, Oral Pathology</t>
  </si>
  <si>
    <t xml:space="preserve">Általános fogászati nyári gyakorlat </t>
  </si>
  <si>
    <t>Fogpótlástan III., Restauratív fogászat és endodontia III., Parodontológia II</t>
  </si>
  <si>
    <t xml:space="preserve">General Dentistry practice  </t>
  </si>
  <si>
    <t>Prosthodontics III.,
Restorative Dentistry and Endodontics III.,
Periodontology II.</t>
  </si>
  <si>
    <t>Zahnärztliche Prothetik III, Zahnerhaltungskunde III,  Parodontologie II</t>
  </si>
  <si>
    <t>9. szemeszter</t>
  </si>
  <si>
    <t xml:space="preserve">9th semester </t>
  </si>
  <si>
    <t xml:space="preserve">9. Semester </t>
  </si>
  <si>
    <t xml:space="preserve">Fogpótlástan IV. </t>
  </si>
  <si>
    <t xml:space="preserve">Fogpótlástan III., Restauratív fogászat és endodontia III. </t>
  </si>
  <si>
    <t xml:space="preserve">Prosthodontics  IV. </t>
  </si>
  <si>
    <t xml:space="preserve">Zahnärztliche Prothetik IV </t>
  </si>
  <si>
    <t xml:space="preserve">Zahnärztliche Prothetik III, Zahnerhaltungskunde III </t>
  </si>
  <si>
    <t xml:space="preserve">Fogszabályozás I. </t>
  </si>
  <si>
    <t>FOKOGFK263_1M</t>
  </si>
  <si>
    <t xml:space="preserve">Fogszabályozási propedeutika, Fogpótlástan III., Restauratív fogászat és endodontia III.   </t>
  </si>
  <si>
    <t xml:space="preserve">Orthodontics I. </t>
  </si>
  <si>
    <t xml:space="preserve">Kieferorthopädie I </t>
  </si>
  <si>
    <t xml:space="preserve">Kieferchirurgische Propädeutik, Zahnärztliche Prothetik III, Zahnerhaltungskunde III </t>
  </si>
  <si>
    <t xml:space="preserve">Gyermekfogászat I. </t>
  </si>
  <si>
    <t>FOKOGFK265_1M</t>
  </si>
  <si>
    <t xml:space="preserve">Fogszabályozási propedeutika, Fogpótlástan III., Restauratív fogászat és endodontia III.  </t>
  </si>
  <si>
    <t xml:space="preserve">Pedodontics I. </t>
  </si>
  <si>
    <t xml:space="preserve">Kinderzahnheilkunde I </t>
  </si>
  <si>
    <t xml:space="preserve">Implantológia II.  </t>
  </si>
  <si>
    <t>FOKOSZB311_2M</t>
  </si>
  <si>
    <t xml:space="preserve">Implantológia I., Parodontológia II., Szájsebészet III. </t>
  </si>
  <si>
    <t xml:space="preserve">Implantology II.  </t>
  </si>
  <si>
    <t xml:space="preserve">Implantology I., Periodontology II., Oral and Maxillofacial Surgery III. </t>
  </si>
  <si>
    <t xml:space="preserve">Implantologie II </t>
  </si>
  <si>
    <t xml:space="preserve">Implantologie I, Parodontologie II, Kieferchirurgie III </t>
  </si>
  <si>
    <t>Rigorosum</t>
  </si>
  <si>
    <t xml:space="preserve">Klinikai fogászat I. </t>
  </si>
  <si>
    <t>FOKOFPK312_1M</t>
  </si>
  <si>
    <t xml:space="preserve">Clinical Dentistry I. </t>
  </si>
  <si>
    <t xml:space="preserve">Klinische Zahnheilkunde I </t>
  </si>
  <si>
    <t xml:space="preserve">Restauratív fogászat és endodontia IV. </t>
  </si>
  <si>
    <t xml:space="preserve">FOKOKFK357_4M </t>
  </si>
  <si>
    <t xml:space="preserve">Restorative Dentistry and Endodontics IV. </t>
  </si>
  <si>
    <t xml:space="preserve">Zahnerhaltungskunde IV </t>
  </si>
  <si>
    <t xml:space="preserve">Orális medicina II. </t>
  </si>
  <si>
    <t>FOKOODT244_2M</t>
  </si>
  <si>
    <t xml:space="preserve">Oral Medicine II. </t>
  </si>
  <si>
    <t xml:space="preserve">Orale Medizin II. </t>
  </si>
  <si>
    <t xml:space="preserve">Parodontológia  III. </t>
  </si>
  <si>
    <t xml:space="preserve">Periodontology III. </t>
  </si>
  <si>
    <t xml:space="preserve">Parodontologie III </t>
  </si>
  <si>
    <t xml:space="preserve">Szájsebészet IV. </t>
  </si>
  <si>
    <t xml:space="preserve">FOKOSZB353_4M </t>
  </si>
  <si>
    <t xml:space="preserve">Oral and Maxillofacial Surgery IV. </t>
  </si>
  <si>
    <t xml:space="preserve">Kieferchirurgie IV </t>
  </si>
  <si>
    <t xml:space="preserve">Testnevelés IX. </t>
  </si>
  <si>
    <t xml:space="preserve">Physical Education IX. </t>
  </si>
  <si>
    <t xml:space="preserve">Körpererziehung (Sport) IX </t>
  </si>
  <si>
    <t xml:space="preserve">Belgyógyászat II., Farmakológia II. </t>
  </si>
  <si>
    <t xml:space="preserve">Innere Medizin II, Pharmakologie II </t>
  </si>
  <si>
    <t xml:space="preserve">Igazságügyi fogorvostan </t>
  </si>
  <si>
    <t>FOKVIGS088_1M</t>
  </si>
  <si>
    <t>Belgyógyászat II., Farmakológia II., Patológia</t>
  </si>
  <si>
    <t xml:space="preserve">Forensic Dentistry </t>
  </si>
  <si>
    <t xml:space="preserve">Internal Medicine II., Pharmacology II., Pathology </t>
  </si>
  <si>
    <t xml:space="preserve">Rechtsmedizin für Zahnmediziner </t>
  </si>
  <si>
    <t>Innere Medizin II, Pharmakologie II Pathologie</t>
  </si>
  <si>
    <t xml:space="preserve">Elsősegélynyújtás, Belgyógyászat II., Farmakológia II. </t>
  </si>
  <si>
    <t>10. szemeszter</t>
  </si>
  <si>
    <t>10th semester</t>
  </si>
  <si>
    <t xml:space="preserve">10. Semester </t>
  </si>
  <si>
    <t xml:space="preserve">Fogpótlástan V. </t>
  </si>
  <si>
    <t xml:space="preserve">Fogpótlástan IV,. Restauratív fogászat és endodontia IV.  </t>
  </si>
  <si>
    <t xml:space="preserve">Prosthodontics  V. </t>
  </si>
  <si>
    <t xml:space="preserve">Zahnärztliche Prothetik V </t>
  </si>
  <si>
    <t xml:space="preserve">Zahnärztliche Prothetik IV, Zahnerhaltungskunde IV </t>
  </si>
  <si>
    <t xml:space="preserve">Fogszabályozás II. </t>
  </si>
  <si>
    <t>FOKOGFK263_2M</t>
  </si>
  <si>
    <t xml:space="preserve">Orthodontics II. </t>
  </si>
  <si>
    <t xml:space="preserve">Kieferorthopädie II </t>
  </si>
  <si>
    <t xml:space="preserve">Fogpótlástan IV., Gnatológia, Orális medicina II. </t>
  </si>
  <si>
    <t xml:space="preserve">Gerostomatology </t>
  </si>
  <si>
    <t xml:space="preserve">Prosthodontics  IV., Gnathology, Oral Medicine II. </t>
  </si>
  <si>
    <t xml:space="preserve">Gerostomatologie </t>
  </si>
  <si>
    <t xml:space="preserve">Zahnärztliche Prothetik IV, Gnatologie, Orale Medizin II </t>
  </si>
  <si>
    <t xml:space="preserve">Gyermekfogászat II. </t>
  </si>
  <si>
    <t>FOKOGFK265_2M</t>
  </si>
  <si>
    <t xml:space="preserve">Pedodontics II. </t>
  </si>
  <si>
    <t xml:space="preserve">Pedodontics I.  </t>
  </si>
  <si>
    <t xml:space="preserve">Kinderzahnheilkunde II </t>
  </si>
  <si>
    <t xml:space="preserve">Klinikai fogászat II. </t>
  </si>
  <si>
    <t>FOKOKFK313_2M</t>
  </si>
  <si>
    <t xml:space="preserve">Fogpótlástan IV., Klinikai fogászat I., Restauratív fogászat és endodontia IV. </t>
  </si>
  <si>
    <t xml:space="preserve">Clinical Dentistry II. </t>
  </si>
  <si>
    <t xml:space="preserve">Klinische Zahnheilkunde II </t>
  </si>
  <si>
    <t xml:space="preserve">Restauratív fogászat és endodontia V. </t>
  </si>
  <si>
    <t xml:space="preserve">FOKOKFK357_5M </t>
  </si>
  <si>
    <t xml:space="preserve">Fogpótlástan IV,. Restauratív fogászat és endodontia IV. </t>
  </si>
  <si>
    <t xml:space="preserve">Restorative Dentistry and Endodontics V. </t>
  </si>
  <si>
    <t xml:space="preserve">Zahnerhaltungskunde V </t>
  </si>
  <si>
    <t xml:space="preserve">Parodontológia IV. </t>
  </si>
  <si>
    <t>Parodontológia III.</t>
  </si>
  <si>
    <t xml:space="preserve">Periodontology IV. </t>
  </si>
  <si>
    <t xml:space="preserve">Parodontologie IV </t>
  </si>
  <si>
    <t>Parodontologie III</t>
  </si>
  <si>
    <t xml:space="preserve">Praxisszervezés </t>
  </si>
  <si>
    <t>FOKOSZB266_1M</t>
  </si>
  <si>
    <t xml:space="preserve">Orális medicina II.  </t>
  </si>
  <si>
    <t xml:space="preserve">Szájsebészet V. </t>
  </si>
  <si>
    <t xml:space="preserve">FOKOSZB353_5M </t>
  </si>
  <si>
    <t xml:space="preserve">Implantológia II., Parodontológia III., Szájsebészet IV. </t>
  </si>
  <si>
    <t xml:space="preserve">Oral and Maxillofacial Surgery V. </t>
  </si>
  <si>
    <t xml:space="preserve">Kieferchirurgie V </t>
  </si>
  <si>
    <t xml:space="preserve">Implantologie II, Parodontologie III, Kieferchirurgie IV </t>
  </si>
  <si>
    <t xml:space="preserve">Testnevelés X. </t>
  </si>
  <si>
    <t xml:space="preserve">Physical Education X. </t>
  </si>
  <si>
    <t xml:space="preserve">Körpererziehung (Sport) X </t>
  </si>
  <si>
    <t xml:space="preserve">Szülészet és családtervezés </t>
  </si>
  <si>
    <t>FOKVNO2092_1M</t>
  </si>
  <si>
    <t xml:space="preserve">Obstetrics and Family Planning </t>
  </si>
  <si>
    <t xml:space="preserve">Internal Medicine II., Pharmacology II. </t>
  </si>
  <si>
    <t xml:space="preserve">Geburtshilfe und Familienplanung </t>
  </si>
  <si>
    <t>FOKONYE360_1M (angol nyelv) vagy FOKONYE361_1M (német nyelv)</t>
  </si>
  <si>
    <t xml:space="preserve">10 szemeszter összes kreditértéke:  </t>
  </si>
  <si>
    <t>Szakdolgozat</t>
  </si>
  <si>
    <t>Diploma Work</t>
  </si>
  <si>
    <t>Diplomarbeit</t>
  </si>
  <si>
    <t>Elective Subjects (min.)</t>
  </si>
  <si>
    <t>Wahlfächer (min.)</t>
  </si>
  <si>
    <t>Végzős hallgatók esküjének letétele</t>
  </si>
  <si>
    <t xml:space="preserve">FOKOFPK366_2M    </t>
  </si>
  <si>
    <t xml:space="preserve">FOKVGY2369_1M    </t>
  </si>
  <si>
    <t xml:space="preserve">Makroszkópos anatómia és fejlődéstan II. , Patológia </t>
  </si>
  <si>
    <t xml:space="preserve">Makroskopische Anatomie  und Embryologie II , Pathologie </t>
  </si>
  <si>
    <t xml:space="preserve">FOKOFPK366_3M    </t>
  </si>
  <si>
    <t xml:space="preserve">FOKOFPK366_4M    </t>
  </si>
  <si>
    <t xml:space="preserve">FOKOFPK366_5M    </t>
  </si>
  <si>
    <t>Előadás (ó/félév)</t>
  </si>
  <si>
    <t>Gyakorlat (ó/félév)</t>
  </si>
  <si>
    <t>Félévs összóraszám</t>
  </si>
  <si>
    <t>Lecture (hr/semester)</t>
  </si>
  <si>
    <t>Practice (hr/semester)</t>
  </si>
  <si>
    <t>Hours per semester</t>
  </si>
  <si>
    <t>General and Oral Pathophysiology, Public Health, Pathology</t>
  </si>
  <si>
    <t xml:space="preserve">Prosthodontics I.,Restorative Dentistry and Endodontics I.,  Radiation protection </t>
  </si>
  <si>
    <t xml:space="preserve">Zahnärztliche Prothetik I,  Zahnerhaltungskunde I, Strahlenschutz, </t>
  </si>
  <si>
    <t xml:space="preserve"> Pathology , Medical and Dental Physiology II., Dental Biochemistry II</t>
  </si>
  <si>
    <t>Pathologie, Medizinische und zahnmedizinische Physiologie II, Zahnmedizinische Biochemie II</t>
  </si>
  <si>
    <t xml:space="preserve">General and Dental Radiology I., Prosthodontics  II., Restorative Dentistry and Endodontics II., </t>
  </si>
  <si>
    <t xml:space="preserve">Pharmacology I., Internal Medicine I. </t>
  </si>
  <si>
    <t xml:space="preserve">General and Dental Radiology I., Oral and Periodontology I., Maxillofacial Surgery II.  </t>
  </si>
  <si>
    <t xml:space="preserve"> General and Dental Radiology I., Prosthodontics  II., Restorative Dentistry and Endodontics II. </t>
  </si>
  <si>
    <t xml:space="preserve">General and Dental Radiology I., Oral and Periodontology I., Maxillofacial Surgery II. </t>
  </si>
  <si>
    <t xml:space="preserve">General and Dental Radiology I., Oral and Periodontology I., Maxillofacial Surgery II., </t>
  </si>
  <si>
    <t xml:space="preserve">Makroskopische Anatomie und Embryologie II, Innere Medizin I, Pharmakologie I, </t>
  </si>
  <si>
    <t>Macroscopic anatomy and embryology II., Pathology</t>
  </si>
  <si>
    <t>Prosthodontics III., Restorative Dentistry and Endodontics III.</t>
  </si>
  <si>
    <t xml:space="preserve">Orthodontics Pre-clinical, Prosthodontics III., Restorative Dentistry and Endodontics III., </t>
  </si>
  <si>
    <t xml:space="preserve">First Aid, Internal Medicine II., Pharmacology II., </t>
  </si>
  <si>
    <t xml:space="preserve">Erste Hilfe, Innere Medizin II, Pharmakologie II, </t>
  </si>
  <si>
    <t>Prosthodontics  IV., Restorative Dentistry and Endodontics IV.</t>
  </si>
  <si>
    <t xml:space="preserve"> Prosthodontics  IV., Clinical Dentistry I., Restorative Dentistry and Endodontics IV.,</t>
  </si>
  <si>
    <t xml:space="preserve"> Zahnärztliche Prothetik IV,  Klinische Zahnheilkunde I, Zahnerhaltungskunde IV,</t>
  </si>
  <si>
    <t>Implantology II., Periodontology III., Oral and Maxillofacial Surgery IV.</t>
  </si>
  <si>
    <t>Allgemeine und orale Pathophysiologie, Hygiene, Pathologie</t>
  </si>
  <si>
    <t xml:space="preserve">Allgemeine und zahnärztliche Radiologie I, Zahnärztliche Prothetik II,  Zahnerhaltungskunde II </t>
  </si>
  <si>
    <t>Criterion requirements to be fulfilled by the end of the training</t>
  </si>
  <si>
    <t>Szab. vál. tárgyak összesen (legalább)</t>
  </si>
  <si>
    <t>Gerosztomatológia</t>
  </si>
  <si>
    <t>Dermatology</t>
  </si>
  <si>
    <t>Dermatologie</t>
  </si>
  <si>
    <t>Prehospital  Emergency Medicine</t>
  </si>
  <si>
    <t>Oxiológia</t>
  </si>
  <si>
    <t xml:space="preserve">Bőrgyógyászat </t>
  </si>
  <si>
    <t>Ophthalmology</t>
  </si>
  <si>
    <t>Otorhinolaryngology</t>
  </si>
  <si>
    <t>Pediatrics</t>
  </si>
  <si>
    <t>Surgery</t>
  </si>
  <si>
    <t>Szemészet</t>
  </si>
  <si>
    <t>Fül-Orr-Gégegyógyászat</t>
  </si>
  <si>
    <t>Sürgősségi fogászat I.</t>
  </si>
  <si>
    <t>Parodontológia I.</t>
  </si>
  <si>
    <t>Periodontology I.</t>
  </si>
  <si>
    <t>Emergency Dentistry I.</t>
  </si>
  <si>
    <t xml:space="preserve">Notfälle in der zahnärztlichen Praxis I </t>
  </si>
  <si>
    <t>Hals-, Nasen- und Ohrenheilkunde</t>
  </si>
  <si>
    <t>Kinderheilkunde</t>
  </si>
  <si>
    <t>Chirurgie</t>
  </si>
  <si>
    <t xml:space="preserve">Sebészet </t>
  </si>
  <si>
    <t xml:space="preserve">Kreditérték összesen a szemeszterben: </t>
  </si>
  <si>
    <t>Total credit value:</t>
  </si>
  <si>
    <t>Total credit value in the 10 semesters:</t>
  </si>
  <si>
    <t>Sum of credits:</t>
  </si>
  <si>
    <t>Sum of credits in the semester:</t>
  </si>
  <si>
    <t>Gesamtkreditpunktwert (10 Semester zusammen)</t>
  </si>
  <si>
    <t xml:space="preserve">Orális medicina I., Orális diagnosztika, Szájsebészet III. </t>
  </si>
  <si>
    <t xml:space="preserve">Orale Medizin I, Orale Diagnostik, Kieferchirurgie III </t>
  </si>
  <si>
    <t>For the number of  lectures/seminars/practices per week, the Course Syllabus is normative, and where it was not possible to interpret, these columns were left empty.</t>
  </si>
  <si>
    <t>A heti óraszámoknál minden esetben a Tantárgyi Programban leírtak az irányadóak, ahol pedig nem volt érterlmezhető, ott ezek az oszlopok üresen maradtak.</t>
  </si>
  <si>
    <t>Seminar (hr/semester)</t>
  </si>
  <si>
    <t>Szeminárium (ó/félév)</t>
  </si>
  <si>
    <t>FOKOBOK300_1A</t>
  </si>
  <si>
    <t xml:space="preserve">FOKOFPK366_2A    </t>
  </si>
  <si>
    <t xml:space="preserve">FOKOKFK357_2A </t>
  </si>
  <si>
    <t xml:space="preserve">FOKOSZB353_2A </t>
  </si>
  <si>
    <t>FOKOODT247_1A</t>
  </si>
  <si>
    <t>FOKOFPK367_1A</t>
  </si>
  <si>
    <t>FOKVNEU079_1A</t>
  </si>
  <si>
    <t>FOKVPSI078_1A</t>
  </si>
  <si>
    <t xml:space="preserve">FOKOFPK366_3A    </t>
  </si>
  <si>
    <t>FOKOGFK257_1A</t>
  </si>
  <si>
    <t>FOKOSZB311_1A</t>
  </si>
  <si>
    <t xml:space="preserve">FOKOKFK357_3A </t>
  </si>
  <si>
    <t xml:space="preserve">FOKOSZB353_3A </t>
  </si>
  <si>
    <t>FOKOODT247_2A</t>
  </si>
  <si>
    <t>FOKVFUL255_1A</t>
  </si>
  <si>
    <t xml:space="preserve">FOKVGY2369_1A    </t>
  </si>
  <si>
    <t xml:space="preserve">FOKOFPK366_4A    </t>
  </si>
  <si>
    <t>FOKOGFK263_1A</t>
  </si>
  <si>
    <t>FOKOGFK265_1A</t>
  </si>
  <si>
    <t>FOKOSZB311_2A</t>
  </si>
  <si>
    <t xml:space="preserve">FOKOKFK357_4A </t>
  </si>
  <si>
    <t>FOKOODT244_2A</t>
  </si>
  <si>
    <t xml:space="preserve">FOKOSZB353_4A </t>
  </si>
  <si>
    <t>FOKVIGS088_1A</t>
  </si>
  <si>
    <t xml:space="preserve">FOKOFPK366_5A    </t>
  </si>
  <si>
    <t>FOKOGFK263_2A</t>
  </si>
  <si>
    <t>FOKOGFK265_2A</t>
  </si>
  <si>
    <t xml:space="preserve">FOKOKFK357_5A </t>
  </si>
  <si>
    <t xml:space="preserve">FOKOSZB353_5A </t>
  </si>
  <si>
    <t>FOKVNO2092_1A</t>
  </si>
  <si>
    <t>FOKOBOK300_1N</t>
  </si>
  <si>
    <t xml:space="preserve">FOKOFPK366_2N    </t>
  </si>
  <si>
    <t xml:space="preserve">FOKOKFK357_2N </t>
  </si>
  <si>
    <t xml:space="preserve">FOKOSZB353_2N </t>
  </si>
  <si>
    <t>FOKVFUL255_1N</t>
  </si>
  <si>
    <t xml:space="preserve">FOKVGY2369_1N    </t>
  </si>
  <si>
    <t>FOKOODT247_1N</t>
  </si>
  <si>
    <t>FOKOFPK367_1N</t>
  </si>
  <si>
    <t xml:space="preserve">FOKOFPK366_3N    </t>
  </si>
  <si>
    <t>FOKOGFK257_1N</t>
  </si>
  <si>
    <t>FOKOSZB311_1N</t>
  </si>
  <si>
    <t xml:space="preserve">FOKOKFK357_3N </t>
  </si>
  <si>
    <t xml:space="preserve">FOKOSZB353_3N </t>
  </si>
  <si>
    <t>FOKVPSI078_1N</t>
  </si>
  <si>
    <t>FOKVNEU079_1N</t>
  </si>
  <si>
    <t>FOKOODT247_2N</t>
  </si>
  <si>
    <t xml:space="preserve">FOKOFPK366_4N    </t>
  </si>
  <si>
    <t>FOKOGFK263_1N</t>
  </si>
  <si>
    <t>FOKOGFK265_1N</t>
  </si>
  <si>
    <t>FOKOSZB311_2N</t>
  </si>
  <si>
    <t xml:space="preserve">FOKOKFK357_4N </t>
  </si>
  <si>
    <t>FOKOODT244_2N</t>
  </si>
  <si>
    <t xml:space="preserve">FOKOSZB353_4N </t>
  </si>
  <si>
    <t>FOKVIGS088_1N</t>
  </si>
  <si>
    <t xml:space="preserve">FOKOFPK366_5N    </t>
  </si>
  <si>
    <t>FOKOGFK263_2N</t>
  </si>
  <si>
    <t>FOKOGFK265_2N</t>
  </si>
  <si>
    <t xml:space="preserve">FOKOKFK357_5N </t>
  </si>
  <si>
    <t xml:space="preserve">FOKOSZB353_5N </t>
  </si>
  <si>
    <t>FOKVNO2092_1N</t>
  </si>
  <si>
    <t>FOKOFRM254_1A</t>
  </si>
  <si>
    <t>FOKVMAG259_1A</t>
  </si>
  <si>
    <t>FOKOFRM254_2A</t>
  </si>
  <si>
    <t xml:space="preserve">FOKVSB1370_1A    </t>
  </si>
  <si>
    <t>FOKOKFK313_1A</t>
  </si>
  <si>
    <t>FOKOFPK312_2A</t>
  </si>
  <si>
    <t>FOKOFRM254_1N</t>
  </si>
  <si>
    <t xml:space="preserve">FOKVSB1370_1N    </t>
  </si>
  <si>
    <t>FOKOFRM254_2N</t>
  </si>
  <si>
    <t>FOKVMAG259_1N</t>
  </si>
  <si>
    <t>FOKOKFK313_1N</t>
  </si>
  <si>
    <t>FOKOFPK312_2N</t>
  </si>
  <si>
    <t>Oxyologie</t>
  </si>
  <si>
    <t>Eid der Absolventinnen</t>
  </si>
  <si>
    <t>Evaluation</t>
  </si>
  <si>
    <t xml:space="preserve">Term grade </t>
  </si>
  <si>
    <t xml:space="preserve">Examination  </t>
  </si>
  <si>
    <t xml:space="preserve">Examination   </t>
  </si>
  <si>
    <t xml:space="preserve">Examination </t>
  </si>
  <si>
    <t xml:space="preserve">Comprehensive examination # </t>
  </si>
  <si>
    <t xml:space="preserve"> Comprehensive examination # </t>
  </si>
  <si>
    <t xml:space="preserve">Comprehensive examination #  </t>
  </si>
  <si>
    <t>Taken the Medical-Oath</t>
  </si>
  <si>
    <t>¤</t>
  </si>
  <si>
    <t>Optional</t>
  </si>
  <si>
    <t>Kiemelt Kollokvium = A diplomaátlagba beszámítandó kollokvium (Szervezeti és Működési Szabályzat III. Könyv - Tanulmányi és Vizsgaszabályzat 49.§ (2) bekezdés alapján)</t>
  </si>
  <si>
    <t>In the Dentistry Program, the condition of issuing a diploma in the foreign language programs: a final examination in Hungarian language. Students who participate in the English language program are required to be able to communicate in Hungarian which they shall prove by taking a Hungarian final examination.</t>
  </si>
  <si>
    <t xml:space="preserve">Examination* = an examination that is to be concluded in the degree average grade (pursuant to Article 49 (2) of the Organizational and Operational Regulations – Part III, Study and Examination Regulations) </t>
  </si>
  <si>
    <t>The following "old" language requirements are compulsory for students in years IV and V in the 2024/25 academic year.</t>
  </si>
  <si>
    <t>Összkredit:</t>
  </si>
  <si>
    <t>Die Ableistung der untenstehenden früheren Sprachanforderungen ist für die Studierenden im IV. und V. Studienjahr im Studienjahr 2024/25 verpflichtend.</t>
  </si>
  <si>
    <t>Voraussetzung für die Verleihung des Diploms in Zahnmedizin in einer fremdsprachigen Ausbildung: Universitäre Abschlussprüfung in Ungarisch. Studierende in der fremdsprachigen Ausbildung müssen in der Lage sein, auf Ungarisch zu kommunizieren, was im Rahmen einer universitären Abschlussprüfung auf Ungarisch nachgewiesen wird.</t>
  </si>
  <si>
    <t>KREDITPUNKTE</t>
  </si>
  <si>
    <t>Stundenzahl pro Semester</t>
  </si>
  <si>
    <t>Vorlesung (Std./Semester)</t>
  </si>
  <si>
    <t>Seminar (Std./Semester)</t>
  </si>
  <si>
    <t>Praktikum (Std./Semester)</t>
  </si>
  <si>
    <t>Pflichtfach</t>
  </si>
  <si>
    <t xml:space="preserve">Wahlpflichtfach </t>
  </si>
  <si>
    <t>Kreditpunkte insgesamt:</t>
  </si>
  <si>
    <t>Allgemeines zahnärztliches Praktikum im Sommer</t>
  </si>
  <si>
    <t xml:space="preserve">Kriterien, die bis zum Ende des Studiums erfüllt sein müssen </t>
  </si>
  <si>
    <t>Für die wöchentliche Anzahl der Vorlesungen/Seminare/Praktika ist die Studienfachbeschreibung in allen Fällen normativ, und dort, wo eine Interpretation nicht möglich war, bleiben diese Kolumne leer.</t>
  </si>
  <si>
    <t>Schwerpunktkolloquium (Kolloquium *)= Kolloquium, das in den Diplomdurchschnitt einbezogen wird. (Organisation- und Betriebsordnung Teil III - Studien und Prüfungsordnung, § 49, Absatz 2)</t>
  </si>
  <si>
    <t xml:space="preserve">Examination* </t>
  </si>
  <si>
    <t>Előadás (ó/hét)   ¤</t>
  </si>
  <si>
    <t>Szeminárium (ó/hét)   ¤</t>
  </si>
  <si>
    <t>Gyakorlat (ó/hét)   ¤</t>
  </si>
  <si>
    <t>Lecture (hr/week)    ¤</t>
  </si>
  <si>
    <t>Seminar (hr/week)   ¤</t>
  </si>
  <si>
    <t>Practice (hr/week)   ¤</t>
  </si>
  <si>
    <t>Vorlesung (Std./Woche)  ¤</t>
  </si>
  <si>
    <t>Seminar (Std./Woche)  ¤</t>
  </si>
  <si>
    <t>Praktikum (Std./Woche)  ¤</t>
  </si>
  <si>
    <t>FOKOHKT385_3M</t>
  </si>
  <si>
    <t>FOKOPDK387_1M</t>
  </si>
  <si>
    <t xml:space="preserve">FOKOFSI388_1M     </t>
  </si>
  <si>
    <t>FOKOTSI380_7M</t>
  </si>
  <si>
    <t>FOKOHKT385_3A</t>
  </si>
  <si>
    <t>FOKOPDK387_1A</t>
  </si>
  <si>
    <t xml:space="preserve">FOKOFSI388_1A     </t>
  </si>
  <si>
    <t>FOKOTSI380_7A</t>
  </si>
  <si>
    <t>FOKOHKT385_3N</t>
  </si>
  <si>
    <t>FOKOPDK387_1N</t>
  </si>
  <si>
    <t xml:space="preserve">FOKOFSI388_1N     </t>
  </si>
  <si>
    <t>FOKOTSI380_7N</t>
  </si>
  <si>
    <t>FOKOBHK389_2M</t>
  </si>
  <si>
    <t>FOKOHKT385_4M</t>
  </si>
  <si>
    <t>FOKOPDK387_2M</t>
  </si>
  <si>
    <t xml:space="preserve">FOKOFSI388_2M     </t>
  </si>
  <si>
    <t>FOKOTSI380_8M</t>
  </si>
  <si>
    <t>FOKVSZE390_1M</t>
  </si>
  <si>
    <t>FOKOFOG391_1M</t>
  </si>
  <si>
    <t>FOKOBHK389_2A</t>
  </si>
  <si>
    <t>FOKOHKT385_4A</t>
  </si>
  <si>
    <t>FOKOPDK387_2A</t>
  </si>
  <si>
    <t xml:space="preserve">FOKOFSI388_2A     </t>
  </si>
  <si>
    <t>FOKOTSI380_8A</t>
  </si>
  <si>
    <t>FOKVSZE390_1A</t>
  </si>
  <si>
    <t>FOKOFOG391_1A</t>
  </si>
  <si>
    <t>FOKOBHK389_2N</t>
  </si>
  <si>
    <t>FOKOHKT385_4N</t>
  </si>
  <si>
    <t>FOKOPDK387_2N</t>
  </si>
  <si>
    <t xml:space="preserve">FOKOFSI388_2N     </t>
  </si>
  <si>
    <t>FOKOTSI380_8N</t>
  </si>
  <si>
    <t>FOKVSZE390_1N</t>
  </si>
  <si>
    <t>FOKOFOG391_1N</t>
  </si>
  <si>
    <t>FOKOPDK387_3M</t>
  </si>
  <si>
    <t>FOKOTSI380_9M</t>
  </si>
  <si>
    <t>FOKVBOR392_1M</t>
  </si>
  <si>
    <t>FOKVOMS393_1M</t>
  </si>
  <si>
    <t>FOKOPDK387_3A</t>
  </si>
  <si>
    <t>FOKOTSI380_9A</t>
  </si>
  <si>
    <t>FOKVOMS393_1A</t>
  </si>
  <si>
    <t>FOKOPDK387_3N</t>
  </si>
  <si>
    <t>FOKOTSI380_9N</t>
  </si>
  <si>
    <t>FOKVBOR392_1N</t>
  </si>
  <si>
    <t>FOKVOMS393_1N</t>
  </si>
  <si>
    <t>FOKOFSI394_1M</t>
  </si>
  <si>
    <t>FOKOPDK387_4M</t>
  </si>
  <si>
    <t>FOKOTSI380_10M</t>
  </si>
  <si>
    <t>FOKOFTO395_2M</t>
  </si>
  <si>
    <t>FOKOFSI394_1A</t>
  </si>
  <si>
    <t>FOKOPDK387_4A</t>
  </si>
  <si>
    <t>FOKOTSI380_10A</t>
  </si>
  <si>
    <t>FOKVBOR392_1A</t>
  </si>
  <si>
    <t>FOKOANG395_2A</t>
  </si>
  <si>
    <t>FOKOFSI394_1N</t>
  </si>
  <si>
    <t>FOKOPDK387_4N</t>
  </si>
  <si>
    <t>FOKOTSI380_10N</t>
  </si>
  <si>
    <t>FOKONEM395_2N</t>
  </si>
  <si>
    <t xml:space="preserve">FOKVSB1370_1M    </t>
  </si>
  <si>
    <r>
      <t>Oral Medicine I., Oral Diagnostics,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Oral and Maxillofacial Surgery III.</t>
    </r>
  </si>
  <si>
    <r>
      <rPr>
        <b/>
        <u/>
        <sz val="11"/>
        <color theme="1"/>
        <rFont val="Calibri"/>
        <family val="2"/>
        <charset val="238"/>
        <scheme val="minor"/>
      </rPr>
      <t>Diplomaátlagba beszámítandó tárgyak:</t>
    </r>
    <r>
      <rPr>
        <sz val="11"/>
        <color theme="1"/>
        <rFont val="Calibri"/>
        <family val="2"/>
        <charset val="238"/>
        <scheme val="minor"/>
      </rPr>
      <t xml:space="preserve"> szigorlatok és kiemelt kollokviumok. </t>
    </r>
  </si>
  <si>
    <r>
      <rPr>
        <b/>
        <u/>
        <sz val="11"/>
        <color theme="1"/>
        <rFont val="Calibri"/>
        <family val="2"/>
        <charset val="238"/>
        <scheme val="minor"/>
      </rPr>
      <t>Courses to be included in the degree average grade:</t>
    </r>
    <r>
      <rPr>
        <sz val="11"/>
        <color theme="1"/>
        <rFont val="Calibri"/>
        <family val="2"/>
        <charset val="238"/>
        <scheme val="minor"/>
      </rPr>
      <t xml:space="preserve"> comprehensive examinations and examinations* (weighted examinations).</t>
    </r>
  </si>
  <si>
    <r>
      <rPr>
        <b/>
        <u/>
        <sz val="11"/>
        <color theme="1"/>
        <rFont val="Calibri"/>
        <family val="2"/>
        <charset val="238"/>
        <scheme val="minor"/>
      </rPr>
      <t>Die Studienfächer, die in den Diplomdurchschnitt einbezogen werden:</t>
    </r>
    <r>
      <rPr>
        <sz val="11"/>
        <color theme="1"/>
        <rFont val="Calibri"/>
        <family val="2"/>
        <charset val="238"/>
        <scheme val="minor"/>
      </rPr>
      <t xml:space="preserve"> Rigorosa und Schwerpunktkolloquien (Kolloquium *). </t>
    </r>
  </si>
  <si>
    <t xml:space="preserve">Egyetemi szaknyelvi alapvizsga </t>
  </si>
  <si>
    <t xml:space="preserve">A képzés végéig teljesítendő kritériumkövetelmények </t>
  </si>
  <si>
    <t>Angol nyelvű általános nyelvi záróvizsga</t>
  </si>
  <si>
    <t xml:space="preserve">Az alábbi nyelvi követelmények a 2024/25-ös tanévben IV. évfolyamos hallgatók számára kötelezőek. </t>
  </si>
  <si>
    <r>
      <rPr>
        <b/>
        <sz val="14"/>
        <color theme="1"/>
        <rFont val="Calibri"/>
        <family val="2"/>
        <charset val="238"/>
        <scheme val="minor"/>
      </rPr>
      <t xml:space="preserve">Fogorvos szakon az oklevél kiadásának feltétele </t>
    </r>
    <r>
      <rPr>
        <b/>
        <u/>
        <sz val="14"/>
        <color theme="1"/>
        <rFont val="Calibri"/>
        <family val="2"/>
        <charset val="238"/>
        <scheme val="minor"/>
      </rPr>
      <t>magyar nyelvű</t>
    </r>
    <r>
      <rPr>
        <b/>
        <sz val="14"/>
        <color theme="1"/>
        <rFont val="Calibri"/>
        <family val="2"/>
        <charset val="238"/>
        <scheme val="minor"/>
      </rPr>
      <t xml:space="preserve"> képzésen: 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8"/>
        <color theme="1"/>
        <rFont val="Calibri"/>
        <family val="2"/>
        <charset val="238"/>
        <scheme val="minor"/>
      </rPr>
      <t>•</t>
    </r>
    <r>
      <rPr>
        <b/>
        <u/>
        <sz val="18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Angol nyelvű általános nyelvi záróvizsga:</t>
    </r>
    <r>
      <rPr>
        <b/>
        <sz val="11"/>
        <color theme="1"/>
        <rFont val="Calibri"/>
        <family val="2"/>
        <charset val="238"/>
        <scheme val="minor"/>
      </rPr>
      <t xml:space="preserve"> 97/2024. (XI.4.) sz. szenátusi határozat alapján bevezetett kritériumkövetelmény tantárgy, amely kiváltható angol nyelvből államilag elismert, általános nyelvi, középfokú (B2), komplex típusú nyelvvizsgával vagy ezzel egyenértékű érettségi bizonyítvánnyal vagy oklevéllel. A záróvizsgát az abszolutórium megszerzéséig teljesíteni szükséges.                                                                                                                                                                                              </t>
    </r>
    <r>
      <rPr>
        <b/>
        <u/>
        <sz val="18"/>
        <color theme="1"/>
        <rFont val="Calibri"/>
        <family val="2"/>
        <charset val="238"/>
        <scheme val="minor"/>
      </rPr>
      <t xml:space="preserve">• </t>
    </r>
    <r>
      <rPr>
        <b/>
        <u/>
        <sz val="11"/>
        <color theme="1"/>
        <rFont val="Calibri"/>
        <family val="2"/>
        <charset val="238"/>
        <scheme val="minor"/>
      </rPr>
      <t>A fogorvosi szaknyelv tanulása:</t>
    </r>
    <r>
      <rPr>
        <b/>
        <sz val="11"/>
        <color theme="1"/>
        <rFont val="Calibri"/>
        <family val="2"/>
        <charset val="238"/>
        <scheme val="minor"/>
      </rPr>
      <t xml:space="preserve"> A szaknyelvi oktatás egyetemi szaknyelvi alapvizsga tárgyként kritériumkövetelményként került beépítésre a kurrikulumba. A mesterfokozat megszerzéséhez a fogorvoslás releváns szakmai szókincsét is magába foglaló szaknyelvi ismereteket, a képzés tantervben rögzített követelményeknek megfelelően az abszolutórium megszerzéséig teljesíteni szükséges.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</si>
</sst>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textRotation="90" wrapText="1"/>
    </xf>
    <xf numFmtId="0" fontId="0" fillId="0" borderId="17" xfId="0" applyBorder="1" applyAlignment="1">
      <alignment horizontal="center" textRotation="90" wrapText="1"/>
    </xf>
    <xf numFmtId="0" fontId="0" fillId="0" borderId="6" xfId="0" applyBorder="1" applyAlignment="1">
      <alignment textRotation="90" wrapText="1"/>
    </xf>
    <xf numFmtId="0" fontId="0" fillId="0" borderId="2" xfId="0" applyBorder="1" applyAlignment="1">
      <alignment textRotation="90" wrapText="1"/>
    </xf>
    <xf numFmtId="0" fontId="0" fillId="0" borderId="7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9" xfId="0" applyBorder="1" applyAlignment="1">
      <alignment textRotation="90" wrapText="1"/>
    </xf>
    <xf numFmtId="0" fontId="4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left" textRotation="90" wrapText="1"/>
    </xf>
    <xf numFmtId="0" fontId="0" fillId="0" borderId="2" xfId="0" applyBorder="1" applyAlignment="1">
      <alignment horizontal="left" textRotation="90" wrapText="1"/>
    </xf>
    <xf numFmtId="0" fontId="0" fillId="0" borderId="7" xfId="0" applyBorder="1" applyAlignment="1">
      <alignment horizontal="left" textRotation="90" wrapText="1"/>
    </xf>
    <xf numFmtId="0" fontId="0" fillId="0" borderId="16" xfId="0" applyBorder="1" applyAlignment="1">
      <alignment horizontal="left" textRotation="90" wrapText="1"/>
    </xf>
    <xf numFmtId="0" fontId="0" fillId="0" borderId="8" xfId="0" applyBorder="1" applyAlignment="1">
      <alignment horizontal="left" textRotation="90" wrapText="1"/>
    </xf>
    <xf numFmtId="0" fontId="4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7" xfId="0" applyBorder="1" applyAlignment="1">
      <alignment horizontal="center" textRotation="90" wrapText="1"/>
    </xf>
    <xf numFmtId="0" fontId="0" fillId="0" borderId="10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9" xfId="0" applyBorder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/>
    </xf>
    <xf numFmtId="0" fontId="0" fillId="8" borderId="13" xfId="0" applyFill="1" applyBorder="1" applyAlignment="1">
      <alignment horizontal="left" vertical="center" wrapText="1"/>
    </xf>
    <xf numFmtId="0" fontId="0" fillId="8" borderId="8" xfId="0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left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7" borderId="8" xfId="0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left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left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8" xfId="0" applyFill="1" applyBorder="1" applyAlignment="1">
      <alignment horizontal="center"/>
    </xf>
    <xf numFmtId="0" fontId="1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8" borderId="8" xfId="0" applyFill="1" applyBorder="1" applyAlignment="1">
      <alignment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left" vertical="center" wrapText="1"/>
    </xf>
    <xf numFmtId="0" fontId="0" fillId="5" borderId="8" xfId="0" applyFill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7" borderId="8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0" fillId="5" borderId="8" xfId="0" applyFill="1" applyBorder="1"/>
    <xf numFmtId="0" fontId="5" fillId="5" borderId="8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0" fillId="8" borderId="12" xfId="0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left" vertical="center" wrapText="1"/>
    </xf>
    <xf numFmtId="0" fontId="0" fillId="8" borderId="13" xfId="0" applyFill="1" applyBorder="1" applyAlignment="1">
      <alignment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3" fillId="5" borderId="8" xfId="0" applyFont="1" applyFill="1" applyBorder="1"/>
    <xf numFmtId="0" fontId="4" fillId="5" borderId="8" xfId="0" applyFont="1" applyFill="1" applyBorder="1" applyAlignment="1">
      <alignment horizontal="left" vertical="center" wrapText="1"/>
    </xf>
    <xf numFmtId="164" fontId="5" fillId="8" borderId="9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/>
    </xf>
    <xf numFmtId="0" fontId="1" fillId="6" borderId="8" xfId="0" applyFont="1" applyFill="1" applyBorder="1"/>
    <xf numFmtId="0" fontId="2" fillId="2" borderId="1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8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7" borderId="13" xfId="0" applyFill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6" borderId="9" xfId="0" applyFill="1" applyBorder="1" applyAlignment="1">
      <alignment vertical="center" wrapText="1"/>
    </xf>
    <xf numFmtId="0" fontId="5" fillId="6" borderId="9" xfId="0" applyFont="1" applyFill="1" applyBorder="1" applyAlignment="1">
      <alignment horizontal="center" vertical="center" textRotation="90" wrapText="1"/>
    </xf>
    <xf numFmtId="164" fontId="5" fillId="8" borderId="8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/>
    <xf numFmtId="0" fontId="4" fillId="6" borderId="8" xfId="0" applyFont="1" applyFill="1" applyBorder="1"/>
    <xf numFmtId="0" fontId="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5" borderId="10" xfId="0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0" fillId="2" borderId="9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0" fillId="2" borderId="9" xfId="0" applyFill="1" applyBorder="1" applyAlignment="1">
      <alignment horizontal="center"/>
    </xf>
    <xf numFmtId="0" fontId="5" fillId="2" borderId="8" xfId="0" applyFont="1" applyFill="1" applyBorder="1"/>
    <xf numFmtId="0" fontId="4" fillId="2" borderId="9" xfId="0" applyFont="1" applyFill="1" applyBorder="1" applyAlignment="1">
      <alignment horizontal="left"/>
    </xf>
    <xf numFmtId="0" fontId="0" fillId="6" borderId="8" xfId="0" applyFill="1" applyBorder="1" applyAlignment="1">
      <alignment vertical="center" wrapText="1"/>
    </xf>
    <xf numFmtId="0" fontId="0" fillId="6" borderId="8" xfId="0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textRotation="90" wrapText="1"/>
    </xf>
    <xf numFmtId="0" fontId="4" fillId="6" borderId="8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/>
    </xf>
    <xf numFmtId="0" fontId="0" fillId="5" borderId="7" xfId="0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wrapText="1"/>
    </xf>
    <xf numFmtId="0" fontId="0" fillId="6" borderId="9" xfId="0" applyFill="1" applyBorder="1" applyAlignment="1">
      <alignment horizontal="center"/>
    </xf>
    <xf numFmtId="0" fontId="1" fillId="6" borderId="9" xfId="0" applyFont="1" applyFill="1" applyBorder="1"/>
    <xf numFmtId="0" fontId="4" fillId="6" borderId="8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5" borderId="2" xfId="0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/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0" fillId="0" borderId="8" xfId="0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left"/>
    </xf>
    <xf numFmtId="0" fontId="1" fillId="5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7" borderId="26" xfId="0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0" fillId="5" borderId="8" xfId="0" applyFont="1" applyFill="1" applyBorder="1"/>
    <xf numFmtId="0" fontId="10" fillId="6" borderId="9" xfId="0" applyFont="1" applyFill="1" applyBorder="1" applyAlignment="1">
      <alignment horizontal="center"/>
    </xf>
    <xf numFmtId="0" fontId="11" fillId="6" borderId="9" xfId="0" applyFont="1" applyFill="1" applyBorder="1"/>
    <xf numFmtId="0" fontId="12" fillId="6" borderId="8" xfId="0" applyFont="1" applyFill="1" applyBorder="1"/>
    <xf numFmtId="0" fontId="12" fillId="6" borderId="8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5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0" borderId="0" xfId="0" applyFont="1"/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8" borderId="27" xfId="0" applyFill="1" applyBorder="1" applyAlignment="1">
      <alignment horizontal="left" vertical="center"/>
    </xf>
    <xf numFmtId="0" fontId="0" fillId="8" borderId="23" xfId="0" applyFill="1" applyBorder="1" applyAlignment="1">
      <alignment horizontal="left" vertical="center"/>
    </xf>
    <xf numFmtId="0" fontId="0" fillId="8" borderId="28" xfId="0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0" fillId="8" borderId="27" xfId="0" applyFill="1" applyBorder="1" applyAlignment="1">
      <alignment horizontal="left" vertical="center" wrapText="1"/>
    </xf>
    <xf numFmtId="0" fontId="0" fillId="8" borderId="23" xfId="0" applyFill="1" applyBorder="1" applyAlignment="1">
      <alignment horizontal="left" vertical="center" wrapText="1"/>
    </xf>
    <xf numFmtId="0" fontId="0" fillId="8" borderId="28" xfId="0" applyFill="1" applyBorder="1" applyAlignment="1">
      <alignment horizontal="left" vertical="center" wrapText="1"/>
    </xf>
    <xf numFmtId="0" fontId="0" fillId="8" borderId="24" xfId="0" applyFill="1" applyBorder="1" applyAlignment="1">
      <alignment horizontal="left" vertical="center" wrapText="1"/>
    </xf>
    <xf numFmtId="0" fontId="0" fillId="8" borderId="19" xfId="0" applyFill="1" applyBorder="1" applyAlignment="1">
      <alignment horizontal="left" vertical="center" wrapText="1"/>
    </xf>
    <xf numFmtId="0" fontId="0" fillId="8" borderId="25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8" borderId="24" xfId="0" applyFill="1" applyBorder="1" applyAlignment="1">
      <alignment horizontal="left" vertical="center"/>
    </xf>
    <xf numFmtId="0" fontId="0" fillId="8" borderId="19" xfId="0" applyFill="1" applyBorder="1" applyAlignment="1">
      <alignment horizontal="left" vertical="center"/>
    </xf>
    <xf numFmtId="0" fontId="0" fillId="8" borderId="25" xfId="0" applyFill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" fillId="9" borderId="29" xfId="0" applyFont="1" applyFill="1" applyBorder="1" applyAlignment="1">
      <alignment horizontal="left" vertical="center" wrapText="1"/>
    </xf>
    <xf numFmtId="0" fontId="1" fillId="9" borderId="30" xfId="0" applyFont="1" applyFill="1" applyBorder="1" applyAlignment="1">
      <alignment horizontal="left" vertical="center" wrapText="1"/>
    </xf>
    <xf numFmtId="0" fontId="1" fillId="9" borderId="31" xfId="0" applyFont="1" applyFill="1" applyBorder="1" applyAlignment="1">
      <alignment horizontal="left" vertical="center" wrapText="1"/>
    </xf>
    <xf numFmtId="0" fontId="1" fillId="9" borderId="32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" fillId="9" borderId="33" xfId="0" applyFont="1" applyFill="1" applyBorder="1" applyAlignment="1">
      <alignment horizontal="left" vertical="center" wrapText="1"/>
    </xf>
    <xf numFmtId="0" fontId="1" fillId="9" borderId="34" xfId="0" applyFont="1" applyFill="1" applyBorder="1" applyAlignment="1">
      <alignment horizontal="left" vertical="center" wrapText="1"/>
    </xf>
    <xf numFmtId="0" fontId="1" fillId="9" borderId="35" xfId="0" applyFont="1" applyFill="1" applyBorder="1" applyAlignment="1">
      <alignment horizontal="left" vertical="center" wrapText="1"/>
    </xf>
    <xf numFmtId="0" fontId="1" fillId="9" borderId="3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D9D9D9"/>
      <color rgb="FFFF00FF"/>
      <color rgb="FFD2A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0"/>
  <sheetViews>
    <sheetView tabSelected="1" zoomScaleNormal="100" workbookViewId="0">
      <pane ySplit="2" topLeftCell="A74" activePane="bottomLeft" state="frozen"/>
      <selection pane="bottomLeft" activeCell="E79" sqref="E79"/>
    </sheetView>
  </sheetViews>
  <sheetFormatPr defaultColWidth="9.140625" defaultRowHeight="15" x14ac:dyDescent="0.25"/>
  <cols>
    <col min="1" max="1" width="13.85546875" style="1" customWidth="1"/>
    <col min="2" max="2" width="25.85546875" style="2" customWidth="1"/>
    <col min="3" max="3" width="21.85546875" customWidth="1"/>
    <col min="4" max="4" width="3.85546875" style="3" customWidth="1"/>
    <col min="5" max="5" width="5.85546875" style="4" customWidth="1"/>
    <col min="6" max="8" width="3.85546875" style="4" customWidth="1"/>
    <col min="9" max="11" width="5.140625" style="4" customWidth="1"/>
    <col min="12" max="12" width="29.85546875" style="5" customWidth="1"/>
    <col min="13" max="13" width="12.85546875" style="6" customWidth="1"/>
    <col min="14" max="14" width="4.85546875" style="6" customWidth="1"/>
    <col min="15" max="15" width="16.140625" style="7" customWidth="1"/>
    <col min="16" max="16" width="25.85546875" customWidth="1"/>
    <col min="17" max="17" width="21.85546875" style="6" customWidth="1"/>
    <col min="18" max="18" width="3.85546875" style="8" customWidth="1"/>
    <col min="19" max="19" width="5.85546875" style="9" customWidth="1"/>
    <col min="20" max="22" width="3.85546875" style="9" customWidth="1"/>
    <col min="23" max="25" width="5.140625" style="9" customWidth="1"/>
    <col min="26" max="26" width="30.85546875" style="5" customWidth="1"/>
    <col min="27" max="27" width="16.28515625" style="6" customWidth="1"/>
    <col min="28" max="28" width="4.85546875" style="6" customWidth="1"/>
    <col min="29" max="29" width="18.140625" style="7" customWidth="1"/>
    <col min="30" max="30" width="25.85546875" customWidth="1"/>
    <col min="31" max="31" width="21.85546875" style="6" customWidth="1"/>
    <col min="32" max="32" width="3.85546875" style="8" customWidth="1"/>
    <col min="33" max="33" width="5.85546875" style="9" customWidth="1"/>
    <col min="34" max="36" width="3.85546875" style="9" customWidth="1"/>
    <col min="37" max="39" width="5.140625" style="9" customWidth="1"/>
    <col min="40" max="40" width="30.85546875" style="5" customWidth="1"/>
    <col min="41" max="41" width="14.42578125" style="6" customWidth="1"/>
  </cols>
  <sheetData>
    <row r="1" spans="1:41" ht="15.75" thickBot="1" x14ac:dyDescent="0.3"/>
    <row r="2" spans="1:41" ht="129" customHeight="1" thickBot="1" x14ac:dyDescent="0.3">
      <c r="A2" s="10"/>
      <c r="B2" s="11" t="s">
        <v>0</v>
      </c>
      <c r="C2" s="12" t="s">
        <v>1</v>
      </c>
      <c r="D2" s="13" t="s">
        <v>2</v>
      </c>
      <c r="E2" s="14" t="s">
        <v>317</v>
      </c>
      <c r="F2" s="15" t="s">
        <v>315</v>
      </c>
      <c r="G2" s="16" t="s">
        <v>378</v>
      </c>
      <c r="H2" s="17" t="s">
        <v>316</v>
      </c>
      <c r="I2" s="18" t="s">
        <v>484</v>
      </c>
      <c r="J2" s="19" t="s">
        <v>485</v>
      </c>
      <c r="K2" s="19" t="s">
        <v>486</v>
      </c>
      <c r="L2" s="20" t="s">
        <v>3</v>
      </c>
      <c r="M2" s="12" t="s">
        <v>4</v>
      </c>
      <c r="N2" s="12"/>
      <c r="O2" s="21"/>
      <c r="P2" s="12" t="s">
        <v>5</v>
      </c>
      <c r="Q2" s="12" t="s">
        <v>6</v>
      </c>
      <c r="R2" s="13" t="s">
        <v>7</v>
      </c>
      <c r="S2" s="14" t="s">
        <v>320</v>
      </c>
      <c r="T2" s="22" t="s">
        <v>318</v>
      </c>
      <c r="U2" s="23" t="s">
        <v>377</v>
      </c>
      <c r="V2" s="24" t="s">
        <v>319</v>
      </c>
      <c r="W2" s="25" t="s">
        <v>487</v>
      </c>
      <c r="X2" s="26" t="s">
        <v>488</v>
      </c>
      <c r="Y2" s="26" t="s">
        <v>489</v>
      </c>
      <c r="Z2" s="27" t="s">
        <v>8</v>
      </c>
      <c r="AA2" s="28" t="s">
        <v>453</v>
      </c>
      <c r="AB2" s="28"/>
      <c r="AC2" s="21"/>
      <c r="AD2" s="29" t="s">
        <v>9</v>
      </c>
      <c r="AE2" s="29"/>
      <c r="AF2" s="13" t="s">
        <v>471</v>
      </c>
      <c r="AG2" s="14" t="s">
        <v>472</v>
      </c>
      <c r="AH2" s="30" t="s">
        <v>473</v>
      </c>
      <c r="AI2" s="31" t="s">
        <v>474</v>
      </c>
      <c r="AJ2" s="32" t="s">
        <v>475</v>
      </c>
      <c r="AK2" s="33" t="s">
        <v>490</v>
      </c>
      <c r="AL2" s="34" t="s">
        <v>491</v>
      </c>
      <c r="AM2" s="35" t="s">
        <v>492</v>
      </c>
      <c r="AN2" s="20" t="s">
        <v>10</v>
      </c>
      <c r="AO2" s="12" t="s">
        <v>11</v>
      </c>
    </row>
    <row r="3" spans="1:41" ht="30" customHeight="1" thickBot="1" x14ac:dyDescent="0.3">
      <c r="A3" s="260" t="s">
        <v>44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1"/>
      <c r="N3" s="36"/>
      <c r="O3" s="262" t="s">
        <v>45</v>
      </c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4"/>
      <c r="AB3" s="37"/>
      <c r="AC3" s="262" t="s">
        <v>46</v>
      </c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4"/>
    </row>
    <row r="4" spans="1:41" ht="30" customHeight="1" thickBot="1" x14ac:dyDescent="0.3">
      <c r="A4" s="260" t="s">
        <v>47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1"/>
      <c r="N4" s="36"/>
      <c r="O4" s="262" t="s">
        <v>48</v>
      </c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4"/>
      <c r="AB4" s="37"/>
      <c r="AC4" s="262" t="s">
        <v>49</v>
      </c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4"/>
    </row>
    <row r="5" spans="1:41" ht="30" customHeight="1" x14ac:dyDescent="0.25">
      <c r="A5" s="38" t="s">
        <v>13</v>
      </c>
      <c r="B5" s="39" t="s">
        <v>50</v>
      </c>
      <c r="C5" s="40" t="s">
        <v>51</v>
      </c>
      <c r="D5" s="41">
        <v>1</v>
      </c>
      <c r="E5" s="42">
        <f t="shared" ref="E5:E10" si="0">SUM(F5:H5)</f>
        <v>14</v>
      </c>
      <c r="F5" s="42">
        <f t="shared" ref="F5:H10" si="1">14*I5</f>
        <v>0</v>
      </c>
      <c r="G5" s="42">
        <f t="shared" si="1"/>
        <v>0</v>
      </c>
      <c r="H5" s="42">
        <f t="shared" si="1"/>
        <v>14</v>
      </c>
      <c r="I5" s="43">
        <v>0</v>
      </c>
      <c r="J5" s="43">
        <v>0</v>
      </c>
      <c r="K5" s="43">
        <v>1</v>
      </c>
      <c r="L5" s="44" t="s">
        <v>52</v>
      </c>
      <c r="M5" s="45" t="s">
        <v>26</v>
      </c>
      <c r="N5" s="46"/>
      <c r="O5" s="47"/>
      <c r="P5" s="48"/>
      <c r="Q5" s="47"/>
      <c r="R5" s="49"/>
      <c r="S5" s="50"/>
      <c r="T5" s="50"/>
      <c r="U5" s="50"/>
      <c r="V5" s="50"/>
      <c r="W5" s="50"/>
      <c r="X5" s="50"/>
      <c r="Y5" s="50"/>
      <c r="Z5" s="51"/>
      <c r="AA5" s="47"/>
      <c r="AB5" s="52"/>
      <c r="AC5" s="53"/>
      <c r="AD5" s="54"/>
      <c r="AE5" s="53"/>
      <c r="AF5" s="55"/>
      <c r="AG5" s="56"/>
      <c r="AH5" s="56"/>
      <c r="AI5" s="56"/>
      <c r="AJ5" s="56"/>
      <c r="AK5" s="56"/>
      <c r="AL5" s="56"/>
      <c r="AM5" s="56"/>
      <c r="AN5" s="56"/>
      <c r="AO5" s="53"/>
    </row>
    <row r="6" spans="1:41" ht="30" customHeight="1" x14ac:dyDescent="0.25">
      <c r="A6" s="57" t="s">
        <v>13</v>
      </c>
      <c r="B6" s="58" t="s">
        <v>53</v>
      </c>
      <c r="C6" s="28" t="s">
        <v>54</v>
      </c>
      <c r="D6" s="21">
        <v>3</v>
      </c>
      <c r="E6" s="59">
        <f t="shared" si="0"/>
        <v>42</v>
      </c>
      <c r="F6" s="60">
        <f t="shared" si="1"/>
        <v>14</v>
      </c>
      <c r="G6" s="60">
        <f t="shared" si="1"/>
        <v>0</v>
      </c>
      <c r="H6" s="60">
        <f t="shared" si="1"/>
        <v>28</v>
      </c>
      <c r="I6" s="61">
        <v>1</v>
      </c>
      <c r="J6" s="61">
        <v>0</v>
      </c>
      <c r="K6" s="61">
        <v>2</v>
      </c>
      <c r="L6" s="62" t="s">
        <v>55</v>
      </c>
      <c r="M6" s="46" t="s">
        <v>18</v>
      </c>
      <c r="N6" s="46"/>
      <c r="O6" s="52" t="s">
        <v>15</v>
      </c>
      <c r="P6" s="63" t="s">
        <v>56</v>
      </c>
      <c r="Q6" s="28" t="s">
        <v>379</v>
      </c>
      <c r="R6" s="52">
        <v>3</v>
      </c>
      <c r="S6" s="59">
        <f t="shared" ref="S6:S10" si="2">SUM(T6:V6)</f>
        <v>42</v>
      </c>
      <c r="T6" s="60">
        <f t="shared" ref="T6:V10" si="3">14*W6</f>
        <v>14</v>
      </c>
      <c r="U6" s="60">
        <f t="shared" si="3"/>
        <v>0</v>
      </c>
      <c r="V6" s="60">
        <f t="shared" si="3"/>
        <v>28</v>
      </c>
      <c r="W6" s="64">
        <v>1</v>
      </c>
      <c r="X6" s="64">
        <v>0</v>
      </c>
      <c r="Y6" s="64">
        <v>2</v>
      </c>
      <c r="Z6" s="65" t="s">
        <v>321</v>
      </c>
      <c r="AA6" s="28" t="s">
        <v>454</v>
      </c>
      <c r="AB6" s="28"/>
      <c r="AC6" s="52" t="s">
        <v>476</v>
      </c>
      <c r="AD6" s="66" t="s">
        <v>57</v>
      </c>
      <c r="AE6" s="28" t="s">
        <v>409</v>
      </c>
      <c r="AF6" s="52">
        <v>3</v>
      </c>
      <c r="AG6" s="59">
        <f t="shared" ref="AG6:AG10" si="4">SUM(AH6:AJ6)</f>
        <v>42</v>
      </c>
      <c r="AH6" s="60">
        <f t="shared" ref="AH6:AJ10" si="5">14*AK6</f>
        <v>14</v>
      </c>
      <c r="AI6" s="60">
        <f t="shared" si="5"/>
        <v>0</v>
      </c>
      <c r="AJ6" s="60">
        <f t="shared" si="5"/>
        <v>28</v>
      </c>
      <c r="AK6" s="64">
        <v>1</v>
      </c>
      <c r="AL6" s="64">
        <v>0</v>
      </c>
      <c r="AM6" s="64">
        <v>2</v>
      </c>
      <c r="AN6" s="65" t="s">
        <v>342</v>
      </c>
      <c r="AO6" s="28" t="s">
        <v>22</v>
      </c>
    </row>
    <row r="7" spans="1:41" ht="50.1" customHeight="1" x14ac:dyDescent="0.25">
      <c r="A7" s="57" t="s">
        <v>13</v>
      </c>
      <c r="B7" s="58" t="s">
        <v>58</v>
      </c>
      <c r="C7" s="67" t="s">
        <v>308</v>
      </c>
      <c r="D7" s="68">
        <v>6</v>
      </c>
      <c r="E7" s="59">
        <f t="shared" si="0"/>
        <v>98</v>
      </c>
      <c r="F7" s="60">
        <f t="shared" si="1"/>
        <v>0</v>
      </c>
      <c r="G7" s="60">
        <f t="shared" si="1"/>
        <v>14</v>
      </c>
      <c r="H7" s="60">
        <f t="shared" si="1"/>
        <v>84</v>
      </c>
      <c r="I7" s="69">
        <v>0</v>
      </c>
      <c r="J7" s="69">
        <v>1</v>
      </c>
      <c r="K7" s="69">
        <v>6</v>
      </c>
      <c r="L7" s="70" t="s">
        <v>59</v>
      </c>
      <c r="M7" s="71" t="s">
        <v>17</v>
      </c>
      <c r="N7" s="71"/>
      <c r="O7" s="68" t="s">
        <v>15</v>
      </c>
      <c r="P7" s="72" t="s">
        <v>60</v>
      </c>
      <c r="Q7" s="67" t="s">
        <v>380</v>
      </c>
      <c r="R7" s="68">
        <v>6</v>
      </c>
      <c r="S7" s="59">
        <f t="shared" si="2"/>
        <v>98</v>
      </c>
      <c r="T7" s="60">
        <f t="shared" si="3"/>
        <v>0</v>
      </c>
      <c r="U7" s="60">
        <f t="shared" si="3"/>
        <v>14</v>
      </c>
      <c r="V7" s="60">
        <f t="shared" si="3"/>
        <v>84</v>
      </c>
      <c r="W7" s="69">
        <v>0</v>
      </c>
      <c r="X7" s="69">
        <v>1</v>
      </c>
      <c r="Y7" s="69">
        <v>6</v>
      </c>
      <c r="Z7" s="70" t="s">
        <v>322</v>
      </c>
      <c r="AA7" s="28" t="s">
        <v>455</v>
      </c>
      <c r="AB7" s="67"/>
      <c r="AC7" s="52" t="s">
        <v>476</v>
      </c>
      <c r="AD7" s="66" t="s">
        <v>61</v>
      </c>
      <c r="AE7" s="67" t="s">
        <v>410</v>
      </c>
      <c r="AF7" s="52">
        <v>6</v>
      </c>
      <c r="AG7" s="59">
        <f t="shared" si="4"/>
        <v>98</v>
      </c>
      <c r="AH7" s="60">
        <f t="shared" si="5"/>
        <v>0</v>
      </c>
      <c r="AI7" s="60">
        <f t="shared" si="5"/>
        <v>14</v>
      </c>
      <c r="AJ7" s="60">
        <f t="shared" si="5"/>
        <v>84</v>
      </c>
      <c r="AK7" s="69">
        <v>0</v>
      </c>
      <c r="AL7" s="69">
        <v>1</v>
      </c>
      <c r="AM7" s="64">
        <v>6</v>
      </c>
      <c r="AN7" s="65" t="s">
        <v>323</v>
      </c>
      <c r="AO7" s="28" t="s">
        <v>16</v>
      </c>
    </row>
    <row r="8" spans="1:41" ht="50.1" customHeight="1" x14ac:dyDescent="0.25">
      <c r="A8" s="57" t="s">
        <v>13</v>
      </c>
      <c r="B8" s="58" t="s">
        <v>62</v>
      </c>
      <c r="C8" s="28" t="s">
        <v>63</v>
      </c>
      <c r="D8" s="21">
        <v>4</v>
      </c>
      <c r="E8" s="59">
        <f t="shared" si="0"/>
        <v>56</v>
      </c>
      <c r="F8" s="60">
        <f t="shared" si="1"/>
        <v>28</v>
      </c>
      <c r="G8" s="60">
        <f t="shared" si="1"/>
        <v>0</v>
      </c>
      <c r="H8" s="60">
        <f t="shared" si="1"/>
        <v>28</v>
      </c>
      <c r="I8" s="61">
        <v>2</v>
      </c>
      <c r="J8" s="61">
        <v>0</v>
      </c>
      <c r="K8" s="61">
        <v>2</v>
      </c>
      <c r="L8" s="62" t="s">
        <v>64</v>
      </c>
      <c r="M8" s="46" t="s">
        <v>14</v>
      </c>
      <c r="N8" s="46"/>
      <c r="O8" s="52" t="s">
        <v>15</v>
      </c>
      <c r="P8" s="63" t="s">
        <v>65</v>
      </c>
      <c r="Q8" s="28" t="s">
        <v>439</v>
      </c>
      <c r="R8" s="52">
        <v>4</v>
      </c>
      <c r="S8" s="59">
        <f t="shared" si="2"/>
        <v>56</v>
      </c>
      <c r="T8" s="60">
        <f t="shared" si="3"/>
        <v>28</v>
      </c>
      <c r="U8" s="60">
        <f t="shared" si="3"/>
        <v>0</v>
      </c>
      <c r="V8" s="60">
        <f t="shared" si="3"/>
        <v>28</v>
      </c>
      <c r="W8" s="64">
        <v>2</v>
      </c>
      <c r="X8" s="64">
        <v>0</v>
      </c>
      <c r="Y8" s="64">
        <v>2</v>
      </c>
      <c r="Z8" s="65" t="s">
        <v>324</v>
      </c>
      <c r="AA8" s="28" t="s">
        <v>456</v>
      </c>
      <c r="AB8" s="28"/>
      <c r="AC8" s="52" t="s">
        <v>476</v>
      </c>
      <c r="AD8" s="66" t="s">
        <v>66</v>
      </c>
      <c r="AE8" s="28" t="s">
        <v>445</v>
      </c>
      <c r="AF8" s="52">
        <v>4</v>
      </c>
      <c r="AG8" s="59">
        <f t="shared" si="4"/>
        <v>56</v>
      </c>
      <c r="AH8" s="60">
        <f t="shared" si="5"/>
        <v>28</v>
      </c>
      <c r="AI8" s="60">
        <f t="shared" si="5"/>
        <v>0</v>
      </c>
      <c r="AJ8" s="60">
        <f t="shared" si="5"/>
        <v>28</v>
      </c>
      <c r="AK8" s="64">
        <v>2</v>
      </c>
      <c r="AL8" s="64">
        <v>0</v>
      </c>
      <c r="AM8" s="64">
        <v>2</v>
      </c>
      <c r="AN8" s="65" t="s">
        <v>325</v>
      </c>
      <c r="AO8" s="28" t="s">
        <v>16</v>
      </c>
    </row>
    <row r="9" spans="1:41" ht="50.1" customHeight="1" x14ac:dyDescent="0.25">
      <c r="A9" s="57" t="s">
        <v>13</v>
      </c>
      <c r="B9" s="58" t="s">
        <v>67</v>
      </c>
      <c r="C9" s="28" t="s">
        <v>68</v>
      </c>
      <c r="D9" s="52">
        <v>3</v>
      </c>
      <c r="E9" s="59">
        <f t="shared" si="0"/>
        <v>42</v>
      </c>
      <c r="F9" s="60">
        <f t="shared" si="1"/>
        <v>0</v>
      </c>
      <c r="G9" s="60">
        <f t="shared" si="1"/>
        <v>0</v>
      </c>
      <c r="H9" s="60">
        <f t="shared" si="1"/>
        <v>42</v>
      </c>
      <c r="I9" s="64">
        <v>0</v>
      </c>
      <c r="J9" s="64">
        <v>0</v>
      </c>
      <c r="K9" s="64">
        <v>3</v>
      </c>
      <c r="L9" s="65" t="s">
        <v>69</v>
      </c>
      <c r="M9" s="46" t="s">
        <v>28</v>
      </c>
      <c r="N9" s="46"/>
      <c r="O9" s="52" t="s">
        <v>15</v>
      </c>
      <c r="P9" s="63" t="s">
        <v>70</v>
      </c>
      <c r="Q9" s="28" t="s">
        <v>381</v>
      </c>
      <c r="R9" s="52">
        <v>3</v>
      </c>
      <c r="S9" s="59">
        <f t="shared" si="2"/>
        <v>42</v>
      </c>
      <c r="T9" s="60">
        <f t="shared" si="3"/>
        <v>0</v>
      </c>
      <c r="U9" s="60">
        <f t="shared" si="3"/>
        <v>0</v>
      </c>
      <c r="V9" s="60">
        <f t="shared" si="3"/>
        <v>42</v>
      </c>
      <c r="W9" s="64">
        <v>0</v>
      </c>
      <c r="X9" s="64">
        <v>0</v>
      </c>
      <c r="Y9" s="64">
        <v>3</v>
      </c>
      <c r="Z9" s="65" t="s">
        <v>71</v>
      </c>
      <c r="AA9" s="28" t="s">
        <v>454</v>
      </c>
      <c r="AB9" s="28"/>
      <c r="AC9" s="52" t="s">
        <v>476</v>
      </c>
      <c r="AD9" s="66" t="s">
        <v>72</v>
      </c>
      <c r="AE9" s="28" t="s">
        <v>411</v>
      </c>
      <c r="AF9" s="52">
        <v>3</v>
      </c>
      <c r="AG9" s="59">
        <f t="shared" si="4"/>
        <v>42</v>
      </c>
      <c r="AH9" s="60">
        <f t="shared" si="5"/>
        <v>0</v>
      </c>
      <c r="AI9" s="60">
        <f t="shared" si="5"/>
        <v>0</v>
      </c>
      <c r="AJ9" s="60">
        <f t="shared" si="5"/>
        <v>42</v>
      </c>
      <c r="AK9" s="64">
        <v>0</v>
      </c>
      <c r="AL9" s="64">
        <v>0</v>
      </c>
      <c r="AM9" s="64">
        <v>3</v>
      </c>
      <c r="AN9" s="65" t="s">
        <v>73</v>
      </c>
      <c r="AO9" s="28" t="s">
        <v>22</v>
      </c>
    </row>
    <row r="10" spans="1:41" ht="91.5" customHeight="1" x14ac:dyDescent="0.25">
      <c r="A10" s="57" t="s">
        <v>13</v>
      </c>
      <c r="B10" s="58" t="s">
        <v>74</v>
      </c>
      <c r="C10" s="28" t="s">
        <v>493</v>
      </c>
      <c r="D10" s="52">
        <v>0</v>
      </c>
      <c r="E10" s="59">
        <f t="shared" si="0"/>
        <v>2</v>
      </c>
      <c r="F10" s="60">
        <v>2</v>
      </c>
      <c r="G10" s="60">
        <f t="shared" si="1"/>
        <v>0</v>
      </c>
      <c r="H10" s="60">
        <f t="shared" si="1"/>
        <v>0</v>
      </c>
      <c r="I10" s="64"/>
      <c r="J10" s="64"/>
      <c r="K10" s="64"/>
      <c r="L10" s="65" t="s">
        <v>36</v>
      </c>
      <c r="M10" s="46" t="s">
        <v>34</v>
      </c>
      <c r="N10" s="46"/>
      <c r="O10" s="52" t="s">
        <v>15</v>
      </c>
      <c r="P10" s="63" t="s">
        <v>75</v>
      </c>
      <c r="Q10" s="28" t="s">
        <v>497</v>
      </c>
      <c r="R10" s="52">
        <v>0</v>
      </c>
      <c r="S10" s="59">
        <f t="shared" si="2"/>
        <v>2</v>
      </c>
      <c r="T10" s="60">
        <v>2</v>
      </c>
      <c r="U10" s="60">
        <f t="shared" si="3"/>
        <v>0</v>
      </c>
      <c r="V10" s="60">
        <f t="shared" si="3"/>
        <v>0</v>
      </c>
      <c r="W10" s="64"/>
      <c r="X10" s="64"/>
      <c r="Y10" s="64"/>
      <c r="Z10" s="65" t="s">
        <v>37</v>
      </c>
      <c r="AA10" s="28" t="s">
        <v>27</v>
      </c>
      <c r="AB10" s="28"/>
      <c r="AC10" s="52" t="s">
        <v>476</v>
      </c>
      <c r="AD10" s="66" t="s">
        <v>76</v>
      </c>
      <c r="AE10" s="28" t="s">
        <v>501</v>
      </c>
      <c r="AF10" s="52">
        <v>0</v>
      </c>
      <c r="AG10" s="59">
        <f t="shared" si="4"/>
        <v>2</v>
      </c>
      <c r="AH10" s="60">
        <v>2</v>
      </c>
      <c r="AI10" s="60">
        <f t="shared" si="5"/>
        <v>0</v>
      </c>
      <c r="AJ10" s="60">
        <f t="shared" si="5"/>
        <v>0</v>
      </c>
      <c r="AK10" s="64"/>
      <c r="AL10" s="64"/>
      <c r="AM10" s="64"/>
      <c r="AN10" s="65" t="s">
        <v>38</v>
      </c>
      <c r="AO10" s="28" t="s">
        <v>20</v>
      </c>
    </row>
    <row r="11" spans="1:41" ht="47.25" customHeight="1" x14ac:dyDescent="0.25">
      <c r="A11" s="57" t="s">
        <v>13</v>
      </c>
      <c r="B11" s="58" t="s">
        <v>359</v>
      </c>
      <c r="C11" s="28" t="s">
        <v>494</v>
      </c>
      <c r="D11" s="52">
        <v>2</v>
      </c>
      <c r="E11" s="73">
        <v>21</v>
      </c>
      <c r="F11" s="64">
        <v>14</v>
      </c>
      <c r="G11" s="64">
        <v>0</v>
      </c>
      <c r="H11" s="64">
        <v>7</v>
      </c>
      <c r="I11" s="64">
        <v>1</v>
      </c>
      <c r="J11" s="64">
        <v>0</v>
      </c>
      <c r="K11" s="64">
        <v>0.5</v>
      </c>
      <c r="L11" s="65" t="s">
        <v>77</v>
      </c>
      <c r="M11" s="46" t="s">
        <v>17</v>
      </c>
      <c r="N11" s="46"/>
      <c r="O11" s="52" t="s">
        <v>15</v>
      </c>
      <c r="P11" s="63" t="s">
        <v>360</v>
      </c>
      <c r="Q11" s="28" t="s">
        <v>498</v>
      </c>
      <c r="R11" s="52">
        <v>2</v>
      </c>
      <c r="S11" s="74">
        <v>21</v>
      </c>
      <c r="T11" s="64">
        <v>14</v>
      </c>
      <c r="U11" s="64">
        <v>0</v>
      </c>
      <c r="V11" s="64">
        <v>7</v>
      </c>
      <c r="W11" s="64">
        <v>1</v>
      </c>
      <c r="X11" s="64">
        <v>0</v>
      </c>
      <c r="Y11" s="64">
        <v>0.5</v>
      </c>
      <c r="Z11" s="65" t="s">
        <v>78</v>
      </c>
      <c r="AA11" s="28" t="s">
        <v>455</v>
      </c>
      <c r="AB11" s="28"/>
      <c r="AC11" s="52" t="s">
        <v>476</v>
      </c>
      <c r="AD11" s="66" t="s">
        <v>79</v>
      </c>
      <c r="AE11" s="28" t="s">
        <v>502</v>
      </c>
      <c r="AF11" s="52">
        <v>2</v>
      </c>
      <c r="AG11" s="74">
        <v>21</v>
      </c>
      <c r="AH11" s="64">
        <v>14</v>
      </c>
      <c r="AI11" s="64">
        <v>0</v>
      </c>
      <c r="AJ11" s="64">
        <v>7</v>
      </c>
      <c r="AK11" s="64">
        <v>1</v>
      </c>
      <c r="AL11" s="64">
        <v>0</v>
      </c>
      <c r="AM11" s="64">
        <v>0.5</v>
      </c>
      <c r="AN11" s="65" t="s">
        <v>80</v>
      </c>
      <c r="AO11" s="28" t="s">
        <v>16</v>
      </c>
    </row>
    <row r="12" spans="1:41" ht="30" customHeight="1" x14ac:dyDescent="0.25">
      <c r="A12" s="57" t="s">
        <v>13</v>
      </c>
      <c r="B12" s="58" t="s">
        <v>358</v>
      </c>
      <c r="C12" s="28" t="s">
        <v>495</v>
      </c>
      <c r="D12" s="52">
        <v>0</v>
      </c>
      <c r="E12" s="75">
        <f>SUM(F12:H12)</f>
        <v>35</v>
      </c>
      <c r="F12" s="60">
        <v>3</v>
      </c>
      <c r="G12" s="60">
        <v>11</v>
      </c>
      <c r="H12" s="60">
        <v>21</v>
      </c>
      <c r="I12" s="64"/>
      <c r="J12" s="64"/>
      <c r="K12" s="76"/>
      <c r="L12" s="65" t="s">
        <v>81</v>
      </c>
      <c r="M12" s="46" t="s">
        <v>19</v>
      </c>
      <c r="N12" s="46"/>
      <c r="O12" s="52" t="s">
        <v>15</v>
      </c>
      <c r="P12" s="63" t="s">
        <v>361</v>
      </c>
      <c r="Q12" s="28" t="s">
        <v>499</v>
      </c>
      <c r="R12" s="52">
        <v>0</v>
      </c>
      <c r="S12" s="75">
        <v>35</v>
      </c>
      <c r="T12" s="60">
        <v>3</v>
      </c>
      <c r="U12" s="60">
        <v>11</v>
      </c>
      <c r="V12" s="60">
        <v>21</v>
      </c>
      <c r="W12" s="64"/>
      <c r="X12" s="64"/>
      <c r="Y12" s="76"/>
      <c r="Z12" s="65" t="s">
        <v>39</v>
      </c>
      <c r="AA12" s="28" t="s">
        <v>27</v>
      </c>
      <c r="AB12" s="28"/>
      <c r="AC12" s="52" t="s">
        <v>476</v>
      </c>
      <c r="AD12" s="66" t="s">
        <v>362</v>
      </c>
      <c r="AE12" s="28" t="s">
        <v>503</v>
      </c>
      <c r="AF12" s="52">
        <v>0</v>
      </c>
      <c r="AG12" s="75">
        <v>35</v>
      </c>
      <c r="AH12" s="60">
        <v>3</v>
      </c>
      <c r="AI12" s="60">
        <v>11</v>
      </c>
      <c r="AJ12" s="60">
        <v>21</v>
      </c>
      <c r="AK12" s="64"/>
      <c r="AL12" s="64"/>
      <c r="AM12" s="76"/>
      <c r="AN12" s="65" t="s">
        <v>40</v>
      </c>
      <c r="AO12" s="28" t="s">
        <v>20</v>
      </c>
    </row>
    <row r="13" spans="1:41" ht="30" customHeight="1" x14ac:dyDescent="0.25">
      <c r="A13" s="57" t="s">
        <v>13</v>
      </c>
      <c r="B13" s="58" t="s">
        <v>82</v>
      </c>
      <c r="C13" s="28" t="s">
        <v>83</v>
      </c>
      <c r="D13" s="52">
        <v>4</v>
      </c>
      <c r="E13" s="59">
        <f t="shared" ref="E13:E14" si="6">SUM(F13:H13)</f>
        <v>56</v>
      </c>
      <c r="F13" s="60">
        <f t="shared" ref="F13:H15" si="7">14*I13</f>
        <v>14</v>
      </c>
      <c r="G13" s="60">
        <f t="shared" si="7"/>
        <v>0</v>
      </c>
      <c r="H13" s="60">
        <f t="shared" si="7"/>
        <v>42</v>
      </c>
      <c r="I13" s="64">
        <v>1</v>
      </c>
      <c r="J13" s="64">
        <v>0</v>
      </c>
      <c r="K13" s="64">
        <v>3</v>
      </c>
      <c r="L13" s="65" t="s">
        <v>84</v>
      </c>
      <c r="M13" s="46" t="s">
        <v>85</v>
      </c>
      <c r="N13" s="46"/>
      <c r="O13" s="52" t="s">
        <v>15</v>
      </c>
      <c r="P13" s="63" t="s">
        <v>86</v>
      </c>
      <c r="Q13" s="28" t="s">
        <v>382</v>
      </c>
      <c r="R13" s="52">
        <v>4</v>
      </c>
      <c r="S13" s="59">
        <f t="shared" ref="S13:S14" si="8">SUM(T13:V13)</f>
        <v>56</v>
      </c>
      <c r="T13" s="60">
        <f t="shared" ref="T13:V14" si="9">14*W13</f>
        <v>14</v>
      </c>
      <c r="U13" s="60">
        <f t="shared" si="9"/>
        <v>0</v>
      </c>
      <c r="V13" s="60">
        <f t="shared" si="9"/>
        <v>42</v>
      </c>
      <c r="W13" s="64">
        <v>1</v>
      </c>
      <c r="X13" s="64">
        <v>0</v>
      </c>
      <c r="Y13" s="64">
        <v>3</v>
      </c>
      <c r="Z13" s="65" t="s">
        <v>87</v>
      </c>
      <c r="AA13" s="28" t="s">
        <v>455</v>
      </c>
      <c r="AB13" s="28"/>
      <c r="AC13" s="52" t="s">
        <v>476</v>
      </c>
      <c r="AD13" s="66" t="s">
        <v>88</v>
      </c>
      <c r="AE13" s="28" t="s">
        <v>412</v>
      </c>
      <c r="AF13" s="52">
        <v>4</v>
      </c>
      <c r="AG13" s="59">
        <f t="shared" ref="AG13:AG19" si="10">SUM(AH13:AJ13)</f>
        <v>56</v>
      </c>
      <c r="AH13" s="60">
        <f t="shared" ref="AH13:AJ19" si="11">14*AK13</f>
        <v>14</v>
      </c>
      <c r="AI13" s="60">
        <f t="shared" si="11"/>
        <v>0</v>
      </c>
      <c r="AJ13" s="60">
        <f t="shared" si="11"/>
        <v>42</v>
      </c>
      <c r="AK13" s="64">
        <v>1</v>
      </c>
      <c r="AL13" s="64">
        <v>0</v>
      </c>
      <c r="AM13" s="64">
        <v>3</v>
      </c>
      <c r="AN13" s="65" t="s">
        <v>89</v>
      </c>
      <c r="AO13" s="28" t="s">
        <v>16</v>
      </c>
    </row>
    <row r="14" spans="1:41" ht="30" customHeight="1" x14ac:dyDescent="0.25">
      <c r="A14" s="57" t="s">
        <v>13</v>
      </c>
      <c r="B14" s="58" t="s">
        <v>90</v>
      </c>
      <c r="C14" s="28" t="s">
        <v>496</v>
      </c>
      <c r="D14" s="52">
        <v>0</v>
      </c>
      <c r="E14" s="59">
        <f t="shared" si="6"/>
        <v>14</v>
      </c>
      <c r="F14" s="60">
        <f t="shared" si="7"/>
        <v>0</v>
      </c>
      <c r="G14" s="60">
        <f t="shared" si="7"/>
        <v>0</v>
      </c>
      <c r="H14" s="60">
        <f t="shared" si="7"/>
        <v>14</v>
      </c>
      <c r="I14" s="64">
        <v>0</v>
      </c>
      <c r="J14" s="64">
        <v>0</v>
      </c>
      <c r="K14" s="64">
        <v>1</v>
      </c>
      <c r="L14" s="65" t="s">
        <v>12</v>
      </c>
      <c r="M14" s="46" t="s">
        <v>34</v>
      </c>
      <c r="N14" s="46"/>
      <c r="O14" s="52" t="s">
        <v>15</v>
      </c>
      <c r="P14" s="63" t="s">
        <v>91</v>
      </c>
      <c r="Q14" s="28" t="s">
        <v>500</v>
      </c>
      <c r="R14" s="52">
        <v>0</v>
      </c>
      <c r="S14" s="59">
        <f t="shared" si="8"/>
        <v>14</v>
      </c>
      <c r="T14" s="60">
        <f t="shared" si="9"/>
        <v>0</v>
      </c>
      <c r="U14" s="60">
        <f t="shared" si="9"/>
        <v>0</v>
      </c>
      <c r="V14" s="60">
        <f t="shared" si="9"/>
        <v>14</v>
      </c>
      <c r="W14" s="64">
        <v>0</v>
      </c>
      <c r="X14" s="64">
        <v>0</v>
      </c>
      <c r="Y14" s="64">
        <v>1</v>
      </c>
      <c r="Z14" s="65" t="s">
        <v>12</v>
      </c>
      <c r="AA14" s="28" t="s">
        <v>27</v>
      </c>
      <c r="AB14" s="28"/>
      <c r="AC14" s="52" t="s">
        <v>476</v>
      </c>
      <c r="AD14" s="66" t="s">
        <v>92</v>
      </c>
      <c r="AE14" s="28" t="s">
        <v>504</v>
      </c>
      <c r="AF14" s="52">
        <v>0</v>
      </c>
      <c r="AG14" s="59">
        <f t="shared" si="10"/>
        <v>14</v>
      </c>
      <c r="AH14" s="60">
        <f t="shared" si="11"/>
        <v>0</v>
      </c>
      <c r="AI14" s="60">
        <f t="shared" si="11"/>
        <v>0</v>
      </c>
      <c r="AJ14" s="60">
        <f t="shared" si="11"/>
        <v>14</v>
      </c>
      <c r="AK14" s="64">
        <v>0</v>
      </c>
      <c r="AL14" s="64">
        <v>0</v>
      </c>
      <c r="AM14" s="64">
        <v>1</v>
      </c>
      <c r="AN14" s="65"/>
      <c r="AO14" s="28" t="s">
        <v>20</v>
      </c>
    </row>
    <row r="15" spans="1:41" ht="30" customHeight="1" x14ac:dyDescent="0.25">
      <c r="A15" s="77" t="s">
        <v>21</v>
      </c>
      <c r="B15" s="78" t="s">
        <v>357</v>
      </c>
      <c r="C15" s="40" t="s">
        <v>93</v>
      </c>
      <c r="D15" s="79">
        <v>1</v>
      </c>
      <c r="E15" s="80">
        <v>21</v>
      </c>
      <c r="F15" s="42">
        <v>14</v>
      </c>
      <c r="G15" s="42">
        <f t="shared" si="7"/>
        <v>0</v>
      </c>
      <c r="H15" s="42">
        <v>7</v>
      </c>
      <c r="I15" s="80">
        <v>1</v>
      </c>
      <c r="J15" s="80">
        <v>0</v>
      </c>
      <c r="K15" s="80">
        <v>0.5</v>
      </c>
      <c r="L15" s="81" t="s">
        <v>94</v>
      </c>
      <c r="M15" s="82" t="s">
        <v>35</v>
      </c>
      <c r="N15" s="46"/>
      <c r="O15" s="53"/>
      <c r="P15" s="83"/>
      <c r="Q15" s="84"/>
      <c r="R15" s="85"/>
      <c r="S15" s="86"/>
      <c r="T15" s="86"/>
      <c r="U15" s="86"/>
      <c r="V15" s="86"/>
      <c r="W15" s="86"/>
      <c r="X15" s="86"/>
      <c r="Y15" s="86"/>
      <c r="Z15" s="87"/>
      <c r="AA15" s="84"/>
      <c r="AB15" s="88"/>
      <c r="AC15" s="41" t="s">
        <v>477</v>
      </c>
      <c r="AD15" s="89" t="s">
        <v>363</v>
      </c>
      <c r="AE15" s="40" t="s">
        <v>413</v>
      </c>
      <c r="AF15" s="41">
        <v>1</v>
      </c>
      <c r="AG15" s="80">
        <v>21</v>
      </c>
      <c r="AH15" s="42">
        <v>14</v>
      </c>
      <c r="AI15" s="42">
        <f t="shared" si="11"/>
        <v>0</v>
      </c>
      <c r="AJ15" s="42">
        <v>7</v>
      </c>
      <c r="AK15" s="80">
        <v>1</v>
      </c>
      <c r="AL15" s="80">
        <v>0</v>
      </c>
      <c r="AM15" s="80">
        <v>0.5</v>
      </c>
      <c r="AN15" s="90" t="s">
        <v>95</v>
      </c>
      <c r="AO15" s="40" t="s">
        <v>32</v>
      </c>
    </row>
    <row r="16" spans="1:41" ht="30" customHeight="1" x14ac:dyDescent="0.25">
      <c r="A16" s="57" t="s">
        <v>21</v>
      </c>
      <c r="B16" s="58" t="s">
        <v>96</v>
      </c>
      <c r="C16" s="67" t="s">
        <v>309</v>
      </c>
      <c r="D16" s="68">
        <v>1</v>
      </c>
      <c r="E16" s="59">
        <v>21</v>
      </c>
      <c r="F16" s="60">
        <v>7</v>
      </c>
      <c r="G16" s="60">
        <v>7</v>
      </c>
      <c r="H16" s="60">
        <v>7</v>
      </c>
      <c r="I16" s="64">
        <v>0.5</v>
      </c>
      <c r="J16" s="64">
        <v>0.5</v>
      </c>
      <c r="K16" s="64">
        <v>0.5</v>
      </c>
      <c r="L16" s="70" t="s">
        <v>94</v>
      </c>
      <c r="M16" s="46" t="s">
        <v>17</v>
      </c>
      <c r="N16" s="46"/>
      <c r="O16" s="53"/>
      <c r="P16" s="83"/>
      <c r="Q16" s="84"/>
      <c r="R16" s="85"/>
      <c r="S16" s="86"/>
      <c r="T16" s="86"/>
      <c r="U16" s="86"/>
      <c r="V16" s="86"/>
      <c r="W16" s="86"/>
      <c r="X16" s="86"/>
      <c r="Y16" s="86"/>
      <c r="Z16" s="87"/>
      <c r="AA16" s="84"/>
      <c r="AB16" s="28"/>
      <c r="AC16" s="52" t="s">
        <v>477</v>
      </c>
      <c r="AD16" s="66" t="s">
        <v>364</v>
      </c>
      <c r="AE16" s="67" t="s">
        <v>414</v>
      </c>
      <c r="AF16" s="52">
        <v>1</v>
      </c>
      <c r="AG16" s="59">
        <v>21</v>
      </c>
      <c r="AH16" s="60">
        <v>7</v>
      </c>
      <c r="AI16" s="60">
        <v>7</v>
      </c>
      <c r="AJ16" s="60">
        <v>7</v>
      </c>
      <c r="AK16" s="64">
        <v>0.5</v>
      </c>
      <c r="AL16" s="64">
        <v>0.5</v>
      </c>
      <c r="AM16" s="64">
        <v>0.5</v>
      </c>
      <c r="AN16" s="70" t="s">
        <v>95</v>
      </c>
      <c r="AO16" s="28" t="s">
        <v>16</v>
      </c>
    </row>
    <row r="17" spans="1:41" ht="30" customHeight="1" x14ac:dyDescent="0.25">
      <c r="A17" s="77" t="s">
        <v>21</v>
      </c>
      <c r="B17" s="91" t="s">
        <v>366</v>
      </c>
      <c r="C17" s="40" t="s">
        <v>550</v>
      </c>
      <c r="D17" s="79">
        <v>2</v>
      </c>
      <c r="E17" s="42">
        <v>28</v>
      </c>
      <c r="F17" s="42">
        <v>14</v>
      </c>
      <c r="G17" s="42">
        <v>0</v>
      </c>
      <c r="H17" s="42">
        <v>14</v>
      </c>
      <c r="I17" s="80">
        <v>1</v>
      </c>
      <c r="J17" s="80">
        <v>0</v>
      </c>
      <c r="K17" s="80">
        <v>1</v>
      </c>
      <c r="L17" s="90" t="s">
        <v>310</v>
      </c>
      <c r="M17" s="82" t="s">
        <v>35</v>
      </c>
      <c r="N17" s="46"/>
      <c r="O17" s="53"/>
      <c r="P17" s="83"/>
      <c r="Q17" s="84"/>
      <c r="R17" s="85"/>
      <c r="S17" s="86"/>
      <c r="T17" s="86"/>
      <c r="U17" s="86"/>
      <c r="V17" s="86"/>
      <c r="W17" s="86"/>
      <c r="X17" s="86"/>
      <c r="Y17" s="86"/>
      <c r="Z17" s="87"/>
      <c r="AA17" s="84"/>
      <c r="AB17" s="88"/>
      <c r="AC17" s="41" t="s">
        <v>477</v>
      </c>
      <c r="AD17" s="89" t="s">
        <v>365</v>
      </c>
      <c r="AE17" s="40" t="s">
        <v>446</v>
      </c>
      <c r="AF17" s="41">
        <v>2</v>
      </c>
      <c r="AG17" s="42">
        <v>28</v>
      </c>
      <c r="AH17" s="42">
        <v>14</v>
      </c>
      <c r="AI17" s="42">
        <v>0</v>
      </c>
      <c r="AJ17" s="42">
        <v>14</v>
      </c>
      <c r="AK17" s="92">
        <v>1</v>
      </c>
      <c r="AL17" s="92">
        <v>0</v>
      </c>
      <c r="AM17" s="92">
        <v>1</v>
      </c>
      <c r="AN17" s="90" t="s">
        <v>311</v>
      </c>
      <c r="AO17" s="40" t="s">
        <v>32</v>
      </c>
    </row>
    <row r="18" spans="1:41" ht="30" customHeight="1" x14ac:dyDescent="0.25">
      <c r="A18" s="93"/>
      <c r="B18" s="94"/>
      <c r="C18" s="95"/>
      <c r="D18" s="96"/>
      <c r="E18" s="97"/>
      <c r="F18" s="98"/>
      <c r="G18" s="97"/>
      <c r="H18" s="97"/>
      <c r="I18" s="97"/>
      <c r="J18" s="97"/>
      <c r="K18" s="97"/>
      <c r="L18" s="99"/>
      <c r="M18" s="100"/>
      <c r="N18" s="46"/>
      <c r="O18" s="52" t="s">
        <v>15</v>
      </c>
      <c r="P18" s="63" t="s">
        <v>98</v>
      </c>
      <c r="Q18" s="101" t="s">
        <v>383</v>
      </c>
      <c r="R18" s="52">
        <v>3</v>
      </c>
      <c r="S18" s="59">
        <f t="shared" ref="S18:S22" si="12">SUM(T18:V18)</f>
        <v>42</v>
      </c>
      <c r="T18" s="60">
        <f t="shared" ref="T18:V22" si="13">14*W18</f>
        <v>14</v>
      </c>
      <c r="U18" s="60">
        <f t="shared" si="13"/>
        <v>0</v>
      </c>
      <c r="V18" s="60">
        <f t="shared" si="13"/>
        <v>28</v>
      </c>
      <c r="W18" s="64">
        <v>1</v>
      </c>
      <c r="X18" s="64">
        <v>0</v>
      </c>
      <c r="Y18" s="64">
        <v>2</v>
      </c>
      <c r="Z18" s="65" t="s">
        <v>41</v>
      </c>
      <c r="AA18" s="28" t="s">
        <v>454</v>
      </c>
      <c r="AB18" s="28"/>
      <c r="AC18" s="52" t="s">
        <v>476</v>
      </c>
      <c r="AD18" s="102" t="s">
        <v>99</v>
      </c>
      <c r="AE18" s="101" t="s">
        <v>415</v>
      </c>
      <c r="AF18" s="52">
        <v>3</v>
      </c>
      <c r="AG18" s="59">
        <f t="shared" si="10"/>
        <v>42</v>
      </c>
      <c r="AH18" s="60">
        <f t="shared" si="11"/>
        <v>14</v>
      </c>
      <c r="AI18" s="60">
        <f t="shared" si="11"/>
        <v>0</v>
      </c>
      <c r="AJ18" s="60">
        <f t="shared" si="11"/>
        <v>28</v>
      </c>
      <c r="AK18" s="69">
        <v>1</v>
      </c>
      <c r="AL18" s="69">
        <v>0</v>
      </c>
      <c r="AM18" s="69">
        <v>2</v>
      </c>
      <c r="AN18" s="70" t="s">
        <v>42</v>
      </c>
      <c r="AO18" s="28" t="s">
        <v>22</v>
      </c>
    </row>
    <row r="19" spans="1:41" ht="50.1" customHeight="1" x14ac:dyDescent="0.25">
      <c r="A19" s="93"/>
      <c r="B19" s="94"/>
      <c r="C19" s="95"/>
      <c r="D19" s="96"/>
      <c r="E19" s="98"/>
      <c r="F19" s="98"/>
      <c r="G19" s="97"/>
      <c r="H19" s="97"/>
      <c r="I19" s="97"/>
      <c r="J19" s="97"/>
      <c r="K19" s="97"/>
      <c r="L19" s="99"/>
      <c r="M19" s="100"/>
      <c r="N19" s="46"/>
      <c r="O19" s="41" t="s">
        <v>15</v>
      </c>
      <c r="P19" s="103" t="s">
        <v>100</v>
      </c>
      <c r="Q19" s="40" t="s">
        <v>384</v>
      </c>
      <c r="R19" s="41">
        <v>3</v>
      </c>
      <c r="S19" s="42">
        <f t="shared" si="12"/>
        <v>42</v>
      </c>
      <c r="T19" s="42">
        <f t="shared" si="13"/>
        <v>0</v>
      </c>
      <c r="U19" s="42">
        <f t="shared" si="13"/>
        <v>14</v>
      </c>
      <c r="V19" s="42">
        <f t="shared" si="13"/>
        <v>28</v>
      </c>
      <c r="W19" s="80">
        <v>0</v>
      </c>
      <c r="X19" s="80">
        <v>1</v>
      </c>
      <c r="Y19" s="80">
        <v>2</v>
      </c>
      <c r="Z19" s="90" t="s">
        <v>101</v>
      </c>
      <c r="AA19" s="82" t="s">
        <v>483</v>
      </c>
      <c r="AB19" s="28"/>
      <c r="AC19" s="41" t="s">
        <v>476</v>
      </c>
      <c r="AD19" s="89" t="s">
        <v>102</v>
      </c>
      <c r="AE19" s="40" t="s">
        <v>416</v>
      </c>
      <c r="AF19" s="41">
        <v>3</v>
      </c>
      <c r="AG19" s="42">
        <f t="shared" si="10"/>
        <v>42</v>
      </c>
      <c r="AH19" s="42">
        <f t="shared" si="11"/>
        <v>0</v>
      </c>
      <c r="AI19" s="42">
        <f t="shared" si="11"/>
        <v>14</v>
      </c>
      <c r="AJ19" s="42">
        <f t="shared" si="11"/>
        <v>28</v>
      </c>
      <c r="AK19" s="80">
        <v>0</v>
      </c>
      <c r="AL19" s="80">
        <v>1</v>
      </c>
      <c r="AM19" s="80">
        <v>2</v>
      </c>
      <c r="AN19" s="90" t="s">
        <v>103</v>
      </c>
      <c r="AO19" s="40" t="s">
        <v>32</v>
      </c>
    </row>
    <row r="20" spans="1:41" ht="30" customHeight="1" x14ac:dyDescent="0.25">
      <c r="A20" s="93"/>
      <c r="B20" s="94"/>
      <c r="C20" s="95"/>
      <c r="D20" s="96"/>
      <c r="E20" s="98"/>
      <c r="F20" s="98"/>
      <c r="G20" s="97"/>
      <c r="H20" s="97"/>
      <c r="I20" s="97"/>
      <c r="J20" s="97"/>
      <c r="K20" s="97"/>
      <c r="L20" s="99"/>
      <c r="M20" s="100"/>
      <c r="N20" s="46"/>
      <c r="O20" s="52" t="s">
        <v>463</v>
      </c>
      <c r="P20" s="63" t="s">
        <v>104</v>
      </c>
      <c r="Q20" s="28" t="s">
        <v>385</v>
      </c>
      <c r="R20" s="52">
        <v>1</v>
      </c>
      <c r="S20" s="59">
        <f t="shared" si="12"/>
        <v>14</v>
      </c>
      <c r="T20" s="60">
        <f t="shared" si="13"/>
        <v>14</v>
      </c>
      <c r="U20" s="60">
        <f t="shared" si="13"/>
        <v>0</v>
      </c>
      <c r="V20" s="60">
        <f t="shared" si="13"/>
        <v>0</v>
      </c>
      <c r="W20" s="64">
        <v>1</v>
      </c>
      <c r="X20" s="64">
        <v>0</v>
      </c>
      <c r="Y20" s="64">
        <v>0</v>
      </c>
      <c r="Z20" s="65" t="s">
        <v>105</v>
      </c>
      <c r="AA20" s="28" t="s">
        <v>456</v>
      </c>
      <c r="AB20" s="28"/>
      <c r="AC20" s="53"/>
      <c r="AD20" s="104"/>
      <c r="AE20" s="84"/>
      <c r="AF20" s="85"/>
      <c r="AG20" s="105"/>
      <c r="AH20" s="105"/>
      <c r="AI20" s="105"/>
      <c r="AJ20" s="105"/>
      <c r="AK20" s="105"/>
      <c r="AL20" s="105"/>
      <c r="AM20" s="105"/>
      <c r="AN20" s="87"/>
      <c r="AO20" s="84"/>
    </row>
    <row r="21" spans="1:41" ht="30" customHeight="1" x14ac:dyDescent="0.25">
      <c r="A21" s="93"/>
      <c r="B21" s="94"/>
      <c r="C21" s="95"/>
      <c r="D21" s="96"/>
      <c r="E21" s="98"/>
      <c r="F21" s="98"/>
      <c r="G21" s="97"/>
      <c r="H21" s="97"/>
      <c r="I21" s="97"/>
      <c r="J21" s="97"/>
      <c r="K21" s="97"/>
      <c r="L21" s="99"/>
      <c r="M21" s="100"/>
      <c r="N21" s="46"/>
      <c r="O21" s="52" t="s">
        <v>463</v>
      </c>
      <c r="P21" s="63" t="s">
        <v>106</v>
      </c>
      <c r="Q21" s="28" t="s">
        <v>386</v>
      </c>
      <c r="R21" s="52">
        <v>1</v>
      </c>
      <c r="S21" s="59">
        <f t="shared" si="12"/>
        <v>14</v>
      </c>
      <c r="T21" s="60">
        <f t="shared" si="13"/>
        <v>14</v>
      </c>
      <c r="U21" s="60">
        <f t="shared" si="13"/>
        <v>0</v>
      </c>
      <c r="V21" s="60">
        <f t="shared" si="13"/>
        <v>0</v>
      </c>
      <c r="W21" s="64">
        <v>1</v>
      </c>
      <c r="X21" s="64">
        <v>0</v>
      </c>
      <c r="Y21" s="64">
        <v>0</v>
      </c>
      <c r="Z21" s="65" t="s">
        <v>107</v>
      </c>
      <c r="AA21" s="28" t="s">
        <v>455</v>
      </c>
      <c r="AB21" s="28"/>
      <c r="AC21" s="53"/>
      <c r="AD21" s="104"/>
      <c r="AE21" s="84"/>
      <c r="AF21" s="85"/>
      <c r="AG21" s="105"/>
      <c r="AH21" s="105"/>
      <c r="AI21" s="105"/>
      <c r="AJ21" s="105"/>
      <c r="AK21" s="105"/>
      <c r="AL21" s="105"/>
      <c r="AM21" s="105"/>
      <c r="AN21" s="87"/>
      <c r="AO21" s="84"/>
    </row>
    <row r="22" spans="1:41" ht="30" customHeight="1" x14ac:dyDescent="0.25">
      <c r="A22" s="93"/>
      <c r="B22" s="94"/>
      <c r="C22" s="95"/>
      <c r="D22" s="96"/>
      <c r="E22" s="98"/>
      <c r="F22" s="98"/>
      <c r="G22" s="97"/>
      <c r="H22" s="97"/>
      <c r="I22" s="97"/>
      <c r="J22" s="97"/>
      <c r="K22" s="97"/>
      <c r="L22" s="99"/>
      <c r="M22" s="100"/>
      <c r="N22" s="46"/>
      <c r="O22" s="52" t="s">
        <v>463</v>
      </c>
      <c r="P22" s="63" t="s">
        <v>108</v>
      </c>
      <c r="Q22" s="28" t="s">
        <v>440</v>
      </c>
      <c r="R22" s="52">
        <v>1</v>
      </c>
      <c r="S22" s="59">
        <f t="shared" si="12"/>
        <v>28</v>
      </c>
      <c r="T22" s="60">
        <f t="shared" si="13"/>
        <v>28</v>
      </c>
      <c r="U22" s="60">
        <f t="shared" si="13"/>
        <v>0</v>
      </c>
      <c r="V22" s="60">
        <f t="shared" si="13"/>
        <v>0</v>
      </c>
      <c r="W22" s="64">
        <v>2</v>
      </c>
      <c r="X22" s="64">
        <v>0</v>
      </c>
      <c r="Y22" s="64">
        <v>0</v>
      </c>
      <c r="Z22" s="65" t="s">
        <v>97</v>
      </c>
      <c r="AA22" s="28" t="s">
        <v>457</v>
      </c>
      <c r="AB22" s="28"/>
      <c r="AC22" s="53"/>
      <c r="AD22" s="104"/>
      <c r="AE22" s="84"/>
      <c r="AF22" s="85"/>
      <c r="AG22" s="105"/>
      <c r="AH22" s="105"/>
      <c r="AI22" s="105"/>
      <c r="AJ22" s="105"/>
      <c r="AK22" s="105"/>
      <c r="AL22" s="105"/>
      <c r="AM22" s="105"/>
      <c r="AN22" s="87"/>
      <c r="AO22" s="84"/>
    </row>
    <row r="23" spans="1:41" ht="30" customHeight="1" thickBot="1" x14ac:dyDescent="0.3">
      <c r="A23" s="106"/>
      <c r="B23" s="107" t="s">
        <v>367</v>
      </c>
      <c r="C23" s="108"/>
      <c r="D23" s="109">
        <f>SUM(D5:D22)</f>
        <v>27</v>
      </c>
      <c r="E23" s="110"/>
      <c r="F23" s="110"/>
      <c r="G23" s="111"/>
      <c r="H23" s="111"/>
      <c r="I23" s="111"/>
      <c r="J23" s="111"/>
      <c r="K23" s="111"/>
      <c r="L23" s="112" t="s">
        <v>12</v>
      </c>
      <c r="M23" s="113" t="s">
        <v>12</v>
      </c>
      <c r="N23" s="114"/>
      <c r="O23" s="115"/>
      <c r="P23" s="116" t="s">
        <v>371</v>
      </c>
      <c r="Q23" s="117"/>
      <c r="R23" s="109">
        <f>SUM(R5:R22)</f>
        <v>31</v>
      </c>
      <c r="S23" s="118"/>
      <c r="T23" s="118"/>
      <c r="U23" s="118"/>
      <c r="V23" s="118"/>
      <c r="W23" s="119"/>
      <c r="X23" s="119"/>
      <c r="Y23" s="119"/>
      <c r="Z23" s="120" t="s">
        <v>12</v>
      </c>
      <c r="AA23" s="117" t="s">
        <v>12</v>
      </c>
      <c r="AB23" s="28"/>
      <c r="AC23" s="109"/>
      <c r="AD23" s="117" t="s">
        <v>478</v>
      </c>
      <c r="AE23" s="117"/>
      <c r="AF23" s="115">
        <f>SUM(AF5:AF22)</f>
        <v>32</v>
      </c>
      <c r="AG23" s="118"/>
      <c r="AH23" s="118"/>
      <c r="AI23" s="118"/>
      <c r="AJ23" s="118"/>
      <c r="AK23" s="119"/>
      <c r="AL23" s="119"/>
      <c r="AM23" s="119"/>
      <c r="AN23" s="120" t="s">
        <v>12</v>
      </c>
      <c r="AO23" s="117" t="s">
        <v>12</v>
      </c>
    </row>
    <row r="24" spans="1:41" ht="30" customHeight="1" thickBot="1" x14ac:dyDescent="0.3">
      <c r="A24" s="260" t="s">
        <v>109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1"/>
      <c r="N24" s="36"/>
      <c r="O24" s="262" t="s">
        <v>110</v>
      </c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4"/>
      <c r="AB24" s="37"/>
      <c r="AC24" s="262" t="s">
        <v>111</v>
      </c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64"/>
    </row>
    <row r="25" spans="1:41" ht="30" customHeight="1" x14ac:dyDescent="0.25">
      <c r="A25" s="38" t="s">
        <v>13</v>
      </c>
      <c r="B25" s="39" t="s">
        <v>112</v>
      </c>
      <c r="C25" s="121" t="s">
        <v>505</v>
      </c>
      <c r="D25" s="122">
        <v>2</v>
      </c>
      <c r="E25" s="42">
        <f t="shared" ref="E25:E31" si="14">SUM(F25:H25)</f>
        <v>28</v>
      </c>
      <c r="F25" s="42">
        <v>0</v>
      </c>
      <c r="G25" s="42">
        <v>14</v>
      </c>
      <c r="H25" s="42">
        <f t="shared" ref="H25:H31" si="15">14*K25</f>
        <v>14</v>
      </c>
      <c r="I25" s="42">
        <v>0</v>
      </c>
      <c r="J25" s="42">
        <v>1</v>
      </c>
      <c r="K25" s="42">
        <v>1</v>
      </c>
      <c r="L25" s="123" t="s">
        <v>113</v>
      </c>
      <c r="M25" s="45" t="s">
        <v>26</v>
      </c>
      <c r="N25" s="46"/>
      <c r="O25" s="122" t="s">
        <v>15</v>
      </c>
      <c r="P25" s="124" t="s">
        <v>114</v>
      </c>
      <c r="Q25" s="121" t="s">
        <v>512</v>
      </c>
      <c r="R25" s="122">
        <v>2</v>
      </c>
      <c r="S25" s="42">
        <f t="shared" ref="S25" si="16">SUM(T25:V25)</f>
        <v>28</v>
      </c>
      <c r="T25" s="42">
        <v>0</v>
      </c>
      <c r="U25" s="42">
        <v>14</v>
      </c>
      <c r="V25" s="42">
        <f t="shared" ref="V25" si="17">14*Y25</f>
        <v>14</v>
      </c>
      <c r="W25" s="42">
        <v>0</v>
      </c>
      <c r="X25" s="42">
        <v>1</v>
      </c>
      <c r="Y25" s="42">
        <v>1</v>
      </c>
      <c r="Z25" s="123" t="s">
        <v>115</v>
      </c>
      <c r="AA25" s="45" t="s">
        <v>458</v>
      </c>
      <c r="AB25" s="28"/>
      <c r="AC25" s="41" t="s">
        <v>476</v>
      </c>
      <c r="AD25" s="89" t="s">
        <v>116</v>
      </c>
      <c r="AE25" s="121" t="s">
        <v>519</v>
      </c>
      <c r="AF25" s="122">
        <v>2</v>
      </c>
      <c r="AG25" s="42">
        <f t="shared" ref="AG25" si="18">SUM(AH25:AJ25)</f>
        <v>28</v>
      </c>
      <c r="AH25" s="42">
        <v>0</v>
      </c>
      <c r="AI25" s="42">
        <v>14</v>
      </c>
      <c r="AJ25" s="42">
        <f t="shared" ref="AJ25" si="19">14*AM25</f>
        <v>14</v>
      </c>
      <c r="AK25" s="80">
        <v>0</v>
      </c>
      <c r="AL25" s="80">
        <v>1</v>
      </c>
      <c r="AM25" s="80">
        <v>1</v>
      </c>
      <c r="AN25" s="90" t="s">
        <v>117</v>
      </c>
      <c r="AO25" s="40" t="s">
        <v>25</v>
      </c>
    </row>
    <row r="26" spans="1:41" ht="50.1" customHeight="1" x14ac:dyDescent="0.25">
      <c r="A26" s="57" t="s">
        <v>13</v>
      </c>
      <c r="B26" s="58" t="s">
        <v>118</v>
      </c>
      <c r="C26" s="67" t="s">
        <v>312</v>
      </c>
      <c r="D26" s="68">
        <v>4</v>
      </c>
      <c r="E26" s="59">
        <v>70</v>
      </c>
      <c r="F26" s="60">
        <f t="shared" ref="F26:G31" si="20">14*I26</f>
        <v>0</v>
      </c>
      <c r="G26" s="60">
        <f>14*J26</f>
        <v>14</v>
      </c>
      <c r="H26" s="60">
        <f t="shared" si="15"/>
        <v>56</v>
      </c>
      <c r="I26" s="64">
        <v>0</v>
      </c>
      <c r="J26" s="64">
        <v>1</v>
      </c>
      <c r="K26" s="64">
        <v>4</v>
      </c>
      <c r="L26" s="65" t="s">
        <v>119</v>
      </c>
      <c r="M26" s="46" t="s">
        <v>18</v>
      </c>
      <c r="N26" s="46"/>
      <c r="O26" s="52" t="s">
        <v>15</v>
      </c>
      <c r="P26" s="63" t="s">
        <v>120</v>
      </c>
      <c r="Q26" s="67" t="s">
        <v>387</v>
      </c>
      <c r="R26" s="68">
        <v>4</v>
      </c>
      <c r="S26" s="59">
        <v>70</v>
      </c>
      <c r="T26" s="60">
        <f t="shared" ref="T26:V35" si="21">14*W26</f>
        <v>0</v>
      </c>
      <c r="U26" s="60">
        <f t="shared" si="21"/>
        <v>14</v>
      </c>
      <c r="V26" s="60">
        <f t="shared" si="21"/>
        <v>56</v>
      </c>
      <c r="W26" s="64">
        <v>0</v>
      </c>
      <c r="X26" s="64">
        <v>1</v>
      </c>
      <c r="Y26" s="64">
        <v>4</v>
      </c>
      <c r="Z26" s="65" t="s">
        <v>326</v>
      </c>
      <c r="AA26" s="28" t="s">
        <v>454</v>
      </c>
      <c r="AB26" s="28"/>
      <c r="AC26" s="52" t="s">
        <v>476</v>
      </c>
      <c r="AD26" s="66" t="s">
        <v>121</v>
      </c>
      <c r="AE26" s="67" t="s">
        <v>417</v>
      </c>
      <c r="AF26" s="68">
        <v>4</v>
      </c>
      <c r="AG26" s="59">
        <v>70</v>
      </c>
      <c r="AH26" s="60">
        <f t="shared" ref="AH26:AJ38" si="22">14*AK26</f>
        <v>0</v>
      </c>
      <c r="AI26" s="60">
        <f t="shared" si="22"/>
        <v>14</v>
      </c>
      <c r="AJ26" s="60">
        <f t="shared" si="22"/>
        <v>56</v>
      </c>
      <c r="AK26" s="64">
        <v>0</v>
      </c>
      <c r="AL26" s="64">
        <v>1</v>
      </c>
      <c r="AM26" s="64">
        <v>4</v>
      </c>
      <c r="AN26" s="65" t="s">
        <v>343</v>
      </c>
      <c r="AO26" s="28" t="s">
        <v>22</v>
      </c>
    </row>
    <row r="27" spans="1:41" ht="30" customHeight="1" x14ac:dyDescent="0.25">
      <c r="A27" s="57" t="s">
        <v>13</v>
      </c>
      <c r="B27" s="58" t="s">
        <v>122</v>
      </c>
      <c r="C27" s="28" t="s">
        <v>123</v>
      </c>
      <c r="D27" s="52">
        <v>1</v>
      </c>
      <c r="E27" s="59">
        <f t="shared" si="14"/>
        <v>14</v>
      </c>
      <c r="F27" s="60">
        <f t="shared" si="20"/>
        <v>0</v>
      </c>
      <c r="G27" s="60">
        <f t="shared" si="20"/>
        <v>0</v>
      </c>
      <c r="H27" s="60">
        <f t="shared" si="15"/>
        <v>14</v>
      </c>
      <c r="I27" s="64">
        <v>0</v>
      </c>
      <c r="J27" s="64">
        <v>0</v>
      </c>
      <c r="K27" s="64">
        <v>1</v>
      </c>
      <c r="L27" s="65" t="s">
        <v>124</v>
      </c>
      <c r="M27" s="46" t="s">
        <v>18</v>
      </c>
      <c r="N27" s="46"/>
      <c r="O27" s="52" t="s">
        <v>15</v>
      </c>
      <c r="P27" s="63" t="s">
        <v>125</v>
      </c>
      <c r="Q27" s="28" t="s">
        <v>388</v>
      </c>
      <c r="R27" s="52">
        <v>1</v>
      </c>
      <c r="S27" s="59">
        <f t="shared" ref="S27:S31" si="23">SUM(T27:V27)</f>
        <v>14</v>
      </c>
      <c r="T27" s="60">
        <f t="shared" si="21"/>
        <v>0</v>
      </c>
      <c r="U27" s="60">
        <f t="shared" si="21"/>
        <v>0</v>
      </c>
      <c r="V27" s="60">
        <f t="shared" si="21"/>
        <v>14</v>
      </c>
      <c r="W27" s="64">
        <v>0</v>
      </c>
      <c r="X27" s="64">
        <v>0</v>
      </c>
      <c r="Y27" s="64">
        <v>1</v>
      </c>
      <c r="Z27" s="65" t="s">
        <v>98</v>
      </c>
      <c r="AA27" s="28" t="s">
        <v>454</v>
      </c>
      <c r="AB27" s="28"/>
      <c r="AC27" s="52" t="s">
        <v>476</v>
      </c>
      <c r="AD27" s="66" t="s">
        <v>126</v>
      </c>
      <c r="AE27" s="28" t="s">
        <v>418</v>
      </c>
      <c r="AF27" s="52">
        <v>1</v>
      </c>
      <c r="AG27" s="59">
        <f t="shared" ref="AG27:AG31" si="24">SUM(AH27:AJ27)</f>
        <v>14</v>
      </c>
      <c r="AH27" s="60">
        <f t="shared" si="22"/>
        <v>0</v>
      </c>
      <c r="AI27" s="60">
        <f t="shared" si="22"/>
        <v>0</v>
      </c>
      <c r="AJ27" s="60">
        <f t="shared" si="22"/>
        <v>14</v>
      </c>
      <c r="AK27" s="64">
        <v>0</v>
      </c>
      <c r="AL27" s="64">
        <v>0</v>
      </c>
      <c r="AM27" s="64">
        <v>1</v>
      </c>
      <c r="AN27" s="65" t="s">
        <v>99</v>
      </c>
      <c r="AO27" s="28" t="s">
        <v>22</v>
      </c>
    </row>
    <row r="28" spans="1:41" ht="30" customHeight="1" x14ac:dyDescent="0.25">
      <c r="A28" s="77" t="s">
        <v>13</v>
      </c>
      <c r="B28" s="91" t="s">
        <v>127</v>
      </c>
      <c r="C28" s="40" t="s">
        <v>128</v>
      </c>
      <c r="D28" s="41">
        <v>4</v>
      </c>
      <c r="E28" s="42">
        <f t="shared" si="14"/>
        <v>56</v>
      </c>
      <c r="F28" s="42">
        <f t="shared" si="20"/>
        <v>28</v>
      </c>
      <c r="G28" s="42">
        <f t="shared" si="20"/>
        <v>0</v>
      </c>
      <c r="H28" s="42">
        <f t="shared" si="15"/>
        <v>28</v>
      </c>
      <c r="I28" s="80">
        <v>2</v>
      </c>
      <c r="J28" s="80">
        <v>0</v>
      </c>
      <c r="K28" s="80">
        <v>2</v>
      </c>
      <c r="L28" s="90" t="s">
        <v>129</v>
      </c>
      <c r="M28" s="82" t="s">
        <v>26</v>
      </c>
      <c r="N28" s="46"/>
      <c r="O28" s="41" t="s">
        <v>15</v>
      </c>
      <c r="P28" s="103" t="s">
        <v>130</v>
      </c>
      <c r="Q28" s="40" t="s">
        <v>441</v>
      </c>
      <c r="R28" s="41">
        <v>4</v>
      </c>
      <c r="S28" s="42">
        <f t="shared" si="23"/>
        <v>56</v>
      </c>
      <c r="T28" s="42">
        <f t="shared" si="21"/>
        <v>28</v>
      </c>
      <c r="U28" s="42">
        <f t="shared" si="21"/>
        <v>0</v>
      </c>
      <c r="V28" s="42">
        <f t="shared" si="21"/>
        <v>28</v>
      </c>
      <c r="W28" s="80">
        <v>2</v>
      </c>
      <c r="X28" s="80">
        <v>0</v>
      </c>
      <c r="Y28" s="80">
        <v>2</v>
      </c>
      <c r="Z28" s="90" t="s">
        <v>327</v>
      </c>
      <c r="AA28" s="45" t="s">
        <v>458</v>
      </c>
      <c r="AB28" s="28"/>
      <c r="AC28" s="41" t="s">
        <v>476</v>
      </c>
      <c r="AD28" s="89" t="s">
        <v>131</v>
      </c>
      <c r="AE28" s="40" t="s">
        <v>447</v>
      </c>
      <c r="AF28" s="41">
        <v>4</v>
      </c>
      <c r="AG28" s="42">
        <f t="shared" si="24"/>
        <v>56</v>
      </c>
      <c r="AH28" s="42">
        <f t="shared" si="22"/>
        <v>28</v>
      </c>
      <c r="AI28" s="42">
        <f t="shared" si="22"/>
        <v>0</v>
      </c>
      <c r="AJ28" s="42">
        <f t="shared" si="22"/>
        <v>28</v>
      </c>
      <c r="AK28" s="80">
        <v>2</v>
      </c>
      <c r="AL28" s="80">
        <v>0</v>
      </c>
      <c r="AM28" s="80">
        <v>2</v>
      </c>
      <c r="AN28" s="90" t="s">
        <v>117</v>
      </c>
      <c r="AO28" s="40" t="s">
        <v>25</v>
      </c>
    </row>
    <row r="29" spans="1:41" ht="50.1" customHeight="1" x14ac:dyDescent="0.25">
      <c r="A29" s="57" t="s">
        <v>13</v>
      </c>
      <c r="B29" s="58" t="s">
        <v>132</v>
      </c>
      <c r="C29" s="28" t="s">
        <v>133</v>
      </c>
      <c r="D29" s="52">
        <v>2</v>
      </c>
      <c r="E29" s="59">
        <f t="shared" si="14"/>
        <v>28</v>
      </c>
      <c r="F29" s="60">
        <f t="shared" si="20"/>
        <v>14</v>
      </c>
      <c r="G29" s="60">
        <f t="shared" si="20"/>
        <v>0</v>
      </c>
      <c r="H29" s="60">
        <f t="shared" si="15"/>
        <v>14</v>
      </c>
      <c r="I29" s="64">
        <v>1</v>
      </c>
      <c r="J29" s="64">
        <v>0</v>
      </c>
      <c r="K29" s="64">
        <v>1</v>
      </c>
      <c r="L29" s="65" t="s">
        <v>134</v>
      </c>
      <c r="M29" s="46" t="s">
        <v>17</v>
      </c>
      <c r="N29" s="46"/>
      <c r="O29" s="52" t="s">
        <v>15</v>
      </c>
      <c r="P29" s="63" t="s">
        <v>135</v>
      </c>
      <c r="Q29" s="28" t="s">
        <v>389</v>
      </c>
      <c r="R29" s="52">
        <v>2</v>
      </c>
      <c r="S29" s="59">
        <f t="shared" si="23"/>
        <v>28</v>
      </c>
      <c r="T29" s="60">
        <f t="shared" si="21"/>
        <v>14</v>
      </c>
      <c r="U29" s="60">
        <f t="shared" si="21"/>
        <v>0</v>
      </c>
      <c r="V29" s="60">
        <f t="shared" si="21"/>
        <v>14</v>
      </c>
      <c r="W29" s="64">
        <v>1</v>
      </c>
      <c r="X29" s="64">
        <v>0</v>
      </c>
      <c r="Y29" s="64">
        <v>1</v>
      </c>
      <c r="Z29" s="65" t="s">
        <v>328</v>
      </c>
      <c r="AA29" s="28" t="s">
        <v>455</v>
      </c>
      <c r="AB29" s="28"/>
      <c r="AC29" s="52" t="s">
        <v>476</v>
      </c>
      <c r="AD29" s="66" t="s">
        <v>136</v>
      </c>
      <c r="AE29" s="28" t="s">
        <v>419</v>
      </c>
      <c r="AF29" s="52">
        <v>2</v>
      </c>
      <c r="AG29" s="59">
        <f t="shared" si="24"/>
        <v>28</v>
      </c>
      <c r="AH29" s="60">
        <f t="shared" si="22"/>
        <v>14</v>
      </c>
      <c r="AI29" s="60">
        <f t="shared" si="22"/>
        <v>0</v>
      </c>
      <c r="AJ29" s="60">
        <f t="shared" si="22"/>
        <v>14</v>
      </c>
      <c r="AK29" s="64">
        <v>1</v>
      </c>
      <c r="AL29" s="64">
        <v>0</v>
      </c>
      <c r="AM29" s="64">
        <v>1</v>
      </c>
      <c r="AN29" s="65" t="s">
        <v>137</v>
      </c>
      <c r="AO29" s="28" t="s">
        <v>16</v>
      </c>
    </row>
    <row r="30" spans="1:41" ht="50.1" customHeight="1" x14ac:dyDescent="0.25">
      <c r="A30" s="57" t="s">
        <v>13</v>
      </c>
      <c r="B30" s="58" t="s">
        <v>138</v>
      </c>
      <c r="C30" s="28" t="s">
        <v>139</v>
      </c>
      <c r="D30" s="52">
        <v>3</v>
      </c>
      <c r="E30" s="59">
        <f t="shared" si="14"/>
        <v>56</v>
      </c>
      <c r="F30" s="60">
        <f t="shared" si="20"/>
        <v>0</v>
      </c>
      <c r="G30" s="60">
        <f t="shared" si="20"/>
        <v>0</v>
      </c>
      <c r="H30" s="60">
        <f t="shared" si="15"/>
        <v>56</v>
      </c>
      <c r="I30" s="64">
        <v>0</v>
      </c>
      <c r="J30" s="64">
        <v>0</v>
      </c>
      <c r="K30" s="64">
        <v>4</v>
      </c>
      <c r="L30" s="65" t="s">
        <v>119</v>
      </c>
      <c r="M30" s="46" t="s">
        <v>18</v>
      </c>
      <c r="N30" s="46"/>
      <c r="O30" s="52" t="s">
        <v>15</v>
      </c>
      <c r="P30" s="63" t="s">
        <v>140</v>
      </c>
      <c r="Q30" s="28" t="s">
        <v>390</v>
      </c>
      <c r="R30" s="52">
        <v>3</v>
      </c>
      <c r="S30" s="59">
        <f t="shared" si="23"/>
        <v>56</v>
      </c>
      <c r="T30" s="60">
        <f t="shared" si="21"/>
        <v>0</v>
      </c>
      <c r="U30" s="60">
        <f t="shared" si="21"/>
        <v>0</v>
      </c>
      <c r="V30" s="60">
        <f t="shared" si="21"/>
        <v>56</v>
      </c>
      <c r="W30" s="64">
        <v>0</v>
      </c>
      <c r="X30" s="64">
        <v>0</v>
      </c>
      <c r="Y30" s="64">
        <v>4</v>
      </c>
      <c r="Z30" s="65" t="s">
        <v>329</v>
      </c>
      <c r="AA30" s="28" t="s">
        <v>454</v>
      </c>
      <c r="AB30" s="28"/>
      <c r="AC30" s="52" t="s">
        <v>476</v>
      </c>
      <c r="AD30" s="66" t="s">
        <v>141</v>
      </c>
      <c r="AE30" s="28" t="s">
        <v>420</v>
      </c>
      <c r="AF30" s="52">
        <v>3</v>
      </c>
      <c r="AG30" s="59">
        <f t="shared" si="24"/>
        <v>56</v>
      </c>
      <c r="AH30" s="60">
        <f t="shared" si="22"/>
        <v>0</v>
      </c>
      <c r="AI30" s="60">
        <f t="shared" si="22"/>
        <v>0</v>
      </c>
      <c r="AJ30" s="60">
        <f t="shared" si="22"/>
        <v>56</v>
      </c>
      <c r="AK30" s="64">
        <v>0</v>
      </c>
      <c r="AL30" s="64">
        <v>0</v>
      </c>
      <c r="AM30" s="64">
        <v>4</v>
      </c>
      <c r="AN30" s="65" t="s">
        <v>142</v>
      </c>
      <c r="AO30" s="28" t="s">
        <v>22</v>
      </c>
    </row>
    <row r="31" spans="1:41" ht="95.25" customHeight="1" x14ac:dyDescent="0.25">
      <c r="A31" s="57" t="s">
        <v>13</v>
      </c>
      <c r="B31" s="58" t="s">
        <v>143</v>
      </c>
      <c r="C31" s="28" t="s">
        <v>506</v>
      </c>
      <c r="D31" s="52">
        <v>0</v>
      </c>
      <c r="E31" s="59">
        <f t="shared" si="14"/>
        <v>2</v>
      </c>
      <c r="F31" s="60">
        <v>2</v>
      </c>
      <c r="G31" s="60">
        <f t="shared" si="20"/>
        <v>0</v>
      </c>
      <c r="H31" s="60">
        <f t="shared" si="15"/>
        <v>0</v>
      </c>
      <c r="I31" s="64"/>
      <c r="J31" s="64"/>
      <c r="K31" s="64"/>
      <c r="L31" s="65" t="s">
        <v>74</v>
      </c>
      <c r="M31" s="46" t="s">
        <v>34</v>
      </c>
      <c r="N31" s="46"/>
      <c r="O31" s="52" t="s">
        <v>15</v>
      </c>
      <c r="P31" s="63" t="s">
        <v>144</v>
      </c>
      <c r="Q31" s="28" t="s">
        <v>513</v>
      </c>
      <c r="R31" s="52">
        <v>0</v>
      </c>
      <c r="S31" s="59">
        <f t="shared" si="23"/>
        <v>2</v>
      </c>
      <c r="T31" s="60">
        <v>2</v>
      </c>
      <c r="U31" s="60">
        <f t="shared" si="21"/>
        <v>0</v>
      </c>
      <c r="V31" s="60">
        <f t="shared" si="21"/>
        <v>0</v>
      </c>
      <c r="W31" s="64"/>
      <c r="X31" s="64"/>
      <c r="Y31" s="64"/>
      <c r="Z31" s="65" t="s">
        <v>75</v>
      </c>
      <c r="AA31" s="28" t="s">
        <v>27</v>
      </c>
      <c r="AB31" s="28"/>
      <c r="AC31" s="52" t="s">
        <v>476</v>
      </c>
      <c r="AD31" s="66" t="s">
        <v>145</v>
      </c>
      <c r="AE31" s="28" t="s">
        <v>520</v>
      </c>
      <c r="AF31" s="52">
        <v>0</v>
      </c>
      <c r="AG31" s="59">
        <f t="shared" si="24"/>
        <v>2</v>
      </c>
      <c r="AH31" s="60">
        <v>2</v>
      </c>
      <c r="AI31" s="60">
        <f t="shared" si="22"/>
        <v>0</v>
      </c>
      <c r="AJ31" s="60">
        <f t="shared" si="22"/>
        <v>0</v>
      </c>
      <c r="AK31" s="64"/>
      <c r="AL31" s="64"/>
      <c r="AM31" s="64"/>
      <c r="AN31" s="65" t="s">
        <v>76</v>
      </c>
      <c r="AO31" s="28" t="s">
        <v>20</v>
      </c>
    </row>
    <row r="32" spans="1:41" ht="50.1" customHeight="1" x14ac:dyDescent="0.25">
      <c r="A32" s="57" t="s">
        <v>13</v>
      </c>
      <c r="B32" s="58" t="s">
        <v>146</v>
      </c>
      <c r="C32" s="28" t="s">
        <v>507</v>
      </c>
      <c r="D32" s="52">
        <v>4</v>
      </c>
      <c r="E32" s="74">
        <v>56</v>
      </c>
      <c r="F32" s="64">
        <v>14</v>
      </c>
      <c r="G32" s="64">
        <v>14</v>
      </c>
      <c r="H32" s="64">
        <v>28</v>
      </c>
      <c r="I32" s="64">
        <v>1</v>
      </c>
      <c r="J32" s="64">
        <v>1</v>
      </c>
      <c r="K32" s="64">
        <v>2</v>
      </c>
      <c r="L32" s="65" t="s">
        <v>134</v>
      </c>
      <c r="M32" s="46" t="s">
        <v>17</v>
      </c>
      <c r="N32" s="46"/>
      <c r="O32" s="52" t="s">
        <v>15</v>
      </c>
      <c r="P32" s="63" t="s">
        <v>147</v>
      </c>
      <c r="Q32" s="28" t="s">
        <v>514</v>
      </c>
      <c r="R32" s="52">
        <v>4</v>
      </c>
      <c r="S32" s="74">
        <v>56</v>
      </c>
      <c r="T32" s="64">
        <v>14</v>
      </c>
      <c r="U32" s="64">
        <v>14</v>
      </c>
      <c r="V32" s="60">
        <f t="shared" si="21"/>
        <v>28</v>
      </c>
      <c r="W32" s="64">
        <v>1</v>
      </c>
      <c r="X32" s="64">
        <v>1</v>
      </c>
      <c r="Y32" s="64">
        <v>2</v>
      </c>
      <c r="Z32" s="65" t="s">
        <v>330</v>
      </c>
      <c r="AA32" s="28" t="s">
        <v>455</v>
      </c>
      <c r="AB32" s="28"/>
      <c r="AC32" s="52" t="s">
        <v>476</v>
      </c>
      <c r="AD32" s="66" t="s">
        <v>148</v>
      </c>
      <c r="AE32" s="28" t="s">
        <v>521</v>
      </c>
      <c r="AF32" s="52">
        <v>4</v>
      </c>
      <c r="AG32" s="74">
        <v>56</v>
      </c>
      <c r="AH32" s="64">
        <v>14</v>
      </c>
      <c r="AI32" s="64">
        <v>14</v>
      </c>
      <c r="AJ32" s="60">
        <f t="shared" si="22"/>
        <v>28</v>
      </c>
      <c r="AK32" s="64">
        <v>1</v>
      </c>
      <c r="AL32" s="64">
        <v>1</v>
      </c>
      <c r="AM32" s="64">
        <v>2</v>
      </c>
      <c r="AN32" s="65" t="s">
        <v>149</v>
      </c>
      <c r="AO32" s="28" t="s">
        <v>16</v>
      </c>
    </row>
    <row r="33" spans="1:41" ht="30" customHeight="1" x14ac:dyDescent="0.25">
      <c r="A33" s="57" t="s">
        <v>13</v>
      </c>
      <c r="B33" s="58" t="s">
        <v>150</v>
      </c>
      <c r="C33" s="67" t="s">
        <v>508</v>
      </c>
      <c r="D33" s="52">
        <v>0</v>
      </c>
      <c r="E33" s="59">
        <f t="shared" ref="E33:E38" si="25">SUM(F33:H33)</f>
        <v>14</v>
      </c>
      <c r="F33" s="60">
        <f t="shared" ref="F33:H38" si="26">14*I33</f>
        <v>0</v>
      </c>
      <c r="G33" s="60">
        <f t="shared" si="26"/>
        <v>0</v>
      </c>
      <c r="H33" s="60">
        <f t="shared" si="26"/>
        <v>14</v>
      </c>
      <c r="I33" s="64">
        <v>0</v>
      </c>
      <c r="J33" s="64">
        <v>0</v>
      </c>
      <c r="K33" s="125">
        <v>1</v>
      </c>
      <c r="L33" s="65" t="s">
        <v>151</v>
      </c>
      <c r="M33" s="46" t="s">
        <v>19</v>
      </c>
      <c r="N33" s="46"/>
      <c r="O33" s="52" t="s">
        <v>15</v>
      </c>
      <c r="P33" s="72" t="s">
        <v>152</v>
      </c>
      <c r="Q33" s="67" t="s">
        <v>515</v>
      </c>
      <c r="R33" s="52">
        <v>0</v>
      </c>
      <c r="S33" s="59">
        <f t="shared" ref="S33:S35" si="27">SUM(T33:V33)</f>
        <v>14</v>
      </c>
      <c r="T33" s="60">
        <f t="shared" si="21"/>
        <v>0</v>
      </c>
      <c r="U33" s="60">
        <f t="shared" si="21"/>
        <v>0</v>
      </c>
      <c r="V33" s="60">
        <f t="shared" si="21"/>
        <v>14</v>
      </c>
      <c r="W33" s="64">
        <v>0</v>
      </c>
      <c r="X33" s="64">
        <v>0</v>
      </c>
      <c r="Y33" s="125">
        <v>1</v>
      </c>
      <c r="Z33" s="65" t="s">
        <v>153</v>
      </c>
      <c r="AA33" s="28" t="s">
        <v>27</v>
      </c>
      <c r="AB33" s="28"/>
      <c r="AC33" s="52" t="s">
        <v>476</v>
      </c>
      <c r="AD33" s="66" t="s">
        <v>154</v>
      </c>
      <c r="AE33" s="67" t="s">
        <v>522</v>
      </c>
      <c r="AF33" s="52">
        <v>0</v>
      </c>
      <c r="AG33" s="59">
        <f t="shared" ref="AG33:AG38" si="28">SUM(AH33:AJ33)</f>
        <v>14</v>
      </c>
      <c r="AH33" s="60">
        <f t="shared" si="22"/>
        <v>0</v>
      </c>
      <c r="AI33" s="60">
        <f t="shared" si="22"/>
        <v>0</v>
      </c>
      <c r="AJ33" s="60">
        <f t="shared" si="22"/>
        <v>14</v>
      </c>
      <c r="AK33" s="64">
        <v>0</v>
      </c>
      <c r="AL33" s="64">
        <v>0</v>
      </c>
      <c r="AM33" s="125">
        <v>1</v>
      </c>
      <c r="AN33" s="65" t="s">
        <v>155</v>
      </c>
      <c r="AO33" s="28" t="s">
        <v>20</v>
      </c>
    </row>
    <row r="34" spans="1:41" ht="50.1" customHeight="1" x14ac:dyDescent="0.25">
      <c r="A34" s="57" t="s">
        <v>13</v>
      </c>
      <c r="B34" s="58" t="s">
        <v>156</v>
      </c>
      <c r="C34" s="28" t="s">
        <v>157</v>
      </c>
      <c r="D34" s="52">
        <v>4</v>
      </c>
      <c r="E34" s="59">
        <f t="shared" si="25"/>
        <v>56</v>
      </c>
      <c r="F34" s="60">
        <f t="shared" si="26"/>
        <v>14</v>
      </c>
      <c r="G34" s="60">
        <f t="shared" si="26"/>
        <v>0</v>
      </c>
      <c r="H34" s="60">
        <f t="shared" si="26"/>
        <v>42</v>
      </c>
      <c r="I34" s="64">
        <v>1</v>
      </c>
      <c r="J34" s="64">
        <v>0</v>
      </c>
      <c r="K34" s="64">
        <v>3</v>
      </c>
      <c r="L34" s="65" t="s">
        <v>134</v>
      </c>
      <c r="M34" s="46" t="s">
        <v>18</v>
      </c>
      <c r="N34" s="46"/>
      <c r="O34" s="52" t="s">
        <v>15</v>
      </c>
      <c r="P34" s="63" t="s">
        <v>158</v>
      </c>
      <c r="Q34" s="28" t="s">
        <v>391</v>
      </c>
      <c r="R34" s="52">
        <v>4</v>
      </c>
      <c r="S34" s="59">
        <f t="shared" si="27"/>
        <v>56</v>
      </c>
      <c r="T34" s="60">
        <f t="shared" si="21"/>
        <v>14</v>
      </c>
      <c r="U34" s="60">
        <f t="shared" si="21"/>
        <v>0</v>
      </c>
      <c r="V34" s="60">
        <f t="shared" si="21"/>
        <v>42</v>
      </c>
      <c r="W34" s="64">
        <v>1</v>
      </c>
      <c r="X34" s="64">
        <v>0</v>
      </c>
      <c r="Y34" s="64">
        <v>3</v>
      </c>
      <c r="Z34" s="65" t="s">
        <v>331</v>
      </c>
      <c r="AA34" s="28" t="s">
        <v>454</v>
      </c>
      <c r="AB34" s="28"/>
      <c r="AC34" s="52" t="s">
        <v>476</v>
      </c>
      <c r="AD34" s="66" t="s">
        <v>159</v>
      </c>
      <c r="AE34" s="28" t="s">
        <v>421</v>
      </c>
      <c r="AF34" s="52">
        <v>4</v>
      </c>
      <c r="AG34" s="59">
        <f t="shared" si="28"/>
        <v>56</v>
      </c>
      <c r="AH34" s="60">
        <f t="shared" si="22"/>
        <v>14</v>
      </c>
      <c r="AI34" s="60">
        <f t="shared" si="22"/>
        <v>0</v>
      </c>
      <c r="AJ34" s="60">
        <f t="shared" si="22"/>
        <v>42</v>
      </c>
      <c r="AK34" s="64">
        <v>1</v>
      </c>
      <c r="AL34" s="64">
        <v>0</v>
      </c>
      <c r="AM34" s="64">
        <v>3</v>
      </c>
      <c r="AN34" s="65" t="s">
        <v>160</v>
      </c>
      <c r="AO34" s="28" t="s">
        <v>22</v>
      </c>
    </row>
    <row r="35" spans="1:41" ht="30" customHeight="1" x14ac:dyDescent="0.25">
      <c r="A35" s="57" t="s">
        <v>13</v>
      </c>
      <c r="B35" s="58" t="s">
        <v>161</v>
      </c>
      <c r="C35" s="28" t="s">
        <v>509</v>
      </c>
      <c r="D35" s="52">
        <v>0</v>
      </c>
      <c r="E35" s="59">
        <f t="shared" si="25"/>
        <v>14</v>
      </c>
      <c r="F35" s="60">
        <f t="shared" si="26"/>
        <v>0</v>
      </c>
      <c r="G35" s="60">
        <f t="shared" si="26"/>
        <v>0</v>
      </c>
      <c r="H35" s="60">
        <f t="shared" si="26"/>
        <v>14</v>
      </c>
      <c r="I35" s="64">
        <v>0</v>
      </c>
      <c r="J35" s="64">
        <v>0</v>
      </c>
      <c r="K35" s="64">
        <v>1</v>
      </c>
      <c r="L35" s="65" t="s">
        <v>12</v>
      </c>
      <c r="M35" s="46" t="s">
        <v>19</v>
      </c>
      <c r="N35" s="46"/>
      <c r="O35" s="52" t="s">
        <v>15</v>
      </c>
      <c r="P35" s="63" t="s">
        <v>162</v>
      </c>
      <c r="Q35" s="28" t="s">
        <v>516</v>
      </c>
      <c r="R35" s="52">
        <v>0</v>
      </c>
      <c r="S35" s="59">
        <f t="shared" si="27"/>
        <v>14</v>
      </c>
      <c r="T35" s="60">
        <f t="shared" si="21"/>
        <v>0</v>
      </c>
      <c r="U35" s="60">
        <f t="shared" si="21"/>
        <v>0</v>
      </c>
      <c r="V35" s="60">
        <f t="shared" si="21"/>
        <v>14</v>
      </c>
      <c r="W35" s="64">
        <v>0</v>
      </c>
      <c r="X35" s="64">
        <v>0</v>
      </c>
      <c r="Y35" s="64">
        <v>1</v>
      </c>
      <c r="Z35" s="65" t="s">
        <v>12</v>
      </c>
      <c r="AA35" s="28" t="s">
        <v>27</v>
      </c>
      <c r="AB35" s="28"/>
      <c r="AC35" s="52" t="s">
        <v>476</v>
      </c>
      <c r="AD35" s="66" t="s">
        <v>163</v>
      </c>
      <c r="AE35" s="28" t="s">
        <v>523</v>
      </c>
      <c r="AF35" s="52">
        <v>0</v>
      </c>
      <c r="AG35" s="59">
        <f t="shared" si="28"/>
        <v>14</v>
      </c>
      <c r="AH35" s="60">
        <f t="shared" si="22"/>
        <v>0</v>
      </c>
      <c r="AI35" s="60">
        <f t="shared" si="22"/>
        <v>0</v>
      </c>
      <c r="AJ35" s="60">
        <f t="shared" si="22"/>
        <v>14</v>
      </c>
      <c r="AK35" s="64">
        <v>0</v>
      </c>
      <c r="AL35" s="64">
        <v>0</v>
      </c>
      <c r="AM35" s="64">
        <v>1</v>
      </c>
      <c r="AN35" s="65"/>
      <c r="AO35" s="28" t="s">
        <v>20</v>
      </c>
    </row>
    <row r="36" spans="1:41" ht="30" customHeight="1" x14ac:dyDescent="0.25">
      <c r="A36" s="57" t="s">
        <v>21</v>
      </c>
      <c r="B36" s="58" t="s">
        <v>164</v>
      </c>
      <c r="C36" s="28" t="s">
        <v>165</v>
      </c>
      <c r="D36" s="52">
        <v>1</v>
      </c>
      <c r="E36" s="59">
        <f t="shared" si="25"/>
        <v>14</v>
      </c>
      <c r="F36" s="60">
        <f t="shared" si="26"/>
        <v>14</v>
      </c>
      <c r="G36" s="60">
        <f t="shared" si="26"/>
        <v>0</v>
      </c>
      <c r="H36" s="60">
        <f t="shared" si="26"/>
        <v>0</v>
      </c>
      <c r="I36" s="64">
        <v>1</v>
      </c>
      <c r="J36" s="64">
        <v>0</v>
      </c>
      <c r="K36" s="64">
        <v>0</v>
      </c>
      <c r="L36" s="65" t="s">
        <v>113</v>
      </c>
      <c r="M36" s="46" t="s">
        <v>17</v>
      </c>
      <c r="N36" s="46"/>
      <c r="O36" s="53"/>
      <c r="P36" s="83"/>
      <c r="Q36" s="126"/>
      <c r="R36" s="85"/>
      <c r="S36" s="105"/>
      <c r="T36" s="105"/>
      <c r="U36" s="105"/>
      <c r="V36" s="105"/>
      <c r="W36" s="105"/>
      <c r="X36" s="105"/>
      <c r="Y36" s="105"/>
      <c r="Z36" s="87"/>
      <c r="AA36" s="84"/>
      <c r="AB36" s="88"/>
      <c r="AC36" s="52" t="s">
        <v>477</v>
      </c>
      <c r="AD36" s="66" t="s">
        <v>166</v>
      </c>
      <c r="AE36" s="28" t="s">
        <v>422</v>
      </c>
      <c r="AF36" s="52">
        <v>1</v>
      </c>
      <c r="AG36" s="59">
        <f t="shared" si="28"/>
        <v>14</v>
      </c>
      <c r="AH36" s="60">
        <f t="shared" si="22"/>
        <v>14</v>
      </c>
      <c r="AI36" s="60">
        <f t="shared" si="22"/>
        <v>0</v>
      </c>
      <c r="AJ36" s="60">
        <f t="shared" si="22"/>
        <v>0</v>
      </c>
      <c r="AK36" s="64">
        <v>1</v>
      </c>
      <c r="AL36" s="64">
        <v>0</v>
      </c>
      <c r="AM36" s="64">
        <v>0</v>
      </c>
      <c r="AN36" s="65" t="s">
        <v>167</v>
      </c>
      <c r="AO36" s="28" t="s">
        <v>16</v>
      </c>
    </row>
    <row r="37" spans="1:41" ht="30" customHeight="1" x14ac:dyDescent="0.25">
      <c r="A37" s="57" t="s">
        <v>21</v>
      </c>
      <c r="B37" s="58" t="s">
        <v>168</v>
      </c>
      <c r="C37" s="28" t="s">
        <v>169</v>
      </c>
      <c r="D37" s="52">
        <v>1</v>
      </c>
      <c r="E37" s="59">
        <f t="shared" si="25"/>
        <v>28</v>
      </c>
      <c r="F37" s="60">
        <f t="shared" si="26"/>
        <v>0</v>
      </c>
      <c r="G37" s="60">
        <f t="shared" si="26"/>
        <v>0</v>
      </c>
      <c r="H37" s="60">
        <f t="shared" si="26"/>
        <v>28</v>
      </c>
      <c r="I37" s="64">
        <v>0</v>
      </c>
      <c r="J37" s="64">
        <v>0</v>
      </c>
      <c r="K37" s="64">
        <v>2</v>
      </c>
      <c r="L37" s="65" t="s">
        <v>170</v>
      </c>
      <c r="M37" s="46" t="s">
        <v>17</v>
      </c>
      <c r="N37" s="46"/>
      <c r="O37" s="127"/>
      <c r="P37" s="104"/>
      <c r="Q37" s="126"/>
      <c r="R37" s="128"/>
      <c r="S37" s="105"/>
      <c r="T37" s="105"/>
      <c r="U37" s="105"/>
      <c r="V37" s="105"/>
      <c r="W37" s="105"/>
      <c r="X37" s="105"/>
      <c r="Y37" s="105"/>
      <c r="Z37" s="87"/>
      <c r="AA37" s="84"/>
      <c r="AB37" s="88"/>
      <c r="AC37" s="52" t="s">
        <v>477</v>
      </c>
      <c r="AD37" s="66" t="s">
        <v>171</v>
      </c>
      <c r="AE37" s="28" t="s">
        <v>448</v>
      </c>
      <c r="AF37" s="52">
        <v>1</v>
      </c>
      <c r="AG37" s="59">
        <f t="shared" si="28"/>
        <v>28</v>
      </c>
      <c r="AH37" s="60">
        <f t="shared" si="22"/>
        <v>0</v>
      </c>
      <c r="AI37" s="60">
        <f t="shared" si="22"/>
        <v>0</v>
      </c>
      <c r="AJ37" s="60">
        <f t="shared" si="22"/>
        <v>28</v>
      </c>
      <c r="AK37" s="64">
        <v>0</v>
      </c>
      <c r="AL37" s="64">
        <v>0</v>
      </c>
      <c r="AM37" s="64">
        <v>2</v>
      </c>
      <c r="AN37" s="65" t="s">
        <v>172</v>
      </c>
      <c r="AO37" s="28" t="s">
        <v>16</v>
      </c>
    </row>
    <row r="38" spans="1:41" ht="45" customHeight="1" x14ac:dyDescent="0.25">
      <c r="A38" s="57" t="s">
        <v>21</v>
      </c>
      <c r="B38" s="58" t="s">
        <v>173</v>
      </c>
      <c r="C38" s="28" t="s">
        <v>174</v>
      </c>
      <c r="D38" s="21">
        <v>1</v>
      </c>
      <c r="E38" s="59">
        <f t="shared" si="25"/>
        <v>14</v>
      </c>
      <c r="F38" s="60">
        <f t="shared" si="26"/>
        <v>14</v>
      </c>
      <c r="G38" s="60">
        <f t="shared" si="26"/>
        <v>0</v>
      </c>
      <c r="H38" s="60">
        <f t="shared" si="26"/>
        <v>0</v>
      </c>
      <c r="I38" s="61">
        <v>1</v>
      </c>
      <c r="J38" s="61">
        <v>0</v>
      </c>
      <c r="K38" s="61">
        <v>0</v>
      </c>
      <c r="L38" s="62" t="s">
        <v>175</v>
      </c>
      <c r="M38" s="46" t="s">
        <v>17</v>
      </c>
      <c r="N38" s="46"/>
      <c r="O38" s="53"/>
      <c r="P38" s="83"/>
      <c r="Q38" s="126"/>
      <c r="R38" s="85"/>
      <c r="S38" s="105"/>
      <c r="T38" s="105"/>
      <c r="U38" s="105"/>
      <c r="V38" s="105"/>
      <c r="W38" s="105"/>
      <c r="X38" s="105"/>
      <c r="Y38" s="105"/>
      <c r="Z38" s="87"/>
      <c r="AA38" s="84"/>
      <c r="AB38" s="88"/>
      <c r="AC38" s="52" t="s">
        <v>477</v>
      </c>
      <c r="AD38" s="66" t="s">
        <v>176</v>
      </c>
      <c r="AE38" s="28" t="s">
        <v>423</v>
      </c>
      <c r="AF38" s="52">
        <v>1</v>
      </c>
      <c r="AG38" s="59">
        <f t="shared" si="28"/>
        <v>14</v>
      </c>
      <c r="AH38" s="60">
        <f t="shared" si="22"/>
        <v>14</v>
      </c>
      <c r="AI38" s="60">
        <f t="shared" si="22"/>
        <v>0</v>
      </c>
      <c r="AJ38" s="60">
        <f t="shared" si="22"/>
        <v>0</v>
      </c>
      <c r="AK38" s="64">
        <v>1</v>
      </c>
      <c r="AL38" s="64">
        <v>0</v>
      </c>
      <c r="AM38" s="64">
        <v>0</v>
      </c>
      <c r="AN38" s="65" t="s">
        <v>332</v>
      </c>
      <c r="AO38" s="28" t="s">
        <v>16</v>
      </c>
    </row>
    <row r="39" spans="1:41" ht="30" customHeight="1" x14ac:dyDescent="0.25">
      <c r="A39" s="57" t="s">
        <v>21</v>
      </c>
      <c r="B39" s="58" t="s">
        <v>356</v>
      </c>
      <c r="C39" s="28" t="s">
        <v>510</v>
      </c>
      <c r="D39" s="52">
        <v>1</v>
      </c>
      <c r="E39" s="74">
        <v>21</v>
      </c>
      <c r="F39" s="64">
        <v>0</v>
      </c>
      <c r="G39" s="64">
        <v>17</v>
      </c>
      <c r="H39" s="64">
        <v>4</v>
      </c>
      <c r="I39" s="64"/>
      <c r="J39" s="64"/>
      <c r="K39" s="76"/>
      <c r="L39" s="65" t="s">
        <v>113</v>
      </c>
      <c r="M39" s="46" t="s">
        <v>17</v>
      </c>
      <c r="N39" s="46"/>
      <c r="O39" s="52" t="s">
        <v>463</v>
      </c>
      <c r="P39" s="63" t="s">
        <v>352</v>
      </c>
      <c r="Q39" s="28" t="s">
        <v>517</v>
      </c>
      <c r="R39" s="52">
        <v>1</v>
      </c>
      <c r="S39" s="74">
        <v>21</v>
      </c>
      <c r="T39" s="64">
        <v>0</v>
      </c>
      <c r="U39" s="64">
        <v>17</v>
      </c>
      <c r="V39" s="64">
        <v>4</v>
      </c>
      <c r="W39" s="64"/>
      <c r="X39" s="64"/>
      <c r="Y39" s="76"/>
      <c r="Z39" s="65" t="s">
        <v>115</v>
      </c>
      <c r="AA39" s="28" t="s">
        <v>457</v>
      </c>
      <c r="AB39" s="28"/>
      <c r="AC39" s="52" t="s">
        <v>477</v>
      </c>
      <c r="AD39" s="66" t="s">
        <v>177</v>
      </c>
      <c r="AE39" s="28" t="s">
        <v>524</v>
      </c>
      <c r="AF39" s="52">
        <v>1</v>
      </c>
      <c r="AG39" s="74">
        <v>21</v>
      </c>
      <c r="AH39" s="64">
        <v>0</v>
      </c>
      <c r="AI39" s="64">
        <v>17</v>
      </c>
      <c r="AJ39" s="64">
        <v>4</v>
      </c>
      <c r="AK39" s="64"/>
      <c r="AL39" s="64"/>
      <c r="AM39" s="76"/>
      <c r="AN39" s="65" t="s">
        <v>167</v>
      </c>
      <c r="AO39" s="28" t="s">
        <v>16</v>
      </c>
    </row>
    <row r="40" spans="1:41" ht="30" customHeight="1" x14ac:dyDescent="0.25">
      <c r="A40" s="93"/>
      <c r="B40" s="94"/>
      <c r="C40" s="95"/>
      <c r="D40" s="53"/>
      <c r="E40" s="97"/>
      <c r="F40" s="97"/>
      <c r="G40" s="97"/>
      <c r="H40" s="97"/>
      <c r="I40" s="97"/>
      <c r="J40" s="97"/>
      <c r="K40" s="97"/>
      <c r="L40" s="129"/>
      <c r="M40" s="100"/>
      <c r="N40" s="46"/>
      <c r="O40" s="41" t="s">
        <v>15</v>
      </c>
      <c r="P40" s="103" t="s">
        <v>178</v>
      </c>
      <c r="Q40" s="40" t="s">
        <v>392</v>
      </c>
      <c r="R40" s="41">
        <v>1</v>
      </c>
      <c r="S40" s="42">
        <f t="shared" ref="S40" si="29">SUM(T40:V40)</f>
        <v>14</v>
      </c>
      <c r="T40" s="42">
        <f t="shared" ref="T40:V41" si="30">14*W40</f>
        <v>0</v>
      </c>
      <c r="U40" s="42">
        <f t="shared" si="30"/>
        <v>0</v>
      </c>
      <c r="V40" s="42">
        <f t="shared" si="30"/>
        <v>14</v>
      </c>
      <c r="W40" s="80">
        <v>0</v>
      </c>
      <c r="X40" s="80">
        <v>0</v>
      </c>
      <c r="Y40" s="80">
        <v>1</v>
      </c>
      <c r="Z40" s="90" t="s">
        <v>179</v>
      </c>
      <c r="AA40" s="45" t="s">
        <v>459</v>
      </c>
      <c r="AB40" s="28"/>
      <c r="AC40" s="41" t="s">
        <v>476</v>
      </c>
      <c r="AD40" s="89" t="s">
        <v>180</v>
      </c>
      <c r="AE40" s="40" t="s">
        <v>424</v>
      </c>
      <c r="AF40" s="41">
        <v>1</v>
      </c>
      <c r="AG40" s="42">
        <f t="shared" ref="AG40" si="31">SUM(AH40:AJ40)</f>
        <v>14</v>
      </c>
      <c r="AH40" s="42">
        <f>14*AK40</f>
        <v>0</v>
      </c>
      <c r="AI40" s="42">
        <f>14*AL40</f>
        <v>0</v>
      </c>
      <c r="AJ40" s="42">
        <f>14*AM40</f>
        <v>14</v>
      </c>
      <c r="AK40" s="80">
        <v>0</v>
      </c>
      <c r="AL40" s="80">
        <v>0</v>
      </c>
      <c r="AM40" s="80">
        <v>1</v>
      </c>
      <c r="AN40" s="90" t="s">
        <v>99</v>
      </c>
      <c r="AO40" s="40" t="s">
        <v>25</v>
      </c>
    </row>
    <row r="41" spans="1:41" ht="30" customHeight="1" x14ac:dyDescent="0.25">
      <c r="A41" s="93"/>
      <c r="B41" s="94"/>
      <c r="C41" s="95"/>
      <c r="D41" s="53"/>
      <c r="E41" s="97"/>
      <c r="F41" s="97"/>
      <c r="G41" s="97"/>
      <c r="H41" s="97"/>
      <c r="I41" s="97"/>
      <c r="J41" s="97"/>
      <c r="K41" s="97"/>
      <c r="L41" s="129"/>
      <c r="M41" s="100"/>
      <c r="N41" s="46"/>
      <c r="O41" s="41" t="s">
        <v>463</v>
      </c>
      <c r="P41" s="103" t="s">
        <v>353</v>
      </c>
      <c r="Q41" s="40" t="s">
        <v>393</v>
      </c>
      <c r="R41" s="41">
        <v>1</v>
      </c>
      <c r="S41" s="80">
        <v>21</v>
      </c>
      <c r="T41" s="42">
        <v>14</v>
      </c>
      <c r="U41" s="42">
        <f t="shared" si="30"/>
        <v>0</v>
      </c>
      <c r="V41" s="42">
        <v>7</v>
      </c>
      <c r="W41" s="92">
        <v>1</v>
      </c>
      <c r="X41" s="92">
        <v>0</v>
      </c>
      <c r="Y41" s="130">
        <v>0.5</v>
      </c>
      <c r="Z41" s="90" t="s">
        <v>181</v>
      </c>
      <c r="AA41" s="45" t="s">
        <v>483</v>
      </c>
      <c r="AB41" s="28"/>
      <c r="AC41" s="53"/>
      <c r="AD41" s="95"/>
      <c r="AE41" s="96"/>
      <c r="AF41" s="96"/>
      <c r="AG41" s="74"/>
      <c r="AH41" s="74"/>
      <c r="AI41" s="74"/>
      <c r="AJ41" s="74"/>
      <c r="AK41" s="74"/>
      <c r="AL41" s="74"/>
      <c r="AM41" s="74"/>
      <c r="AN41" s="129"/>
      <c r="AO41" s="116"/>
    </row>
    <row r="42" spans="1:41" ht="30" customHeight="1" x14ac:dyDescent="0.25">
      <c r="A42" s="93"/>
      <c r="B42" s="94"/>
      <c r="C42" s="95"/>
      <c r="D42" s="53"/>
      <c r="E42" s="97"/>
      <c r="F42" s="97"/>
      <c r="G42" s="97"/>
      <c r="H42" s="97"/>
      <c r="I42" s="97"/>
      <c r="J42" s="97"/>
      <c r="K42" s="97"/>
      <c r="L42" s="129"/>
      <c r="M42" s="100"/>
      <c r="N42" s="46"/>
      <c r="O42" s="52" t="s">
        <v>463</v>
      </c>
      <c r="P42" s="63" t="s">
        <v>354</v>
      </c>
      <c r="Q42" s="67" t="s">
        <v>394</v>
      </c>
      <c r="R42" s="68">
        <v>1</v>
      </c>
      <c r="S42" s="59">
        <v>21</v>
      </c>
      <c r="T42" s="60">
        <v>7</v>
      </c>
      <c r="U42" s="60">
        <v>7</v>
      </c>
      <c r="V42" s="60">
        <v>7</v>
      </c>
      <c r="W42" s="64">
        <v>0.5</v>
      </c>
      <c r="X42" s="64">
        <v>0.5</v>
      </c>
      <c r="Y42" s="64">
        <v>0.5</v>
      </c>
      <c r="Z42" s="70" t="s">
        <v>97</v>
      </c>
      <c r="AA42" s="28" t="s">
        <v>455</v>
      </c>
      <c r="AB42" s="28"/>
      <c r="AC42" s="53"/>
      <c r="AD42" s="95"/>
      <c r="AE42" s="96"/>
      <c r="AF42" s="96"/>
      <c r="AG42" s="74"/>
      <c r="AH42" s="74"/>
      <c r="AI42" s="74"/>
      <c r="AJ42" s="74"/>
      <c r="AK42" s="74"/>
      <c r="AL42" s="74"/>
      <c r="AM42" s="74"/>
      <c r="AN42" s="129"/>
      <c r="AO42" s="116"/>
    </row>
    <row r="43" spans="1:41" ht="30" customHeight="1" x14ac:dyDescent="0.25">
      <c r="A43" s="93"/>
      <c r="B43" s="94"/>
      <c r="C43" s="95"/>
      <c r="D43" s="53"/>
      <c r="E43" s="97"/>
      <c r="F43" s="97"/>
      <c r="G43" s="97"/>
      <c r="H43" s="97"/>
      <c r="I43" s="97"/>
      <c r="J43" s="97"/>
      <c r="K43" s="97"/>
      <c r="L43" s="129"/>
      <c r="M43" s="100"/>
      <c r="N43" s="46"/>
      <c r="O43" s="41" t="s">
        <v>463</v>
      </c>
      <c r="P43" s="103" t="s">
        <v>355</v>
      </c>
      <c r="Q43" s="40" t="s">
        <v>442</v>
      </c>
      <c r="R43" s="41">
        <v>2</v>
      </c>
      <c r="S43" s="42">
        <v>28</v>
      </c>
      <c r="T43" s="42">
        <v>14</v>
      </c>
      <c r="U43" s="42">
        <v>0</v>
      </c>
      <c r="V43" s="42">
        <v>14</v>
      </c>
      <c r="W43" s="92">
        <v>1</v>
      </c>
      <c r="X43" s="92">
        <v>0</v>
      </c>
      <c r="Y43" s="92">
        <v>1</v>
      </c>
      <c r="Z43" s="90" t="s">
        <v>333</v>
      </c>
      <c r="AA43" s="45" t="s">
        <v>483</v>
      </c>
      <c r="AB43" s="28"/>
      <c r="AC43" s="53"/>
      <c r="AD43" s="104"/>
      <c r="AE43" s="131"/>
      <c r="AF43" s="132"/>
      <c r="AG43" s="105"/>
      <c r="AH43" s="105"/>
      <c r="AI43" s="105"/>
      <c r="AJ43" s="105"/>
      <c r="AK43" s="105"/>
      <c r="AL43" s="105"/>
      <c r="AM43" s="105"/>
      <c r="AN43" s="87"/>
      <c r="AO43" s="84"/>
    </row>
    <row r="44" spans="1:41" ht="45" customHeight="1" x14ac:dyDescent="0.25">
      <c r="A44" s="133" t="s">
        <v>29</v>
      </c>
      <c r="B44" s="134" t="s">
        <v>182</v>
      </c>
      <c r="C44" s="135" t="s">
        <v>511</v>
      </c>
      <c r="D44" s="136">
        <v>0</v>
      </c>
      <c r="E44" s="137">
        <v>120</v>
      </c>
      <c r="F44" s="137"/>
      <c r="G44" s="137"/>
      <c r="H44" s="137"/>
      <c r="I44" s="137"/>
      <c r="J44" s="137"/>
      <c r="K44" s="137"/>
      <c r="L44" s="138" t="s">
        <v>183</v>
      </c>
      <c r="M44" s="139" t="s">
        <v>23</v>
      </c>
      <c r="N44" s="46"/>
      <c r="O44" s="140" t="s">
        <v>30</v>
      </c>
      <c r="P44" s="141" t="s">
        <v>184</v>
      </c>
      <c r="Q44" s="135" t="s">
        <v>518</v>
      </c>
      <c r="R44" s="136">
        <v>0</v>
      </c>
      <c r="S44" s="142">
        <v>120</v>
      </c>
      <c r="T44" s="142"/>
      <c r="U44" s="142"/>
      <c r="V44" s="142"/>
      <c r="W44" s="142"/>
      <c r="X44" s="142"/>
      <c r="Y44" s="142"/>
      <c r="Z44" s="138" t="s">
        <v>185</v>
      </c>
      <c r="AA44" s="135" t="s">
        <v>454</v>
      </c>
      <c r="AB44" s="28"/>
      <c r="AC44" s="136" t="s">
        <v>43</v>
      </c>
      <c r="AD44" s="143" t="s">
        <v>479</v>
      </c>
      <c r="AE44" s="135" t="s">
        <v>525</v>
      </c>
      <c r="AF44" s="136">
        <v>0</v>
      </c>
      <c r="AG44" s="142">
        <v>120</v>
      </c>
      <c r="AH44" s="142"/>
      <c r="AI44" s="142"/>
      <c r="AJ44" s="142"/>
      <c r="AK44" s="142"/>
      <c r="AL44" s="142"/>
      <c r="AM44" s="142"/>
      <c r="AN44" s="138" t="s">
        <v>186</v>
      </c>
      <c r="AO44" s="144" t="s">
        <v>22</v>
      </c>
    </row>
    <row r="45" spans="1:41" ht="30" customHeight="1" thickBot="1" x14ac:dyDescent="0.3">
      <c r="A45" s="106"/>
      <c r="B45" s="107" t="s">
        <v>367</v>
      </c>
      <c r="C45" s="108"/>
      <c r="D45" s="115">
        <f>SUM(D25:D44)</f>
        <v>28</v>
      </c>
      <c r="E45" s="111"/>
      <c r="F45" s="111"/>
      <c r="G45" s="111"/>
      <c r="H45" s="111"/>
      <c r="I45" s="111"/>
      <c r="J45" s="111"/>
      <c r="K45" s="111"/>
      <c r="L45" s="112" t="s">
        <v>12</v>
      </c>
      <c r="M45" s="113" t="s">
        <v>12</v>
      </c>
      <c r="N45" s="114"/>
      <c r="O45" s="115"/>
      <c r="P45" s="116" t="s">
        <v>371</v>
      </c>
      <c r="Q45" s="117"/>
      <c r="R45" s="109">
        <f>SUM(R25:R44)</f>
        <v>30</v>
      </c>
      <c r="S45" s="118"/>
      <c r="T45" s="118"/>
      <c r="U45" s="118"/>
      <c r="V45" s="118"/>
      <c r="W45" s="118"/>
      <c r="X45" s="118"/>
      <c r="Y45" s="118"/>
      <c r="Z45" s="112" t="s">
        <v>12</v>
      </c>
      <c r="AA45" s="145" t="s">
        <v>12</v>
      </c>
      <c r="AB45" s="28"/>
      <c r="AC45" s="115"/>
      <c r="AD45" s="117" t="s">
        <v>478</v>
      </c>
      <c r="AE45" s="109"/>
      <c r="AF45" s="109">
        <f>SUM(AF25:AF43)</f>
        <v>29</v>
      </c>
      <c r="AG45" s="118"/>
      <c r="AH45" s="118"/>
      <c r="AI45" s="118"/>
      <c r="AJ45" s="118"/>
      <c r="AK45" s="119"/>
      <c r="AL45" s="119"/>
      <c r="AM45" s="119"/>
      <c r="AN45" s="120" t="s">
        <v>12</v>
      </c>
      <c r="AO45" s="117" t="s">
        <v>12</v>
      </c>
    </row>
    <row r="46" spans="1:41" ht="30" customHeight="1" thickBot="1" x14ac:dyDescent="0.3">
      <c r="A46" s="260" t="s">
        <v>187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1"/>
      <c r="N46" s="36"/>
      <c r="O46" s="262" t="s">
        <v>188</v>
      </c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4"/>
      <c r="AB46" s="37"/>
      <c r="AC46" s="262" t="s">
        <v>189</v>
      </c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4"/>
    </row>
    <row r="47" spans="1:41" ht="50.1" customHeight="1" x14ac:dyDescent="0.25">
      <c r="A47" s="146" t="s">
        <v>13</v>
      </c>
      <c r="B47" s="147" t="s">
        <v>190</v>
      </c>
      <c r="C47" s="67" t="s">
        <v>313</v>
      </c>
      <c r="D47" s="148">
        <v>3</v>
      </c>
      <c r="E47" s="59">
        <f t="shared" ref="E47:E53" si="32">SUM(F47:H47)</f>
        <v>56</v>
      </c>
      <c r="F47" s="60">
        <f t="shared" ref="F47:H53" si="33">14*I47</f>
        <v>0</v>
      </c>
      <c r="G47" s="60">
        <f t="shared" si="33"/>
        <v>0</v>
      </c>
      <c r="H47" s="60">
        <f t="shared" si="33"/>
        <v>56</v>
      </c>
      <c r="I47" s="60">
        <v>0</v>
      </c>
      <c r="J47" s="60">
        <v>0</v>
      </c>
      <c r="K47" s="60">
        <v>4</v>
      </c>
      <c r="L47" s="149" t="s">
        <v>191</v>
      </c>
      <c r="M47" s="150" t="s">
        <v>18</v>
      </c>
      <c r="N47" s="46"/>
      <c r="O47" s="148" t="s">
        <v>15</v>
      </c>
      <c r="P47" s="151" t="s">
        <v>192</v>
      </c>
      <c r="Q47" s="67" t="s">
        <v>395</v>
      </c>
      <c r="R47" s="148">
        <v>3</v>
      </c>
      <c r="S47" s="59">
        <f t="shared" ref="S47:S53" si="34">SUM(T47:V47)</f>
        <v>56</v>
      </c>
      <c r="T47" s="60">
        <f t="shared" ref="T47:V53" si="35">14*W47</f>
        <v>0</v>
      </c>
      <c r="U47" s="60">
        <f t="shared" si="35"/>
        <v>0</v>
      </c>
      <c r="V47" s="60">
        <f t="shared" si="35"/>
        <v>56</v>
      </c>
      <c r="W47" s="60">
        <v>0</v>
      </c>
      <c r="X47" s="60">
        <v>0</v>
      </c>
      <c r="Y47" s="60">
        <v>4</v>
      </c>
      <c r="Z47" s="149" t="s">
        <v>334</v>
      </c>
      <c r="AA47" s="101" t="s">
        <v>454</v>
      </c>
      <c r="AB47" s="28"/>
      <c r="AC47" s="52" t="s">
        <v>476</v>
      </c>
      <c r="AD47" s="102" t="s">
        <v>193</v>
      </c>
      <c r="AE47" s="67" t="s">
        <v>425</v>
      </c>
      <c r="AF47" s="52">
        <v>3</v>
      </c>
      <c r="AG47" s="59">
        <f t="shared" ref="AG47:AG53" si="36">SUM(AH47:AJ47)</f>
        <v>56</v>
      </c>
      <c r="AH47" s="60">
        <f t="shared" ref="AH47:AJ53" si="37">14*AK47</f>
        <v>0</v>
      </c>
      <c r="AI47" s="60">
        <f t="shared" si="37"/>
        <v>0</v>
      </c>
      <c r="AJ47" s="60">
        <f t="shared" si="37"/>
        <v>56</v>
      </c>
      <c r="AK47" s="64">
        <v>0</v>
      </c>
      <c r="AL47" s="64">
        <v>0</v>
      </c>
      <c r="AM47" s="64">
        <v>4</v>
      </c>
      <c r="AN47" s="65" t="s">
        <v>194</v>
      </c>
      <c r="AO47" s="28" t="s">
        <v>22</v>
      </c>
    </row>
    <row r="48" spans="1:41" ht="50.1" customHeight="1" x14ac:dyDescent="0.25">
      <c r="A48" s="57" t="s">
        <v>13</v>
      </c>
      <c r="B48" s="58" t="s">
        <v>195</v>
      </c>
      <c r="C48" s="28" t="s">
        <v>196</v>
      </c>
      <c r="D48" s="52">
        <v>5</v>
      </c>
      <c r="E48" s="59">
        <f t="shared" si="32"/>
        <v>70</v>
      </c>
      <c r="F48" s="60">
        <f t="shared" si="33"/>
        <v>14</v>
      </c>
      <c r="G48" s="60">
        <f t="shared" si="33"/>
        <v>0</v>
      </c>
      <c r="H48" s="60">
        <f t="shared" si="33"/>
        <v>56</v>
      </c>
      <c r="I48" s="64">
        <v>1</v>
      </c>
      <c r="J48" s="64">
        <v>0</v>
      </c>
      <c r="K48" s="64">
        <v>4</v>
      </c>
      <c r="L48" s="65" t="s">
        <v>197</v>
      </c>
      <c r="M48" s="46" t="s">
        <v>18</v>
      </c>
      <c r="N48" s="46"/>
      <c r="O48" s="52" t="s">
        <v>15</v>
      </c>
      <c r="P48" s="63" t="s">
        <v>198</v>
      </c>
      <c r="Q48" s="28" t="s">
        <v>396</v>
      </c>
      <c r="R48" s="52">
        <v>5</v>
      </c>
      <c r="S48" s="59">
        <f t="shared" si="34"/>
        <v>70</v>
      </c>
      <c r="T48" s="60">
        <f t="shared" si="35"/>
        <v>14</v>
      </c>
      <c r="U48" s="60">
        <f t="shared" si="35"/>
        <v>0</v>
      </c>
      <c r="V48" s="60">
        <f t="shared" si="35"/>
        <v>56</v>
      </c>
      <c r="W48" s="64">
        <v>1</v>
      </c>
      <c r="X48" s="64">
        <v>0</v>
      </c>
      <c r="Y48" s="64">
        <v>4</v>
      </c>
      <c r="Z48" s="65" t="s">
        <v>335</v>
      </c>
      <c r="AA48" s="28" t="s">
        <v>454</v>
      </c>
      <c r="AB48" s="28"/>
      <c r="AC48" s="52" t="s">
        <v>476</v>
      </c>
      <c r="AD48" s="66" t="s">
        <v>199</v>
      </c>
      <c r="AE48" s="28" t="s">
        <v>426</v>
      </c>
      <c r="AF48" s="52">
        <v>5</v>
      </c>
      <c r="AG48" s="59">
        <f t="shared" si="36"/>
        <v>70</v>
      </c>
      <c r="AH48" s="60">
        <f t="shared" si="37"/>
        <v>14</v>
      </c>
      <c r="AI48" s="60">
        <f t="shared" si="37"/>
        <v>0</v>
      </c>
      <c r="AJ48" s="60">
        <f t="shared" si="37"/>
        <v>56</v>
      </c>
      <c r="AK48" s="64">
        <v>1</v>
      </c>
      <c r="AL48" s="64">
        <v>0</v>
      </c>
      <c r="AM48" s="64">
        <v>4</v>
      </c>
      <c r="AN48" s="65" t="s">
        <v>200</v>
      </c>
      <c r="AO48" s="28" t="s">
        <v>22</v>
      </c>
    </row>
    <row r="49" spans="1:41" ht="50.1" customHeight="1" x14ac:dyDescent="0.25">
      <c r="A49" s="57" t="s">
        <v>13</v>
      </c>
      <c r="B49" s="58" t="s">
        <v>201</v>
      </c>
      <c r="C49" s="28" t="s">
        <v>202</v>
      </c>
      <c r="D49" s="52">
        <v>5</v>
      </c>
      <c r="E49" s="59">
        <f t="shared" si="32"/>
        <v>70</v>
      </c>
      <c r="F49" s="60">
        <f t="shared" si="33"/>
        <v>14</v>
      </c>
      <c r="G49" s="60">
        <f t="shared" si="33"/>
        <v>0</v>
      </c>
      <c r="H49" s="60">
        <f t="shared" si="33"/>
        <v>56</v>
      </c>
      <c r="I49" s="64">
        <v>1</v>
      </c>
      <c r="J49" s="64">
        <v>0</v>
      </c>
      <c r="K49" s="64">
        <v>4</v>
      </c>
      <c r="L49" s="65" t="s">
        <v>203</v>
      </c>
      <c r="M49" s="46" t="s">
        <v>18</v>
      </c>
      <c r="N49" s="46"/>
      <c r="O49" s="52" t="s">
        <v>15</v>
      </c>
      <c r="P49" s="63" t="s">
        <v>204</v>
      </c>
      <c r="Q49" s="28" t="s">
        <v>397</v>
      </c>
      <c r="R49" s="52">
        <v>5</v>
      </c>
      <c r="S49" s="59">
        <f t="shared" si="34"/>
        <v>70</v>
      </c>
      <c r="T49" s="60">
        <f t="shared" si="35"/>
        <v>14</v>
      </c>
      <c r="U49" s="60">
        <f t="shared" si="35"/>
        <v>0</v>
      </c>
      <c r="V49" s="60">
        <f t="shared" si="35"/>
        <v>56</v>
      </c>
      <c r="W49" s="64">
        <v>1</v>
      </c>
      <c r="X49" s="64">
        <v>0</v>
      </c>
      <c r="Y49" s="64">
        <v>4</v>
      </c>
      <c r="Z49" s="65" t="s">
        <v>335</v>
      </c>
      <c r="AA49" s="28" t="s">
        <v>454</v>
      </c>
      <c r="AB49" s="28"/>
      <c r="AC49" s="52" t="s">
        <v>476</v>
      </c>
      <c r="AD49" s="66" t="s">
        <v>205</v>
      </c>
      <c r="AE49" s="28" t="s">
        <v>427</v>
      </c>
      <c r="AF49" s="52">
        <v>5</v>
      </c>
      <c r="AG49" s="59">
        <f t="shared" si="36"/>
        <v>70</v>
      </c>
      <c r="AH49" s="60">
        <f t="shared" si="37"/>
        <v>14</v>
      </c>
      <c r="AI49" s="60">
        <f t="shared" si="37"/>
        <v>0</v>
      </c>
      <c r="AJ49" s="60">
        <f t="shared" si="37"/>
        <v>56</v>
      </c>
      <c r="AK49" s="64">
        <v>1</v>
      </c>
      <c r="AL49" s="64">
        <v>0</v>
      </c>
      <c r="AM49" s="64">
        <v>4</v>
      </c>
      <c r="AN49" s="65" t="s">
        <v>200</v>
      </c>
      <c r="AO49" s="28" t="s">
        <v>22</v>
      </c>
    </row>
    <row r="50" spans="1:41" ht="30" customHeight="1" x14ac:dyDescent="0.25">
      <c r="A50" s="77" t="s">
        <v>13</v>
      </c>
      <c r="B50" s="91" t="s">
        <v>206</v>
      </c>
      <c r="C50" s="40" t="s">
        <v>207</v>
      </c>
      <c r="D50" s="79">
        <v>1</v>
      </c>
      <c r="E50" s="42">
        <f t="shared" si="32"/>
        <v>14</v>
      </c>
      <c r="F50" s="42">
        <f t="shared" si="33"/>
        <v>14</v>
      </c>
      <c r="G50" s="42">
        <f t="shared" si="33"/>
        <v>0</v>
      </c>
      <c r="H50" s="42">
        <f t="shared" si="33"/>
        <v>0</v>
      </c>
      <c r="I50" s="92">
        <v>1</v>
      </c>
      <c r="J50" s="92">
        <v>0</v>
      </c>
      <c r="K50" s="92">
        <v>0</v>
      </c>
      <c r="L50" s="90" t="s">
        <v>208</v>
      </c>
      <c r="M50" s="82" t="s">
        <v>31</v>
      </c>
      <c r="N50" s="46"/>
      <c r="O50" s="41" t="s">
        <v>15</v>
      </c>
      <c r="P50" s="103" t="s">
        <v>209</v>
      </c>
      <c r="Q50" s="40" t="s">
        <v>398</v>
      </c>
      <c r="R50" s="41">
        <v>1</v>
      </c>
      <c r="S50" s="42">
        <f t="shared" si="34"/>
        <v>14</v>
      </c>
      <c r="T50" s="42">
        <f t="shared" si="35"/>
        <v>14</v>
      </c>
      <c r="U50" s="42">
        <f t="shared" si="35"/>
        <v>0</v>
      </c>
      <c r="V50" s="42">
        <f t="shared" si="35"/>
        <v>0</v>
      </c>
      <c r="W50" s="80">
        <v>1</v>
      </c>
      <c r="X50" s="80">
        <v>0</v>
      </c>
      <c r="Y50" s="80">
        <v>0</v>
      </c>
      <c r="Z50" s="90" t="s">
        <v>210</v>
      </c>
      <c r="AA50" s="82" t="s">
        <v>460</v>
      </c>
      <c r="AB50" s="28"/>
      <c r="AC50" s="41" t="s">
        <v>476</v>
      </c>
      <c r="AD50" s="89" t="s">
        <v>211</v>
      </c>
      <c r="AE50" s="40" t="s">
        <v>428</v>
      </c>
      <c r="AF50" s="41">
        <v>1</v>
      </c>
      <c r="AG50" s="42">
        <f t="shared" si="36"/>
        <v>14</v>
      </c>
      <c r="AH50" s="42">
        <f t="shared" si="37"/>
        <v>14</v>
      </c>
      <c r="AI50" s="42">
        <f t="shared" si="37"/>
        <v>0</v>
      </c>
      <c r="AJ50" s="42">
        <f t="shared" si="37"/>
        <v>0</v>
      </c>
      <c r="AK50" s="80">
        <v>1</v>
      </c>
      <c r="AL50" s="80">
        <v>0</v>
      </c>
      <c r="AM50" s="80">
        <v>0</v>
      </c>
      <c r="AN50" s="90" t="s">
        <v>212</v>
      </c>
      <c r="AO50" s="40" t="s">
        <v>213</v>
      </c>
    </row>
    <row r="51" spans="1:41" ht="50.1" customHeight="1" x14ac:dyDescent="0.25">
      <c r="A51" s="57" t="s">
        <v>13</v>
      </c>
      <c r="B51" s="58" t="s">
        <v>214</v>
      </c>
      <c r="C51" s="28" t="s">
        <v>215</v>
      </c>
      <c r="D51" s="52">
        <v>2</v>
      </c>
      <c r="E51" s="59">
        <f t="shared" si="32"/>
        <v>70</v>
      </c>
      <c r="F51" s="60">
        <f t="shared" si="33"/>
        <v>0</v>
      </c>
      <c r="G51" s="60">
        <f t="shared" si="33"/>
        <v>0</v>
      </c>
      <c r="H51" s="60">
        <f t="shared" si="33"/>
        <v>70</v>
      </c>
      <c r="I51" s="64">
        <v>0</v>
      </c>
      <c r="J51" s="64">
        <v>0</v>
      </c>
      <c r="K51" s="64">
        <v>5</v>
      </c>
      <c r="L51" s="65" t="s">
        <v>191</v>
      </c>
      <c r="M51" s="46" t="s">
        <v>18</v>
      </c>
      <c r="N51" s="46"/>
      <c r="O51" s="52" t="s">
        <v>15</v>
      </c>
      <c r="P51" s="63" t="s">
        <v>216</v>
      </c>
      <c r="Q51" s="28" t="s">
        <v>443</v>
      </c>
      <c r="R51" s="52">
        <v>2</v>
      </c>
      <c r="S51" s="59">
        <f t="shared" si="34"/>
        <v>70</v>
      </c>
      <c r="T51" s="60">
        <f t="shared" si="35"/>
        <v>0</v>
      </c>
      <c r="U51" s="60">
        <f t="shared" si="35"/>
        <v>0</v>
      </c>
      <c r="V51" s="60">
        <f t="shared" si="35"/>
        <v>70</v>
      </c>
      <c r="W51" s="64">
        <v>0</v>
      </c>
      <c r="X51" s="64">
        <v>0</v>
      </c>
      <c r="Y51" s="64">
        <v>5</v>
      </c>
      <c r="Z51" s="65" t="s">
        <v>334</v>
      </c>
      <c r="AA51" s="28" t="s">
        <v>454</v>
      </c>
      <c r="AB51" s="28"/>
      <c r="AC51" s="52" t="s">
        <v>476</v>
      </c>
      <c r="AD51" s="66" t="s">
        <v>217</v>
      </c>
      <c r="AE51" s="28" t="s">
        <v>449</v>
      </c>
      <c r="AF51" s="52">
        <v>2</v>
      </c>
      <c r="AG51" s="59">
        <f t="shared" si="36"/>
        <v>70</v>
      </c>
      <c r="AH51" s="60">
        <f t="shared" si="37"/>
        <v>0</v>
      </c>
      <c r="AI51" s="60">
        <f t="shared" si="37"/>
        <v>0</v>
      </c>
      <c r="AJ51" s="60">
        <f t="shared" si="37"/>
        <v>70</v>
      </c>
      <c r="AK51" s="64">
        <v>0</v>
      </c>
      <c r="AL51" s="64">
        <v>0</v>
      </c>
      <c r="AM51" s="64">
        <v>5</v>
      </c>
      <c r="AN51" s="65" t="s">
        <v>194</v>
      </c>
      <c r="AO51" s="28" t="s">
        <v>22</v>
      </c>
    </row>
    <row r="52" spans="1:41" ht="50.1" customHeight="1" x14ac:dyDescent="0.25">
      <c r="A52" s="57" t="s">
        <v>13</v>
      </c>
      <c r="B52" s="58" t="s">
        <v>218</v>
      </c>
      <c r="C52" s="28" t="s">
        <v>219</v>
      </c>
      <c r="D52" s="52">
        <v>3</v>
      </c>
      <c r="E52" s="59">
        <f t="shared" si="32"/>
        <v>56</v>
      </c>
      <c r="F52" s="60">
        <f t="shared" si="33"/>
        <v>0</v>
      </c>
      <c r="G52" s="60">
        <f t="shared" si="33"/>
        <v>0</v>
      </c>
      <c r="H52" s="60">
        <f t="shared" si="33"/>
        <v>56</v>
      </c>
      <c r="I52" s="64">
        <v>0</v>
      </c>
      <c r="J52" s="64">
        <v>0</v>
      </c>
      <c r="K52" s="64">
        <v>4</v>
      </c>
      <c r="L52" s="65" t="s">
        <v>191</v>
      </c>
      <c r="M52" s="46" t="s">
        <v>18</v>
      </c>
      <c r="N52" s="46"/>
      <c r="O52" s="52" t="s">
        <v>15</v>
      </c>
      <c r="P52" s="63" t="s">
        <v>220</v>
      </c>
      <c r="Q52" s="28" t="s">
        <v>399</v>
      </c>
      <c r="R52" s="52">
        <v>3</v>
      </c>
      <c r="S52" s="59">
        <f t="shared" si="34"/>
        <v>56</v>
      </c>
      <c r="T52" s="60">
        <f>Q13789*W52</f>
        <v>0</v>
      </c>
      <c r="U52" s="60">
        <f t="shared" si="35"/>
        <v>0</v>
      </c>
      <c r="V52" s="60">
        <f t="shared" si="35"/>
        <v>56</v>
      </c>
      <c r="W52" s="64">
        <v>0</v>
      </c>
      <c r="X52" s="64">
        <v>0</v>
      </c>
      <c r="Y52" s="64">
        <v>4</v>
      </c>
      <c r="Z52" s="65" t="s">
        <v>334</v>
      </c>
      <c r="AA52" s="28" t="s">
        <v>454</v>
      </c>
      <c r="AB52" s="28"/>
      <c r="AC52" s="52" t="s">
        <v>476</v>
      </c>
      <c r="AD52" s="66" t="s">
        <v>221</v>
      </c>
      <c r="AE52" s="28" t="s">
        <v>429</v>
      </c>
      <c r="AF52" s="52">
        <v>3</v>
      </c>
      <c r="AG52" s="59">
        <f t="shared" si="36"/>
        <v>56</v>
      </c>
      <c r="AH52" s="60">
        <f t="shared" si="37"/>
        <v>0</v>
      </c>
      <c r="AI52" s="60">
        <f t="shared" si="37"/>
        <v>0</v>
      </c>
      <c r="AJ52" s="60">
        <f t="shared" si="37"/>
        <v>56</v>
      </c>
      <c r="AK52" s="64">
        <v>0</v>
      </c>
      <c r="AL52" s="64">
        <v>0</v>
      </c>
      <c r="AM52" s="64">
        <v>4</v>
      </c>
      <c r="AN52" s="65" t="s">
        <v>194</v>
      </c>
      <c r="AO52" s="28" t="s">
        <v>22</v>
      </c>
    </row>
    <row r="53" spans="1:41" ht="30" customHeight="1" x14ac:dyDescent="0.25">
      <c r="A53" s="77" t="s">
        <v>13</v>
      </c>
      <c r="B53" s="91" t="s">
        <v>222</v>
      </c>
      <c r="C53" s="40" t="s">
        <v>223</v>
      </c>
      <c r="D53" s="41">
        <v>1</v>
      </c>
      <c r="E53" s="42">
        <f t="shared" si="32"/>
        <v>14</v>
      </c>
      <c r="F53" s="42">
        <f t="shared" si="33"/>
        <v>14</v>
      </c>
      <c r="G53" s="42">
        <f t="shared" si="33"/>
        <v>0</v>
      </c>
      <c r="H53" s="42">
        <f t="shared" si="33"/>
        <v>0</v>
      </c>
      <c r="I53" s="80">
        <v>1</v>
      </c>
      <c r="J53" s="80">
        <v>0</v>
      </c>
      <c r="K53" s="80">
        <v>0</v>
      </c>
      <c r="L53" s="90" t="s">
        <v>373</v>
      </c>
      <c r="M53" s="82" t="s">
        <v>31</v>
      </c>
      <c r="N53" s="46"/>
      <c r="O53" s="41" t="s">
        <v>15</v>
      </c>
      <c r="P53" s="103" t="s">
        <v>224</v>
      </c>
      <c r="Q53" s="40" t="s">
        <v>400</v>
      </c>
      <c r="R53" s="41">
        <v>1</v>
      </c>
      <c r="S53" s="42">
        <f t="shared" si="34"/>
        <v>14</v>
      </c>
      <c r="T53" s="42">
        <f t="shared" si="35"/>
        <v>14</v>
      </c>
      <c r="U53" s="42">
        <f t="shared" si="35"/>
        <v>0</v>
      </c>
      <c r="V53" s="42">
        <f t="shared" si="35"/>
        <v>0</v>
      </c>
      <c r="W53" s="80">
        <v>1</v>
      </c>
      <c r="X53" s="80">
        <v>0</v>
      </c>
      <c r="Y53" s="80">
        <v>0</v>
      </c>
      <c r="Z53" s="90" t="s">
        <v>551</v>
      </c>
      <c r="AA53" s="82" t="s">
        <v>460</v>
      </c>
      <c r="AB53" s="28"/>
      <c r="AC53" s="41" t="s">
        <v>476</v>
      </c>
      <c r="AD53" s="89" t="s">
        <v>225</v>
      </c>
      <c r="AE53" s="40" t="s">
        <v>430</v>
      </c>
      <c r="AF53" s="41">
        <v>1</v>
      </c>
      <c r="AG53" s="42">
        <f t="shared" si="36"/>
        <v>14</v>
      </c>
      <c r="AH53" s="42">
        <f t="shared" si="37"/>
        <v>14</v>
      </c>
      <c r="AI53" s="42">
        <f t="shared" si="37"/>
        <v>0</v>
      </c>
      <c r="AJ53" s="42">
        <f t="shared" si="37"/>
        <v>0</v>
      </c>
      <c r="AK53" s="80">
        <v>1</v>
      </c>
      <c r="AL53" s="80">
        <v>0</v>
      </c>
      <c r="AM53" s="80">
        <v>0</v>
      </c>
      <c r="AN53" s="90" t="s">
        <v>374</v>
      </c>
      <c r="AO53" s="40" t="s">
        <v>25</v>
      </c>
    </row>
    <row r="54" spans="1:41" ht="69.75" customHeight="1" x14ac:dyDescent="0.25">
      <c r="A54" s="57" t="s">
        <v>13</v>
      </c>
      <c r="B54" s="58" t="s">
        <v>226</v>
      </c>
      <c r="C54" s="28" t="s">
        <v>526</v>
      </c>
      <c r="D54" s="21">
        <v>3</v>
      </c>
      <c r="E54" s="74">
        <v>49</v>
      </c>
      <c r="F54" s="64">
        <v>14</v>
      </c>
      <c r="G54" s="64">
        <v>7</v>
      </c>
      <c r="H54" s="64">
        <v>28</v>
      </c>
      <c r="I54" s="61">
        <v>1</v>
      </c>
      <c r="J54" s="61">
        <v>0.5</v>
      </c>
      <c r="K54" s="61">
        <v>2</v>
      </c>
      <c r="L54" s="65" t="s">
        <v>208</v>
      </c>
      <c r="M54" s="46" t="s">
        <v>18</v>
      </c>
      <c r="N54" s="46"/>
      <c r="O54" s="52" t="s">
        <v>15</v>
      </c>
      <c r="P54" s="63" t="s">
        <v>227</v>
      </c>
      <c r="Q54" s="28" t="s">
        <v>530</v>
      </c>
      <c r="R54" s="52">
        <v>3</v>
      </c>
      <c r="S54" s="74">
        <v>49</v>
      </c>
      <c r="T54" s="64">
        <v>14</v>
      </c>
      <c r="U54" s="64">
        <v>7</v>
      </c>
      <c r="V54" s="64">
        <v>28</v>
      </c>
      <c r="W54" s="64">
        <v>1</v>
      </c>
      <c r="X54" s="61">
        <v>0.5</v>
      </c>
      <c r="Y54" s="64">
        <v>2</v>
      </c>
      <c r="Z54" s="65" t="s">
        <v>210</v>
      </c>
      <c r="AA54" s="28" t="s">
        <v>454</v>
      </c>
      <c r="AB54" s="28"/>
      <c r="AC54" s="52" t="s">
        <v>476</v>
      </c>
      <c r="AD54" s="66" t="s">
        <v>228</v>
      </c>
      <c r="AE54" s="28" t="s">
        <v>533</v>
      </c>
      <c r="AF54" s="52">
        <v>3</v>
      </c>
      <c r="AG54" s="74">
        <v>49</v>
      </c>
      <c r="AH54" s="64">
        <v>14</v>
      </c>
      <c r="AI54" s="64">
        <v>7</v>
      </c>
      <c r="AJ54" s="64">
        <v>28</v>
      </c>
      <c r="AK54" s="61">
        <v>1</v>
      </c>
      <c r="AL54" s="61">
        <v>0.5</v>
      </c>
      <c r="AM54" s="64">
        <v>2</v>
      </c>
      <c r="AN54" s="65" t="s">
        <v>212</v>
      </c>
      <c r="AO54" s="28" t="s">
        <v>22</v>
      </c>
    </row>
    <row r="55" spans="1:41" ht="30" customHeight="1" x14ac:dyDescent="0.25">
      <c r="A55" s="57" t="s">
        <v>13</v>
      </c>
      <c r="B55" s="152" t="s">
        <v>229</v>
      </c>
      <c r="C55" s="28" t="s">
        <v>230</v>
      </c>
      <c r="D55" s="21">
        <v>5</v>
      </c>
      <c r="E55" s="74">
        <f t="shared" ref="E55:E58" si="38">SUM(F55:H55)</f>
        <v>84</v>
      </c>
      <c r="F55" s="64">
        <f t="shared" ref="F55:H58" si="39">14*I55</f>
        <v>14</v>
      </c>
      <c r="G55" s="64">
        <f t="shared" si="39"/>
        <v>0</v>
      </c>
      <c r="H55" s="64">
        <f t="shared" si="39"/>
        <v>70</v>
      </c>
      <c r="I55" s="61">
        <v>1</v>
      </c>
      <c r="J55" s="61">
        <v>0</v>
      </c>
      <c r="K55" s="61">
        <v>5</v>
      </c>
      <c r="L55" s="65" t="s">
        <v>208</v>
      </c>
      <c r="M55" s="114" t="s">
        <v>28</v>
      </c>
      <c r="N55" s="114"/>
      <c r="O55" s="52" t="s">
        <v>15</v>
      </c>
      <c r="P55" s="63" t="s">
        <v>231</v>
      </c>
      <c r="Q55" s="28" t="s">
        <v>401</v>
      </c>
      <c r="R55" s="52">
        <v>5</v>
      </c>
      <c r="S55" s="74">
        <f t="shared" ref="S55:S56" si="40">SUM(T55:V55)</f>
        <v>84</v>
      </c>
      <c r="T55" s="64">
        <f t="shared" ref="T55:V56" si="41">14*W55</f>
        <v>14</v>
      </c>
      <c r="U55" s="64">
        <f t="shared" si="41"/>
        <v>0</v>
      </c>
      <c r="V55" s="64">
        <f t="shared" si="41"/>
        <v>70</v>
      </c>
      <c r="W55" s="64">
        <v>1</v>
      </c>
      <c r="X55" s="64">
        <v>0</v>
      </c>
      <c r="Y55" s="64">
        <v>5</v>
      </c>
      <c r="Z55" s="65" t="s">
        <v>210</v>
      </c>
      <c r="AA55" s="28" t="s">
        <v>454</v>
      </c>
      <c r="AB55" s="28"/>
      <c r="AC55" s="52" t="s">
        <v>476</v>
      </c>
      <c r="AD55" s="66" t="s">
        <v>232</v>
      </c>
      <c r="AE55" s="28" t="s">
        <v>431</v>
      </c>
      <c r="AF55" s="52">
        <v>5</v>
      </c>
      <c r="AG55" s="74">
        <f t="shared" ref="AG55:AG59" si="42">SUM(AH55:AJ55)</f>
        <v>84</v>
      </c>
      <c r="AH55" s="64">
        <f t="shared" ref="AH55:AJ58" si="43">14*AK55</f>
        <v>14</v>
      </c>
      <c r="AI55" s="64">
        <f t="shared" si="43"/>
        <v>0</v>
      </c>
      <c r="AJ55" s="64">
        <f t="shared" si="43"/>
        <v>70</v>
      </c>
      <c r="AK55" s="64">
        <v>1</v>
      </c>
      <c r="AL55" s="64">
        <v>0</v>
      </c>
      <c r="AM55" s="64">
        <v>5</v>
      </c>
      <c r="AN55" s="65" t="s">
        <v>212</v>
      </c>
      <c r="AO55" s="28" t="s">
        <v>22</v>
      </c>
    </row>
    <row r="56" spans="1:41" ht="30" customHeight="1" x14ac:dyDescent="0.25">
      <c r="A56" s="57" t="s">
        <v>13</v>
      </c>
      <c r="B56" s="58" t="s">
        <v>233</v>
      </c>
      <c r="C56" s="28" t="s">
        <v>527</v>
      </c>
      <c r="D56" s="52">
        <v>0</v>
      </c>
      <c r="E56" s="59">
        <f t="shared" si="38"/>
        <v>14</v>
      </c>
      <c r="F56" s="60">
        <f t="shared" si="39"/>
        <v>0</v>
      </c>
      <c r="G56" s="60">
        <f t="shared" si="39"/>
        <v>0</v>
      </c>
      <c r="H56" s="60">
        <f t="shared" si="39"/>
        <v>14</v>
      </c>
      <c r="I56" s="64">
        <v>0</v>
      </c>
      <c r="J56" s="64">
        <v>0</v>
      </c>
      <c r="K56" s="64">
        <v>1</v>
      </c>
      <c r="L56" s="65" t="s">
        <v>12</v>
      </c>
      <c r="M56" s="46" t="s">
        <v>19</v>
      </c>
      <c r="N56" s="46"/>
      <c r="O56" s="52" t="s">
        <v>15</v>
      </c>
      <c r="P56" s="63" t="s">
        <v>234</v>
      </c>
      <c r="Q56" s="28" t="s">
        <v>531</v>
      </c>
      <c r="R56" s="52">
        <v>0</v>
      </c>
      <c r="S56" s="59">
        <f t="shared" si="40"/>
        <v>14</v>
      </c>
      <c r="T56" s="60">
        <f t="shared" si="41"/>
        <v>0</v>
      </c>
      <c r="U56" s="60">
        <f t="shared" si="41"/>
        <v>0</v>
      </c>
      <c r="V56" s="60">
        <f t="shared" si="41"/>
        <v>14</v>
      </c>
      <c r="W56" s="64">
        <v>0</v>
      </c>
      <c r="X56" s="64">
        <v>0</v>
      </c>
      <c r="Y56" s="64">
        <v>1</v>
      </c>
      <c r="Z56" s="65" t="s">
        <v>12</v>
      </c>
      <c r="AA56" s="28" t="s">
        <v>27</v>
      </c>
      <c r="AB56" s="28"/>
      <c r="AC56" s="52" t="s">
        <v>476</v>
      </c>
      <c r="AD56" s="66" t="s">
        <v>235</v>
      </c>
      <c r="AE56" s="28" t="s">
        <v>534</v>
      </c>
      <c r="AF56" s="52">
        <v>0</v>
      </c>
      <c r="AG56" s="59">
        <f t="shared" si="42"/>
        <v>14</v>
      </c>
      <c r="AH56" s="60">
        <f t="shared" si="43"/>
        <v>0</v>
      </c>
      <c r="AI56" s="60">
        <f t="shared" si="43"/>
        <v>0</v>
      </c>
      <c r="AJ56" s="60">
        <f t="shared" si="43"/>
        <v>14</v>
      </c>
      <c r="AK56" s="64">
        <v>0</v>
      </c>
      <c r="AL56" s="64">
        <v>0</v>
      </c>
      <c r="AM56" s="64">
        <v>1</v>
      </c>
      <c r="AN56" s="65"/>
      <c r="AO56" s="28" t="s">
        <v>20</v>
      </c>
    </row>
    <row r="57" spans="1:41" ht="30" customHeight="1" x14ac:dyDescent="0.25">
      <c r="A57" s="77" t="s">
        <v>21</v>
      </c>
      <c r="B57" s="91" t="s">
        <v>351</v>
      </c>
      <c r="C57" s="40" t="s">
        <v>528</v>
      </c>
      <c r="D57" s="79">
        <v>1</v>
      </c>
      <c r="E57" s="80">
        <v>21</v>
      </c>
      <c r="F57" s="42">
        <v>7</v>
      </c>
      <c r="G57" s="42">
        <f t="shared" si="39"/>
        <v>0</v>
      </c>
      <c r="H57" s="42">
        <v>14</v>
      </c>
      <c r="I57" s="130"/>
      <c r="J57" s="92"/>
      <c r="K57" s="80"/>
      <c r="L57" s="90" t="s">
        <v>236</v>
      </c>
      <c r="M57" s="82" t="s">
        <v>33</v>
      </c>
      <c r="N57" s="46"/>
      <c r="O57" s="53"/>
      <c r="P57" s="83"/>
      <c r="Q57" s="84"/>
      <c r="R57" s="85"/>
      <c r="S57" s="105"/>
      <c r="T57" s="105"/>
      <c r="U57" s="105"/>
      <c r="V57" s="105"/>
      <c r="W57" s="105"/>
      <c r="X57" s="105"/>
      <c r="Y57" s="105"/>
      <c r="Z57" s="87"/>
      <c r="AA57" s="84"/>
      <c r="AB57" s="88"/>
      <c r="AC57" s="41" t="s">
        <v>477</v>
      </c>
      <c r="AD57" s="89" t="s">
        <v>348</v>
      </c>
      <c r="AE57" s="40" t="s">
        <v>535</v>
      </c>
      <c r="AF57" s="41">
        <v>1</v>
      </c>
      <c r="AG57" s="42">
        <f t="shared" si="42"/>
        <v>21</v>
      </c>
      <c r="AH57" s="42">
        <v>7</v>
      </c>
      <c r="AI57" s="42">
        <f t="shared" si="43"/>
        <v>0</v>
      </c>
      <c r="AJ57" s="42">
        <v>14</v>
      </c>
      <c r="AK57" s="130"/>
      <c r="AL57" s="92"/>
      <c r="AM57" s="80"/>
      <c r="AN57" s="90" t="s">
        <v>237</v>
      </c>
      <c r="AO57" s="40" t="s">
        <v>32</v>
      </c>
    </row>
    <row r="58" spans="1:41" ht="30" customHeight="1" x14ac:dyDescent="0.25">
      <c r="A58" s="57" t="s">
        <v>21</v>
      </c>
      <c r="B58" s="58" t="s">
        <v>238</v>
      </c>
      <c r="C58" s="28" t="s">
        <v>239</v>
      </c>
      <c r="D58" s="52">
        <v>1</v>
      </c>
      <c r="E58" s="59">
        <f t="shared" si="38"/>
        <v>14</v>
      </c>
      <c r="F58" s="60">
        <f t="shared" si="39"/>
        <v>14</v>
      </c>
      <c r="G58" s="60">
        <f t="shared" si="39"/>
        <v>0</v>
      </c>
      <c r="H58" s="60">
        <f t="shared" si="39"/>
        <v>0</v>
      </c>
      <c r="I58" s="64">
        <v>1</v>
      </c>
      <c r="J58" s="64">
        <v>0</v>
      </c>
      <c r="K58" s="64">
        <v>0</v>
      </c>
      <c r="L58" s="65" t="s">
        <v>240</v>
      </c>
      <c r="M58" s="46" t="s">
        <v>17</v>
      </c>
      <c r="N58" s="46"/>
      <c r="O58" s="52" t="s">
        <v>463</v>
      </c>
      <c r="P58" s="63" t="s">
        <v>241</v>
      </c>
      <c r="Q58" s="28" t="s">
        <v>402</v>
      </c>
      <c r="R58" s="52">
        <v>1</v>
      </c>
      <c r="S58" s="59">
        <f t="shared" ref="S58" si="44">SUM(T58:V58)</f>
        <v>14</v>
      </c>
      <c r="T58" s="60">
        <f t="shared" ref="T58:V58" si="45">14*W58</f>
        <v>14</v>
      </c>
      <c r="U58" s="60">
        <f t="shared" si="45"/>
        <v>0</v>
      </c>
      <c r="V58" s="60">
        <f t="shared" si="45"/>
        <v>0</v>
      </c>
      <c r="W58" s="64">
        <v>1</v>
      </c>
      <c r="X58" s="64">
        <v>0</v>
      </c>
      <c r="Y58" s="64">
        <v>0</v>
      </c>
      <c r="Z58" s="65" t="s">
        <v>242</v>
      </c>
      <c r="AA58" s="28" t="s">
        <v>455</v>
      </c>
      <c r="AB58" s="28"/>
      <c r="AC58" s="52" t="s">
        <v>477</v>
      </c>
      <c r="AD58" s="66" t="s">
        <v>243</v>
      </c>
      <c r="AE58" s="28" t="s">
        <v>432</v>
      </c>
      <c r="AF58" s="52">
        <v>1</v>
      </c>
      <c r="AG58" s="59">
        <f t="shared" si="42"/>
        <v>14</v>
      </c>
      <c r="AH58" s="60">
        <f t="shared" si="43"/>
        <v>14</v>
      </c>
      <c r="AI58" s="60">
        <f t="shared" si="43"/>
        <v>0</v>
      </c>
      <c r="AJ58" s="60">
        <f t="shared" si="43"/>
        <v>0</v>
      </c>
      <c r="AK58" s="64">
        <v>1</v>
      </c>
      <c r="AL58" s="64">
        <v>0</v>
      </c>
      <c r="AM58" s="64">
        <v>0</v>
      </c>
      <c r="AN58" s="65" t="s">
        <v>244</v>
      </c>
      <c r="AO58" s="28" t="s">
        <v>16</v>
      </c>
    </row>
    <row r="59" spans="1:41" ht="30" customHeight="1" x14ac:dyDescent="0.25">
      <c r="A59" s="57" t="s">
        <v>21</v>
      </c>
      <c r="B59" s="58" t="s">
        <v>350</v>
      </c>
      <c r="C59" s="28" t="s">
        <v>529</v>
      </c>
      <c r="D59" s="21">
        <v>1</v>
      </c>
      <c r="E59" s="74">
        <v>14</v>
      </c>
      <c r="F59" s="64">
        <v>0</v>
      </c>
      <c r="G59" s="64">
        <v>3</v>
      </c>
      <c r="H59" s="64">
        <v>11</v>
      </c>
      <c r="I59" s="61"/>
      <c r="J59" s="61"/>
      <c r="K59" s="61"/>
      <c r="L59" s="62" t="s">
        <v>245</v>
      </c>
      <c r="M59" s="46" t="s">
        <v>17</v>
      </c>
      <c r="N59" s="46"/>
      <c r="O59" s="52" t="s">
        <v>463</v>
      </c>
      <c r="P59" s="63" t="s">
        <v>349</v>
      </c>
      <c r="Q59" s="28" t="s">
        <v>532</v>
      </c>
      <c r="R59" s="52">
        <v>1</v>
      </c>
      <c r="S59" s="74">
        <v>14</v>
      </c>
      <c r="T59" s="64">
        <v>0</v>
      </c>
      <c r="U59" s="64">
        <v>3</v>
      </c>
      <c r="V59" s="64">
        <v>11</v>
      </c>
      <c r="W59" s="64"/>
      <c r="X59" s="64"/>
      <c r="Y59" s="64"/>
      <c r="Z59" s="65" t="s">
        <v>336</v>
      </c>
      <c r="AA59" s="28" t="s">
        <v>455</v>
      </c>
      <c r="AB59" s="28"/>
      <c r="AC59" s="52" t="s">
        <v>477</v>
      </c>
      <c r="AD59" s="66" t="s">
        <v>451</v>
      </c>
      <c r="AE59" s="28" t="s">
        <v>536</v>
      </c>
      <c r="AF59" s="52">
        <v>1</v>
      </c>
      <c r="AG59" s="59">
        <f t="shared" si="42"/>
        <v>14</v>
      </c>
      <c r="AH59" s="64">
        <v>0</v>
      </c>
      <c r="AI59" s="64">
        <v>3</v>
      </c>
      <c r="AJ59" s="64">
        <v>11</v>
      </c>
      <c r="AK59" s="64"/>
      <c r="AL59" s="64"/>
      <c r="AM59" s="64"/>
      <c r="AN59" s="65" t="s">
        <v>337</v>
      </c>
      <c r="AO59" s="28" t="s">
        <v>16</v>
      </c>
    </row>
    <row r="60" spans="1:41" ht="30" customHeight="1" thickBot="1" x14ac:dyDescent="0.3">
      <c r="A60" s="106"/>
      <c r="B60" s="107" t="s">
        <v>367</v>
      </c>
      <c r="C60" s="153"/>
      <c r="D60" s="115">
        <f>SUM(D47:D59)</f>
        <v>31</v>
      </c>
      <c r="E60" s="111"/>
      <c r="F60" s="111"/>
      <c r="G60" s="111"/>
      <c r="H60" s="111"/>
      <c r="I60" s="111"/>
      <c r="J60" s="111"/>
      <c r="K60" s="111"/>
      <c r="L60" s="112" t="s">
        <v>12</v>
      </c>
      <c r="M60" s="113" t="s">
        <v>12</v>
      </c>
      <c r="N60" s="114"/>
      <c r="O60" s="115"/>
      <c r="P60" s="116" t="s">
        <v>371</v>
      </c>
      <c r="Q60" s="117"/>
      <c r="R60" s="109">
        <f>SUM(R47:R59)</f>
        <v>30</v>
      </c>
      <c r="S60" s="119"/>
      <c r="T60" s="119"/>
      <c r="U60" s="118"/>
      <c r="V60" s="118"/>
      <c r="W60" s="154"/>
      <c r="X60" s="154"/>
      <c r="Y60" s="119"/>
      <c r="Z60" s="120" t="s">
        <v>12</v>
      </c>
      <c r="AA60" s="117" t="s">
        <v>12</v>
      </c>
      <c r="AB60" s="28"/>
      <c r="AC60" s="109"/>
      <c r="AD60" s="117" t="s">
        <v>478</v>
      </c>
      <c r="AE60" s="117"/>
      <c r="AF60" s="109">
        <f>SUM(AF47:AF59)</f>
        <v>31</v>
      </c>
      <c r="AG60" s="119"/>
      <c r="AH60" s="118"/>
      <c r="AI60" s="118"/>
      <c r="AJ60" s="118"/>
      <c r="AK60" s="119"/>
      <c r="AL60" s="119"/>
      <c r="AM60" s="119"/>
      <c r="AN60" s="120" t="s">
        <v>12</v>
      </c>
      <c r="AO60" s="117" t="s">
        <v>12</v>
      </c>
    </row>
    <row r="61" spans="1:41" ht="30" customHeight="1" thickBot="1" x14ac:dyDescent="0.3">
      <c r="A61" s="260" t="s">
        <v>246</v>
      </c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1"/>
      <c r="N61" s="36"/>
      <c r="O61" s="262" t="s">
        <v>247</v>
      </c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4"/>
      <c r="AB61" s="37"/>
      <c r="AC61" s="262" t="s">
        <v>248</v>
      </c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4"/>
    </row>
    <row r="62" spans="1:41" ht="50.1" customHeight="1" x14ac:dyDescent="0.25">
      <c r="A62" s="38" t="s">
        <v>13</v>
      </c>
      <c r="B62" s="39" t="s">
        <v>249</v>
      </c>
      <c r="C62" s="40" t="s">
        <v>314</v>
      </c>
      <c r="D62" s="122">
        <v>3</v>
      </c>
      <c r="E62" s="42">
        <f t="shared" ref="E62:E63" si="46">SUM(F62:H62)</f>
        <v>36</v>
      </c>
      <c r="F62" s="42">
        <f t="shared" ref="F62:H63" si="47">12*I62</f>
        <v>0</v>
      </c>
      <c r="G62" s="42">
        <f t="shared" si="47"/>
        <v>0</v>
      </c>
      <c r="H62" s="42">
        <f t="shared" si="47"/>
        <v>36</v>
      </c>
      <c r="I62" s="42">
        <v>0</v>
      </c>
      <c r="J62" s="42">
        <v>0</v>
      </c>
      <c r="K62" s="42">
        <v>3</v>
      </c>
      <c r="L62" s="123" t="s">
        <v>250</v>
      </c>
      <c r="M62" s="45" t="s">
        <v>26</v>
      </c>
      <c r="N62" s="46"/>
      <c r="O62" s="122" t="s">
        <v>15</v>
      </c>
      <c r="P62" s="124" t="s">
        <v>251</v>
      </c>
      <c r="Q62" s="40" t="s">
        <v>403</v>
      </c>
      <c r="R62" s="122">
        <v>3</v>
      </c>
      <c r="S62" s="42">
        <f t="shared" ref="S62:S63" si="48">SUM(T62:V62)</f>
        <v>36</v>
      </c>
      <c r="T62" s="42">
        <f>12*W62</f>
        <v>0</v>
      </c>
      <c r="U62" s="42">
        <f t="shared" ref="U62:V63" si="49">12*X62</f>
        <v>0</v>
      </c>
      <c r="V62" s="42">
        <f t="shared" si="49"/>
        <v>36</v>
      </c>
      <c r="W62" s="42">
        <v>0</v>
      </c>
      <c r="X62" s="42">
        <v>0</v>
      </c>
      <c r="Y62" s="42">
        <v>3</v>
      </c>
      <c r="Z62" s="123" t="s">
        <v>338</v>
      </c>
      <c r="AA62" s="45" t="s">
        <v>458</v>
      </c>
      <c r="AB62" s="28"/>
      <c r="AC62" s="122" t="s">
        <v>476</v>
      </c>
      <c r="AD62" s="89" t="s">
        <v>252</v>
      </c>
      <c r="AE62" s="40" t="s">
        <v>433</v>
      </c>
      <c r="AF62" s="41">
        <v>3</v>
      </c>
      <c r="AG62" s="42">
        <f t="shared" ref="AG62:AG63" si="50">SUM(AH62:AJ62)</f>
        <v>36</v>
      </c>
      <c r="AH62" s="42">
        <f t="shared" ref="AH62:AJ63" si="51">12*AK62</f>
        <v>0</v>
      </c>
      <c r="AI62" s="42">
        <f t="shared" si="51"/>
        <v>0</v>
      </c>
      <c r="AJ62" s="42">
        <f t="shared" si="51"/>
        <v>36</v>
      </c>
      <c r="AK62" s="80">
        <v>0</v>
      </c>
      <c r="AL62" s="80">
        <v>0</v>
      </c>
      <c r="AM62" s="80">
        <v>3</v>
      </c>
      <c r="AN62" s="90" t="s">
        <v>253</v>
      </c>
      <c r="AO62" s="40" t="s">
        <v>25</v>
      </c>
    </row>
    <row r="63" spans="1:41" ht="30" customHeight="1" x14ac:dyDescent="0.25">
      <c r="A63" s="77" t="s">
        <v>13</v>
      </c>
      <c r="B63" s="91" t="s">
        <v>254</v>
      </c>
      <c r="C63" s="40" t="s">
        <v>255</v>
      </c>
      <c r="D63" s="41">
        <v>5</v>
      </c>
      <c r="E63" s="42">
        <f t="shared" si="46"/>
        <v>72</v>
      </c>
      <c r="F63" s="42">
        <f t="shared" si="47"/>
        <v>12</v>
      </c>
      <c r="G63" s="42">
        <f t="shared" si="47"/>
        <v>0</v>
      </c>
      <c r="H63" s="42">
        <f t="shared" si="47"/>
        <v>60</v>
      </c>
      <c r="I63" s="80">
        <v>1</v>
      </c>
      <c r="J63" s="80">
        <v>0</v>
      </c>
      <c r="K63" s="80">
        <v>5</v>
      </c>
      <c r="L63" s="90" t="s">
        <v>195</v>
      </c>
      <c r="M63" s="82" t="s">
        <v>26</v>
      </c>
      <c r="N63" s="46"/>
      <c r="O63" s="41" t="s">
        <v>15</v>
      </c>
      <c r="P63" s="103" t="s">
        <v>256</v>
      </c>
      <c r="Q63" s="40" t="s">
        <v>404</v>
      </c>
      <c r="R63" s="41">
        <v>5</v>
      </c>
      <c r="S63" s="42">
        <f t="shared" si="48"/>
        <v>72</v>
      </c>
      <c r="T63" s="42">
        <f>12*W63</f>
        <v>12</v>
      </c>
      <c r="U63" s="42">
        <f t="shared" si="49"/>
        <v>0</v>
      </c>
      <c r="V63" s="42">
        <f t="shared" si="49"/>
        <v>60</v>
      </c>
      <c r="W63" s="80">
        <v>1</v>
      </c>
      <c r="X63" s="80">
        <v>0</v>
      </c>
      <c r="Y63" s="80">
        <v>5</v>
      </c>
      <c r="Z63" s="90" t="s">
        <v>198</v>
      </c>
      <c r="AA63" s="45" t="s">
        <v>458</v>
      </c>
      <c r="AB63" s="28"/>
      <c r="AC63" s="122" t="s">
        <v>476</v>
      </c>
      <c r="AD63" s="89" t="s">
        <v>257</v>
      </c>
      <c r="AE63" s="40" t="s">
        <v>434</v>
      </c>
      <c r="AF63" s="41">
        <v>5</v>
      </c>
      <c r="AG63" s="42">
        <f t="shared" si="50"/>
        <v>72</v>
      </c>
      <c r="AH63" s="42">
        <f t="shared" si="51"/>
        <v>12</v>
      </c>
      <c r="AI63" s="42">
        <f t="shared" si="51"/>
        <v>0</v>
      </c>
      <c r="AJ63" s="42">
        <f t="shared" si="51"/>
        <v>60</v>
      </c>
      <c r="AK63" s="80">
        <v>1</v>
      </c>
      <c r="AL63" s="80">
        <v>0</v>
      </c>
      <c r="AM63" s="80">
        <v>5</v>
      </c>
      <c r="AN63" s="90" t="s">
        <v>199</v>
      </c>
      <c r="AO63" s="40" t="s">
        <v>25</v>
      </c>
    </row>
    <row r="64" spans="1:41" ht="30" customHeight="1" x14ac:dyDescent="0.25">
      <c r="A64" s="77" t="s">
        <v>13</v>
      </c>
      <c r="B64" s="91" t="s">
        <v>346</v>
      </c>
      <c r="C64" s="40" t="s">
        <v>537</v>
      </c>
      <c r="D64" s="79">
        <v>2</v>
      </c>
      <c r="E64" s="80">
        <v>24</v>
      </c>
      <c r="F64" s="80">
        <v>3</v>
      </c>
      <c r="G64" s="80">
        <v>9</v>
      </c>
      <c r="H64" s="80">
        <v>12</v>
      </c>
      <c r="I64" s="92"/>
      <c r="J64" s="92"/>
      <c r="K64" s="92"/>
      <c r="L64" s="90" t="s">
        <v>258</v>
      </c>
      <c r="M64" s="82" t="s">
        <v>35</v>
      </c>
      <c r="N64" s="46"/>
      <c r="O64" s="41" t="s">
        <v>15</v>
      </c>
      <c r="P64" s="103" t="s">
        <v>259</v>
      </c>
      <c r="Q64" s="40" t="s">
        <v>541</v>
      </c>
      <c r="R64" s="41">
        <v>2</v>
      </c>
      <c r="S64" s="80">
        <v>24</v>
      </c>
      <c r="T64" s="80">
        <v>3</v>
      </c>
      <c r="U64" s="80">
        <v>9</v>
      </c>
      <c r="V64" s="80">
        <v>12</v>
      </c>
      <c r="W64" s="92"/>
      <c r="X64" s="92"/>
      <c r="Y64" s="92"/>
      <c r="Z64" s="90" t="s">
        <v>260</v>
      </c>
      <c r="AA64" s="45" t="s">
        <v>483</v>
      </c>
      <c r="AB64" s="28"/>
      <c r="AC64" s="122" t="s">
        <v>476</v>
      </c>
      <c r="AD64" s="89" t="s">
        <v>261</v>
      </c>
      <c r="AE64" s="40" t="s">
        <v>546</v>
      </c>
      <c r="AF64" s="41">
        <v>2</v>
      </c>
      <c r="AG64" s="80">
        <v>24</v>
      </c>
      <c r="AH64" s="80">
        <v>3</v>
      </c>
      <c r="AI64" s="80">
        <v>9</v>
      </c>
      <c r="AJ64" s="80">
        <v>12</v>
      </c>
      <c r="AK64" s="92"/>
      <c r="AL64" s="92"/>
      <c r="AM64" s="92"/>
      <c r="AN64" s="90" t="s">
        <v>262</v>
      </c>
      <c r="AO64" s="40" t="s">
        <v>32</v>
      </c>
    </row>
    <row r="65" spans="1:41" ht="30" customHeight="1" x14ac:dyDescent="0.25">
      <c r="A65" s="77" t="s">
        <v>13</v>
      </c>
      <c r="B65" s="91" t="s">
        <v>263</v>
      </c>
      <c r="C65" s="40" t="s">
        <v>264</v>
      </c>
      <c r="D65" s="41">
        <v>5</v>
      </c>
      <c r="E65" s="80">
        <f t="shared" ref="E65:E67" si="52">SUM(F65:H65)</f>
        <v>72</v>
      </c>
      <c r="F65" s="80">
        <f>12*I65</f>
        <v>12</v>
      </c>
      <c r="G65" s="80">
        <f t="shared" ref="G65:H67" si="53">12*J65</f>
        <v>0</v>
      </c>
      <c r="H65" s="80">
        <f t="shared" si="53"/>
        <v>60</v>
      </c>
      <c r="I65" s="80">
        <v>1</v>
      </c>
      <c r="J65" s="80">
        <v>0</v>
      </c>
      <c r="K65" s="80">
        <v>5</v>
      </c>
      <c r="L65" s="90" t="s">
        <v>201</v>
      </c>
      <c r="M65" s="82" t="s">
        <v>26</v>
      </c>
      <c r="N65" s="46"/>
      <c r="O65" s="41" t="s">
        <v>15</v>
      </c>
      <c r="P65" s="103" t="s">
        <v>265</v>
      </c>
      <c r="Q65" s="40" t="s">
        <v>405</v>
      </c>
      <c r="R65" s="41">
        <v>5</v>
      </c>
      <c r="S65" s="80">
        <f t="shared" ref="S65:S67" si="54">SUM(T65:V65)</f>
        <v>72</v>
      </c>
      <c r="T65" s="80">
        <f t="shared" ref="T65:V68" si="55">12*W65</f>
        <v>12</v>
      </c>
      <c r="U65" s="80">
        <f t="shared" si="55"/>
        <v>0</v>
      </c>
      <c r="V65" s="80">
        <f t="shared" si="55"/>
        <v>60</v>
      </c>
      <c r="W65" s="80">
        <v>1</v>
      </c>
      <c r="X65" s="80">
        <v>0</v>
      </c>
      <c r="Y65" s="80">
        <v>5</v>
      </c>
      <c r="Z65" s="90" t="s">
        <v>266</v>
      </c>
      <c r="AA65" s="45" t="s">
        <v>458</v>
      </c>
      <c r="AB65" s="28"/>
      <c r="AC65" s="122" t="s">
        <v>476</v>
      </c>
      <c r="AD65" s="89" t="s">
        <v>267</v>
      </c>
      <c r="AE65" s="40" t="s">
        <v>435</v>
      </c>
      <c r="AF65" s="41">
        <v>5</v>
      </c>
      <c r="AG65" s="80">
        <f t="shared" ref="AG65:AG67" si="56">SUM(AH65:AJ65)</f>
        <v>72</v>
      </c>
      <c r="AH65" s="80">
        <f t="shared" ref="AH65:AJ68" si="57">12*AK65</f>
        <v>12</v>
      </c>
      <c r="AI65" s="80">
        <f t="shared" si="57"/>
        <v>0</v>
      </c>
      <c r="AJ65" s="80">
        <f t="shared" si="57"/>
        <v>60</v>
      </c>
      <c r="AK65" s="80">
        <v>1</v>
      </c>
      <c r="AL65" s="80">
        <v>0</v>
      </c>
      <c r="AM65" s="80">
        <v>5</v>
      </c>
      <c r="AN65" s="90" t="s">
        <v>205</v>
      </c>
      <c r="AO65" s="40" t="s">
        <v>25</v>
      </c>
    </row>
    <row r="66" spans="1:41" ht="50.1" customHeight="1" x14ac:dyDescent="0.25">
      <c r="A66" s="57" t="s">
        <v>13</v>
      </c>
      <c r="B66" s="58" t="s">
        <v>268</v>
      </c>
      <c r="C66" s="28" t="s">
        <v>269</v>
      </c>
      <c r="D66" s="52">
        <v>2</v>
      </c>
      <c r="E66" s="59">
        <f t="shared" si="52"/>
        <v>60</v>
      </c>
      <c r="F66" s="60">
        <f t="shared" ref="F66:F67" si="58">12*I66</f>
        <v>0</v>
      </c>
      <c r="G66" s="60">
        <f t="shared" si="53"/>
        <v>0</v>
      </c>
      <c r="H66" s="60">
        <f t="shared" si="53"/>
        <v>60</v>
      </c>
      <c r="I66" s="64">
        <v>0</v>
      </c>
      <c r="J66" s="64">
        <v>0</v>
      </c>
      <c r="K66" s="64">
        <v>5</v>
      </c>
      <c r="L66" s="65" t="s">
        <v>270</v>
      </c>
      <c r="M66" s="46" t="s">
        <v>18</v>
      </c>
      <c r="N66" s="46"/>
      <c r="O66" s="52" t="s">
        <v>15</v>
      </c>
      <c r="P66" s="63" t="s">
        <v>271</v>
      </c>
      <c r="Q66" s="28" t="s">
        <v>444</v>
      </c>
      <c r="R66" s="52">
        <v>2</v>
      </c>
      <c r="S66" s="59">
        <f t="shared" si="54"/>
        <v>60</v>
      </c>
      <c r="T66" s="60">
        <f t="shared" si="55"/>
        <v>0</v>
      </c>
      <c r="U66" s="60">
        <f t="shared" si="55"/>
        <v>0</v>
      </c>
      <c r="V66" s="60">
        <f t="shared" si="55"/>
        <v>60</v>
      </c>
      <c r="W66" s="64">
        <v>0</v>
      </c>
      <c r="X66" s="64">
        <v>0</v>
      </c>
      <c r="Y66" s="64">
        <v>5</v>
      </c>
      <c r="Z66" s="65" t="s">
        <v>339</v>
      </c>
      <c r="AA66" s="28" t="s">
        <v>454</v>
      </c>
      <c r="AB66" s="28"/>
      <c r="AC66" s="52" t="s">
        <v>476</v>
      </c>
      <c r="AD66" s="66" t="s">
        <v>272</v>
      </c>
      <c r="AE66" s="28" t="s">
        <v>450</v>
      </c>
      <c r="AF66" s="52">
        <v>2</v>
      </c>
      <c r="AG66" s="59">
        <f t="shared" si="56"/>
        <v>60</v>
      </c>
      <c r="AH66" s="60">
        <f t="shared" si="57"/>
        <v>0</v>
      </c>
      <c r="AI66" s="60">
        <f t="shared" si="57"/>
        <v>0</v>
      </c>
      <c r="AJ66" s="60">
        <f t="shared" si="57"/>
        <v>60</v>
      </c>
      <c r="AK66" s="64">
        <v>0</v>
      </c>
      <c r="AL66" s="64">
        <v>0</v>
      </c>
      <c r="AM66" s="64">
        <v>5</v>
      </c>
      <c r="AN66" s="65" t="s">
        <v>340</v>
      </c>
      <c r="AO66" s="28" t="s">
        <v>22</v>
      </c>
    </row>
    <row r="67" spans="1:41" ht="50.1" customHeight="1" x14ac:dyDescent="0.25">
      <c r="A67" s="77" t="s">
        <v>13</v>
      </c>
      <c r="B67" s="91" t="s">
        <v>273</v>
      </c>
      <c r="C67" s="40" t="s">
        <v>274</v>
      </c>
      <c r="D67" s="41">
        <v>3</v>
      </c>
      <c r="E67" s="42">
        <f t="shared" si="52"/>
        <v>36</v>
      </c>
      <c r="F67" s="42">
        <f t="shared" si="58"/>
        <v>0</v>
      </c>
      <c r="G67" s="42">
        <f t="shared" si="53"/>
        <v>0</v>
      </c>
      <c r="H67" s="42">
        <f t="shared" si="53"/>
        <v>36</v>
      </c>
      <c r="I67" s="80">
        <v>0</v>
      </c>
      <c r="J67" s="80">
        <v>0</v>
      </c>
      <c r="K67" s="80">
        <v>3</v>
      </c>
      <c r="L67" s="90" t="s">
        <v>275</v>
      </c>
      <c r="M67" s="82" t="s">
        <v>26</v>
      </c>
      <c r="N67" s="46"/>
      <c r="O67" s="41" t="s">
        <v>15</v>
      </c>
      <c r="P67" s="103" t="s">
        <v>276</v>
      </c>
      <c r="Q67" s="40" t="s">
        <v>406</v>
      </c>
      <c r="R67" s="41">
        <v>3</v>
      </c>
      <c r="S67" s="42">
        <f t="shared" si="54"/>
        <v>36</v>
      </c>
      <c r="T67" s="42">
        <f t="shared" si="55"/>
        <v>0</v>
      </c>
      <c r="U67" s="42">
        <f t="shared" si="55"/>
        <v>0</v>
      </c>
      <c r="V67" s="42">
        <f t="shared" si="55"/>
        <v>36</v>
      </c>
      <c r="W67" s="80">
        <v>0</v>
      </c>
      <c r="X67" s="80">
        <v>0</v>
      </c>
      <c r="Y67" s="80">
        <v>3</v>
      </c>
      <c r="Z67" s="90" t="s">
        <v>338</v>
      </c>
      <c r="AA67" s="45" t="s">
        <v>458</v>
      </c>
      <c r="AB67" s="28"/>
      <c r="AC67" s="122" t="s">
        <v>476</v>
      </c>
      <c r="AD67" s="89" t="s">
        <v>277</v>
      </c>
      <c r="AE67" s="40" t="s">
        <v>436</v>
      </c>
      <c r="AF67" s="41">
        <v>3</v>
      </c>
      <c r="AG67" s="42">
        <f t="shared" si="56"/>
        <v>36</v>
      </c>
      <c r="AH67" s="42">
        <f t="shared" si="57"/>
        <v>0</v>
      </c>
      <c r="AI67" s="42">
        <f t="shared" si="57"/>
        <v>0</v>
      </c>
      <c r="AJ67" s="42">
        <f t="shared" si="57"/>
        <v>36</v>
      </c>
      <c r="AK67" s="80">
        <v>0</v>
      </c>
      <c r="AL67" s="80">
        <v>0</v>
      </c>
      <c r="AM67" s="80">
        <v>3</v>
      </c>
      <c r="AN67" s="90" t="s">
        <v>253</v>
      </c>
      <c r="AO67" s="40" t="s">
        <v>25</v>
      </c>
    </row>
    <row r="68" spans="1:41" ht="72" customHeight="1" x14ac:dyDescent="0.25">
      <c r="A68" s="77" t="s">
        <v>13</v>
      </c>
      <c r="B68" s="91" t="s">
        <v>278</v>
      </c>
      <c r="C68" s="40" t="s">
        <v>538</v>
      </c>
      <c r="D68" s="79">
        <v>3</v>
      </c>
      <c r="E68" s="80">
        <v>42</v>
      </c>
      <c r="F68" s="80">
        <v>18</v>
      </c>
      <c r="G68" s="80">
        <v>0</v>
      </c>
      <c r="H68" s="80">
        <v>24</v>
      </c>
      <c r="I68" s="155">
        <v>1.5</v>
      </c>
      <c r="J68" s="92">
        <v>0</v>
      </c>
      <c r="K68" s="92">
        <v>2</v>
      </c>
      <c r="L68" s="90" t="s">
        <v>279</v>
      </c>
      <c r="M68" s="82" t="s">
        <v>26</v>
      </c>
      <c r="N68" s="46"/>
      <c r="O68" s="41" t="s">
        <v>15</v>
      </c>
      <c r="P68" s="103" t="s">
        <v>280</v>
      </c>
      <c r="Q68" s="40" t="s">
        <v>542</v>
      </c>
      <c r="R68" s="41">
        <v>3</v>
      </c>
      <c r="S68" s="80">
        <v>42</v>
      </c>
      <c r="T68" s="42">
        <f t="shared" si="55"/>
        <v>18</v>
      </c>
      <c r="U68" s="42">
        <f t="shared" si="55"/>
        <v>0</v>
      </c>
      <c r="V68" s="42">
        <f t="shared" si="55"/>
        <v>24</v>
      </c>
      <c r="W68" s="155">
        <v>1.5</v>
      </c>
      <c r="X68" s="92">
        <v>0</v>
      </c>
      <c r="Y68" s="92">
        <v>2</v>
      </c>
      <c r="Z68" s="90" t="s">
        <v>227</v>
      </c>
      <c r="AA68" s="45" t="s">
        <v>458</v>
      </c>
      <c r="AB68" s="28"/>
      <c r="AC68" s="122" t="s">
        <v>476</v>
      </c>
      <c r="AD68" s="89" t="s">
        <v>281</v>
      </c>
      <c r="AE68" s="40" t="s">
        <v>547</v>
      </c>
      <c r="AF68" s="41">
        <v>3</v>
      </c>
      <c r="AG68" s="80">
        <v>42</v>
      </c>
      <c r="AH68" s="42">
        <f t="shared" si="57"/>
        <v>18</v>
      </c>
      <c r="AI68" s="42">
        <f t="shared" si="57"/>
        <v>0</v>
      </c>
      <c r="AJ68" s="42">
        <f t="shared" si="57"/>
        <v>24</v>
      </c>
      <c r="AK68" s="155">
        <v>1.5</v>
      </c>
      <c r="AL68" s="92">
        <v>0</v>
      </c>
      <c r="AM68" s="92">
        <v>2</v>
      </c>
      <c r="AN68" s="90" t="s">
        <v>282</v>
      </c>
      <c r="AO68" s="40" t="s">
        <v>25</v>
      </c>
    </row>
    <row r="69" spans="1:41" ht="30" customHeight="1" x14ac:dyDescent="0.25">
      <c r="A69" s="57" t="s">
        <v>13</v>
      </c>
      <c r="B69" s="58" t="s">
        <v>283</v>
      </c>
      <c r="C69" s="28" t="s">
        <v>284</v>
      </c>
      <c r="D69" s="52">
        <v>2</v>
      </c>
      <c r="E69" s="74">
        <f t="shared" ref="E69:E72" si="59">SUM(F69:H69)</f>
        <v>18</v>
      </c>
      <c r="F69" s="64">
        <f t="shared" ref="F69:H72" si="60">12*I69</f>
        <v>18</v>
      </c>
      <c r="G69" s="64">
        <f t="shared" si="60"/>
        <v>0</v>
      </c>
      <c r="H69" s="64">
        <f t="shared" si="60"/>
        <v>0</v>
      </c>
      <c r="I69" s="76">
        <v>1.5</v>
      </c>
      <c r="J69" s="64">
        <v>0</v>
      </c>
      <c r="K69" s="64">
        <v>0</v>
      </c>
      <c r="L69" s="65" t="s">
        <v>285</v>
      </c>
      <c r="M69" s="46" t="s">
        <v>17</v>
      </c>
      <c r="N69" s="46"/>
      <c r="O69" s="53"/>
      <c r="P69" s="83"/>
      <c r="Q69" s="126"/>
      <c r="R69" s="132"/>
      <c r="S69" s="156"/>
      <c r="T69" s="105"/>
      <c r="U69" s="105"/>
      <c r="V69" s="105"/>
      <c r="W69" s="105"/>
      <c r="X69" s="105"/>
      <c r="Y69" s="105"/>
      <c r="Z69" s="87"/>
      <c r="AA69" s="84"/>
      <c r="AB69" s="88"/>
      <c r="AC69" s="96"/>
      <c r="AD69" s="104"/>
      <c r="AE69" s="126"/>
      <c r="AF69" s="132"/>
      <c r="AG69" s="157"/>
      <c r="AH69" s="86"/>
      <c r="AI69" s="86"/>
      <c r="AJ69" s="86"/>
      <c r="AK69" s="86"/>
      <c r="AL69" s="86"/>
      <c r="AM69" s="86"/>
      <c r="AN69" s="87"/>
      <c r="AO69" s="84"/>
    </row>
    <row r="70" spans="1:41" ht="30" customHeight="1" x14ac:dyDescent="0.25">
      <c r="A70" s="77" t="s">
        <v>13</v>
      </c>
      <c r="B70" s="91" t="s">
        <v>286</v>
      </c>
      <c r="C70" s="40" t="s">
        <v>287</v>
      </c>
      <c r="D70" s="79">
        <v>4</v>
      </c>
      <c r="E70" s="42">
        <f t="shared" si="59"/>
        <v>48</v>
      </c>
      <c r="F70" s="42">
        <f t="shared" si="60"/>
        <v>12</v>
      </c>
      <c r="G70" s="42">
        <f t="shared" si="60"/>
        <v>0</v>
      </c>
      <c r="H70" s="42">
        <f t="shared" si="60"/>
        <v>36</v>
      </c>
      <c r="I70" s="92">
        <v>1</v>
      </c>
      <c r="J70" s="92">
        <v>0</v>
      </c>
      <c r="K70" s="92">
        <v>3</v>
      </c>
      <c r="L70" s="90" t="s">
        <v>288</v>
      </c>
      <c r="M70" s="82" t="s">
        <v>26</v>
      </c>
      <c r="N70" s="46"/>
      <c r="O70" s="41" t="s">
        <v>15</v>
      </c>
      <c r="P70" s="103" t="s">
        <v>289</v>
      </c>
      <c r="Q70" s="40" t="s">
        <v>407</v>
      </c>
      <c r="R70" s="41">
        <v>4</v>
      </c>
      <c r="S70" s="42">
        <f t="shared" ref="S70:S72" si="61">SUM(T70:V70)</f>
        <v>48</v>
      </c>
      <c r="T70" s="42">
        <f t="shared" ref="T70:V72" si="62">12*W70</f>
        <v>12</v>
      </c>
      <c r="U70" s="42">
        <f t="shared" si="62"/>
        <v>0</v>
      </c>
      <c r="V70" s="42">
        <f t="shared" si="62"/>
        <v>36</v>
      </c>
      <c r="W70" s="80">
        <v>1</v>
      </c>
      <c r="X70" s="80">
        <v>0</v>
      </c>
      <c r="Y70" s="80">
        <v>3</v>
      </c>
      <c r="Z70" s="90" t="s">
        <v>341</v>
      </c>
      <c r="AA70" s="45" t="s">
        <v>458</v>
      </c>
      <c r="AB70" s="28"/>
      <c r="AC70" s="122" t="s">
        <v>476</v>
      </c>
      <c r="AD70" s="89" t="s">
        <v>290</v>
      </c>
      <c r="AE70" s="40" t="s">
        <v>437</v>
      </c>
      <c r="AF70" s="41">
        <v>4</v>
      </c>
      <c r="AG70" s="42">
        <f t="shared" ref="AG70:AG72" si="63">SUM(AH70:AJ70)</f>
        <v>48</v>
      </c>
      <c r="AH70" s="42">
        <f t="shared" ref="AH70:AJ72" si="64">12*AK70</f>
        <v>12</v>
      </c>
      <c r="AI70" s="42">
        <f t="shared" si="64"/>
        <v>0</v>
      </c>
      <c r="AJ70" s="42">
        <f t="shared" si="64"/>
        <v>36</v>
      </c>
      <c r="AK70" s="80">
        <v>1</v>
      </c>
      <c r="AL70" s="80">
        <v>0</v>
      </c>
      <c r="AM70" s="80">
        <v>3</v>
      </c>
      <c r="AN70" s="90" t="s">
        <v>291</v>
      </c>
      <c r="AO70" s="40" t="s">
        <v>25</v>
      </c>
    </row>
    <row r="71" spans="1:41" ht="30" customHeight="1" x14ac:dyDescent="0.25">
      <c r="A71" s="57" t="s">
        <v>13</v>
      </c>
      <c r="B71" s="58" t="s">
        <v>292</v>
      </c>
      <c r="C71" s="28" t="s">
        <v>539</v>
      </c>
      <c r="D71" s="52">
        <v>0</v>
      </c>
      <c r="E71" s="59">
        <f t="shared" si="59"/>
        <v>12</v>
      </c>
      <c r="F71" s="60">
        <f t="shared" si="60"/>
        <v>0</v>
      </c>
      <c r="G71" s="60">
        <f t="shared" si="60"/>
        <v>0</v>
      </c>
      <c r="H71" s="60">
        <f t="shared" si="60"/>
        <v>12</v>
      </c>
      <c r="I71" s="64">
        <v>0</v>
      </c>
      <c r="J71" s="64">
        <v>0</v>
      </c>
      <c r="K71" s="64">
        <v>1</v>
      </c>
      <c r="L71" s="65" t="s">
        <v>12</v>
      </c>
      <c r="M71" s="46" t="s">
        <v>19</v>
      </c>
      <c r="N71" s="46"/>
      <c r="O71" s="52" t="s">
        <v>15</v>
      </c>
      <c r="P71" s="63" t="s">
        <v>293</v>
      </c>
      <c r="Q71" s="28" t="s">
        <v>543</v>
      </c>
      <c r="R71" s="52">
        <v>0</v>
      </c>
      <c r="S71" s="59">
        <f t="shared" si="61"/>
        <v>12</v>
      </c>
      <c r="T71" s="60">
        <f t="shared" si="62"/>
        <v>0</v>
      </c>
      <c r="U71" s="60">
        <f t="shared" si="62"/>
        <v>0</v>
      </c>
      <c r="V71" s="60">
        <f t="shared" si="62"/>
        <v>12</v>
      </c>
      <c r="W71" s="64">
        <v>0</v>
      </c>
      <c r="X71" s="64">
        <v>0</v>
      </c>
      <c r="Y71" s="64">
        <v>1</v>
      </c>
      <c r="Z71" s="65" t="s">
        <v>12</v>
      </c>
      <c r="AA71" s="28" t="s">
        <v>27</v>
      </c>
      <c r="AB71" s="28"/>
      <c r="AC71" s="52" t="s">
        <v>476</v>
      </c>
      <c r="AD71" s="66" t="s">
        <v>294</v>
      </c>
      <c r="AE71" s="28" t="s">
        <v>548</v>
      </c>
      <c r="AF71" s="52">
        <v>0</v>
      </c>
      <c r="AG71" s="59">
        <f t="shared" si="63"/>
        <v>12</v>
      </c>
      <c r="AH71" s="60">
        <f t="shared" si="64"/>
        <v>0</v>
      </c>
      <c r="AI71" s="60">
        <f t="shared" si="64"/>
        <v>0</v>
      </c>
      <c r="AJ71" s="60">
        <f t="shared" si="64"/>
        <v>12</v>
      </c>
      <c r="AK71" s="64">
        <v>0</v>
      </c>
      <c r="AL71" s="64">
        <v>0</v>
      </c>
      <c r="AM71" s="64">
        <v>1</v>
      </c>
      <c r="AN71" s="65"/>
      <c r="AO71" s="28" t="s">
        <v>20</v>
      </c>
    </row>
    <row r="72" spans="1:41" ht="30" customHeight="1" x14ac:dyDescent="0.25">
      <c r="A72" s="158" t="s">
        <v>21</v>
      </c>
      <c r="B72" s="159" t="s">
        <v>295</v>
      </c>
      <c r="C72" s="12" t="s">
        <v>296</v>
      </c>
      <c r="D72" s="21">
        <v>1</v>
      </c>
      <c r="E72" s="118">
        <f t="shared" si="59"/>
        <v>12</v>
      </c>
      <c r="F72" s="61">
        <f t="shared" si="60"/>
        <v>12</v>
      </c>
      <c r="G72" s="61">
        <f t="shared" si="60"/>
        <v>0</v>
      </c>
      <c r="H72" s="61">
        <f t="shared" si="60"/>
        <v>0</v>
      </c>
      <c r="I72" s="61">
        <v>1</v>
      </c>
      <c r="J72" s="61">
        <v>0</v>
      </c>
      <c r="K72" s="61">
        <v>0</v>
      </c>
      <c r="L72" s="62" t="s">
        <v>236</v>
      </c>
      <c r="M72" s="12" t="s">
        <v>17</v>
      </c>
      <c r="N72" s="46"/>
      <c r="O72" s="52" t="s">
        <v>463</v>
      </c>
      <c r="P72" s="160" t="s">
        <v>297</v>
      </c>
      <c r="Q72" s="12" t="s">
        <v>408</v>
      </c>
      <c r="R72" s="52">
        <v>1</v>
      </c>
      <c r="S72" s="74">
        <f t="shared" si="61"/>
        <v>12</v>
      </c>
      <c r="T72" s="64">
        <f t="shared" si="62"/>
        <v>12</v>
      </c>
      <c r="U72" s="64">
        <f t="shared" si="62"/>
        <v>0</v>
      </c>
      <c r="V72" s="64">
        <f t="shared" si="62"/>
        <v>0</v>
      </c>
      <c r="W72" s="64">
        <v>1</v>
      </c>
      <c r="X72" s="64">
        <v>0</v>
      </c>
      <c r="Y72" s="61">
        <v>0</v>
      </c>
      <c r="Z72" s="62" t="s">
        <v>298</v>
      </c>
      <c r="AA72" s="28" t="s">
        <v>455</v>
      </c>
      <c r="AB72" s="28"/>
      <c r="AC72" s="52" t="s">
        <v>477</v>
      </c>
      <c r="AD72" s="160" t="s">
        <v>299</v>
      </c>
      <c r="AE72" s="12" t="s">
        <v>438</v>
      </c>
      <c r="AF72" s="21">
        <v>1</v>
      </c>
      <c r="AG72" s="118">
        <f t="shared" si="63"/>
        <v>12</v>
      </c>
      <c r="AH72" s="61">
        <f t="shared" si="64"/>
        <v>12</v>
      </c>
      <c r="AI72" s="61">
        <f t="shared" si="64"/>
        <v>0</v>
      </c>
      <c r="AJ72" s="61">
        <f t="shared" si="64"/>
        <v>0</v>
      </c>
      <c r="AK72" s="61">
        <v>1</v>
      </c>
      <c r="AL72" s="61">
        <v>0</v>
      </c>
      <c r="AM72" s="61">
        <v>0</v>
      </c>
      <c r="AN72" s="62" t="s">
        <v>237</v>
      </c>
      <c r="AO72" s="12" t="s">
        <v>16</v>
      </c>
    </row>
    <row r="73" spans="1:41" ht="30" customHeight="1" x14ac:dyDescent="0.25">
      <c r="A73" s="93"/>
      <c r="B73" s="161"/>
      <c r="C73" s="108"/>
      <c r="D73" s="109"/>
      <c r="E73" s="111"/>
      <c r="F73" s="111"/>
      <c r="G73" s="111"/>
      <c r="H73" s="111"/>
      <c r="I73" s="111"/>
      <c r="J73" s="111"/>
      <c r="K73" s="111"/>
      <c r="L73" s="112"/>
      <c r="M73" s="113"/>
      <c r="N73" s="114"/>
      <c r="O73" s="41" t="s">
        <v>463</v>
      </c>
      <c r="P73" s="103" t="s">
        <v>347</v>
      </c>
      <c r="Q73" s="40" t="s">
        <v>544</v>
      </c>
      <c r="R73" s="41">
        <v>1</v>
      </c>
      <c r="S73" s="80">
        <v>18</v>
      </c>
      <c r="T73" s="42">
        <v>6</v>
      </c>
      <c r="U73" s="42">
        <f t="shared" ref="U73" si="65">14*X73</f>
        <v>0</v>
      </c>
      <c r="V73" s="42">
        <v>12</v>
      </c>
      <c r="W73" s="130"/>
      <c r="X73" s="92"/>
      <c r="Y73" s="80"/>
      <c r="Z73" s="90" t="s">
        <v>298</v>
      </c>
      <c r="AA73" s="40" t="s">
        <v>483</v>
      </c>
      <c r="AB73" s="28"/>
      <c r="AC73" s="53"/>
      <c r="AD73" s="104"/>
      <c r="AE73" s="126"/>
      <c r="AF73" s="132"/>
      <c r="AG73" s="105"/>
      <c r="AH73" s="105"/>
      <c r="AI73" s="105"/>
      <c r="AJ73" s="105"/>
      <c r="AK73" s="105"/>
      <c r="AL73" s="105"/>
      <c r="AM73" s="105"/>
      <c r="AN73" s="87"/>
      <c r="AO73" s="84"/>
    </row>
    <row r="74" spans="1:41" ht="48" customHeight="1" x14ac:dyDescent="0.25">
      <c r="A74" s="162" t="s">
        <v>29</v>
      </c>
      <c r="B74" s="163" t="s">
        <v>307</v>
      </c>
      <c r="C74" s="164" t="s">
        <v>540</v>
      </c>
      <c r="D74" s="165">
        <v>0</v>
      </c>
      <c r="E74" s="166"/>
      <c r="F74" s="166"/>
      <c r="G74" s="166"/>
      <c r="H74" s="166"/>
      <c r="I74" s="167"/>
      <c r="J74" s="167"/>
      <c r="K74" s="167"/>
      <c r="L74" s="164"/>
      <c r="M74" s="168"/>
      <c r="O74" s="140" t="s">
        <v>30</v>
      </c>
      <c r="P74" s="169" t="s">
        <v>461</v>
      </c>
      <c r="Q74" s="170" t="s">
        <v>545</v>
      </c>
      <c r="R74" s="165">
        <v>0</v>
      </c>
      <c r="S74" s="171"/>
      <c r="T74" s="171"/>
      <c r="U74" s="171"/>
      <c r="V74" s="171"/>
      <c r="W74" s="172"/>
      <c r="X74" s="172"/>
      <c r="Y74" s="172"/>
      <c r="Z74" s="164"/>
      <c r="AA74" s="173"/>
      <c r="AC74" s="140" t="s">
        <v>43</v>
      </c>
      <c r="AD74" s="169" t="s">
        <v>452</v>
      </c>
      <c r="AE74" s="170" t="s">
        <v>549</v>
      </c>
      <c r="AF74" s="165">
        <v>0</v>
      </c>
      <c r="AG74" s="174"/>
      <c r="AH74" s="171"/>
      <c r="AI74" s="171"/>
      <c r="AJ74" s="171"/>
      <c r="AK74" s="172"/>
      <c r="AL74" s="172"/>
      <c r="AM74" s="172"/>
      <c r="AN74" s="175"/>
      <c r="AO74" s="173"/>
    </row>
    <row r="75" spans="1:41" ht="30" customHeight="1" thickBot="1" x14ac:dyDescent="0.3">
      <c r="A75" s="93"/>
      <c r="B75" s="116" t="s">
        <v>367</v>
      </c>
      <c r="C75" s="176"/>
      <c r="D75" s="53">
        <f>SUM(D62:D73)</f>
        <v>30</v>
      </c>
      <c r="E75" s="97"/>
      <c r="F75" s="97"/>
      <c r="G75" s="97"/>
      <c r="H75" s="97"/>
      <c r="I75" s="97"/>
      <c r="J75" s="97"/>
      <c r="K75" s="97"/>
      <c r="L75" s="129" t="s">
        <v>12</v>
      </c>
      <c r="M75" s="116" t="s">
        <v>12</v>
      </c>
      <c r="N75" s="114"/>
      <c r="O75" s="53"/>
      <c r="P75" s="116" t="s">
        <v>371</v>
      </c>
      <c r="Q75" s="177"/>
      <c r="R75" s="96">
        <f>SUM(R62:R73)</f>
        <v>29</v>
      </c>
      <c r="S75" s="97"/>
      <c r="T75" s="97"/>
      <c r="U75" s="97"/>
      <c r="V75" s="97"/>
      <c r="W75" s="178"/>
      <c r="X75" s="178"/>
      <c r="Y75" s="98"/>
      <c r="Z75" s="179" t="s">
        <v>12</v>
      </c>
      <c r="AA75" s="177" t="s">
        <v>12</v>
      </c>
      <c r="AB75" s="28"/>
      <c r="AC75" s="109"/>
      <c r="AD75" s="117" t="s">
        <v>478</v>
      </c>
      <c r="AE75" s="117"/>
      <c r="AF75" s="115">
        <f>SUM(AF62:AF73)</f>
        <v>28</v>
      </c>
      <c r="AG75" s="118"/>
      <c r="AH75" s="118"/>
      <c r="AI75" s="118"/>
      <c r="AJ75" s="118"/>
      <c r="AK75" s="119"/>
      <c r="AL75" s="119"/>
      <c r="AM75" s="119"/>
      <c r="AN75" s="120" t="s">
        <v>12</v>
      </c>
      <c r="AO75" s="117" t="s">
        <v>12</v>
      </c>
    </row>
    <row r="76" spans="1:41" ht="30" customHeight="1" thickBot="1" x14ac:dyDescent="0.3">
      <c r="A76" s="180"/>
      <c r="B76" s="181" t="s">
        <v>301</v>
      </c>
      <c r="C76" s="182"/>
      <c r="D76" s="183">
        <v>275</v>
      </c>
      <c r="E76" s="184"/>
      <c r="F76" s="184"/>
      <c r="G76" s="184"/>
      <c r="H76" s="184"/>
      <c r="I76" s="185"/>
      <c r="J76" s="185"/>
      <c r="K76" s="185"/>
      <c r="L76" s="186" t="s">
        <v>12</v>
      </c>
      <c r="M76" s="187" t="s">
        <v>12</v>
      </c>
      <c r="N76" s="188"/>
      <c r="O76" s="189"/>
      <c r="P76" s="190" t="s">
        <v>369</v>
      </c>
      <c r="Q76" s="191"/>
      <c r="R76" s="183">
        <v>275</v>
      </c>
      <c r="S76" s="184"/>
      <c r="T76" s="184"/>
      <c r="U76" s="184"/>
      <c r="V76" s="184"/>
      <c r="W76" s="192"/>
      <c r="X76" s="192"/>
      <c r="Y76" s="192"/>
      <c r="Z76" s="193"/>
      <c r="AA76" s="194"/>
      <c r="AC76" s="195"/>
      <c r="AD76" s="196" t="s">
        <v>372</v>
      </c>
      <c r="AE76" s="197"/>
      <c r="AF76" s="183">
        <v>275</v>
      </c>
      <c r="AG76" s="198"/>
      <c r="AH76" s="198"/>
      <c r="AI76" s="198"/>
      <c r="AJ76" s="198"/>
      <c r="AK76" s="199"/>
      <c r="AL76" s="199"/>
      <c r="AM76" s="199"/>
      <c r="AN76" s="193"/>
      <c r="AO76" s="194"/>
    </row>
    <row r="77" spans="1:41" ht="30" customHeight="1" thickBot="1" x14ac:dyDescent="0.3">
      <c r="B77" s="200"/>
      <c r="C77" s="201"/>
      <c r="D77" s="202"/>
      <c r="E77" s="202"/>
      <c r="F77" s="202"/>
      <c r="G77" s="202"/>
      <c r="H77" s="202"/>
      <c r="I77" s="202"/>
      <c r="J77" s="202"/>
      <c r="K77" s="202"/>
      <c r="L77" s="203"/>
      <c r="M77" s="188"/>
      <c r="N77" s="204"/>
      <c r="O77" s="36"/>
      <c r="P77" s="201"/>
      <c r="Q77" s="202"/>
      <c r="R77" s="202"/>
      <c r="S77" s="202"/>
      <c r="T77" s="202"/>
      <c r="U77" s="202"/>
      <c r="V77" s="202"/>
      <c r="W77" s="205"/>
      <c r="X77" s="205"/>
      <c r="Y77" s="202"/>
      <c r="Z77" s="203"/>
      <c r="AA77" s="188"/>
      <c r="AB77" s="206"/>
      <c r="AC77" s="36"/>
      <c r="AD77" s="201"/>
      <c r="AE77" s="188"/>
      <c r="AF77" s="202"/>
      <c r="AG77" s="202"/>
      <c r="AH77" s="202"/>
      <c r="AI77" s="202"/>
      <c r="AJ77" s="202"/>
      <c r="AK77" s="202"/>
      <c r="AL77" s="202"/>
      <c r="AM77" s="202"/>
      <c r="AN77" s="203"/>
      <c r="AO77" s="188"/>
    </row>
    <row r="78" spans="1:41" ht="30" customHeight="1" thickBot="1" x14ac:dyDescent="0.3">
      <c r="A78" s="268" t="s">
        <v>556</v>
      </c>
      <c r="B78" s="268"/>
      <c r="C78" s="268"/>
      <c r="D78" s="268"/>
      <c r="E78" s="268"/>
      <c r="F78" s="268"/>
      <c r="G78" s="268"/>
      <c r="H78" s="268"/>
      <c r="I78" s="268"/>
      <c r="J78" s="268"/>
      <c r="K78" s="268"/>
      <c r="L78" s="268"/>
      <c r="M78" s="269"/>
      <c r="N78" s="206"/>
      <c r="O78" s="268" t="s">
        <v>344</v>
      </c>
      <c r="P78" s="268"/>
      <c r="Q78" s="268"/>
      <c r="R78" s="268"/>
      <c r="S78" s="268"/>
      <c r="T78" s="268"/>
      <c r="U78" s="268"/>
      <c r="V78" s="268"/>
      <c r="W78" s="268"/>
      <c r="X78" s="268"/>
      <c r="Y78" s="268"/>
      <c r="Z78" s="268"/>
      <c r="AA78" s="269"/>
      <c r="AB78" s="206"/>
      <c r="AC78" s="268" t="s">
        <v>480</v>
      </c>
      <c r="AD78" s="268"/>
      <c r="AE78" s="268"/>
      <c r="AF78" s="268"/>
      <c r="AG78" s="268"/>
      <c r="AH78" s="268"/>
      <c r="AI78" s="268"/>
      <c r="AJ78" s="268"/>
      <c r="AK78" s="268"/>
      <c r="AL78" s="268"/>
      <c r="AM78" s="268"/>
      <c r="AN78" s="268"/>
      <c r="AO78" s="269"/>
    </row>
    <row r="79" spans="1:41" ht="67.5" customHeight="1" x14ac:dyDescent="0.25">
      <c r="A79" s="133" t="s">
        <v>29</v>
      </c>
      <c r="B79" s="144" t="s">
        <v>555</v>
      </c>
      <c r="C79" s="164" t="s">
        <v>300</v>
      </c>
      <c r="D79" s="140">
        <v>0</v>
      </c>
      <c r="E79" s="242"/>
      <c r="F79" s="137"/>
      <c r="G79" s="137"/>
      <c r="H79" s="137"/>
      <c r="I79" s="137"/>
      <c r="J79" s="137"/>
      <c r="K79" s="137"/>
      <c r="L79" s="138"/>
      <c r="M79" s="135" t="s">
        <v>34</v>
      </c>
      <c r="N79" s="206"/>
      <c r="O79" s="53"/>
      <c r="P79" s="104"/>
      <c r="Q79" s="207"/>
      <c r="R79" s="208"/>
      <c r="S79" s="157"/>
      <c r="T79" s="157"/>
      <c r="U79" s="157"/>
      <c r="V79" s="157"/>
      <c r="W79" s="157"/>
      <c r="X79" s="157"/>
      <c r="Y79" s="157"/>
      <c r="Z79" s="209"/>
      <c r="AA79" s="84"/>
      <c r="AB79" s="210"/>
      <c r="AC79" s="53"/>
      <c r="AD79" s="95"/>
      <c r="AE79" s="117"/>
      <c r="AF79" s="109"/>
      <c r="AG79" s="98"/>
      <c r="AH79" s="98"/>
      <c r="AI79" s="97"/>
      <c r="AJ79" s="97"/>
      <c r="AK79" s="97"/>
      <c r="AL79" s="97"/>
      <c r="AM79" s="97"/>
      <c r="AN79" s="129"/>
      <c r="AO79" s="116"/>
    </row>
    <row r="80" spans="1:41" s="259" customFormat="1" ht="67.5" customHeight="1" thickBot="1" x14ac:dyDescent="0.3">
      <c r="A80" s="302" t="s">
        <v>29</v>
      </c>
      <c r="B80" s="303" t="s">
        <v>557</v>
      </c>
      <c r="C80" s="304"/>
      <c r="D80" s="305">
        <v>0</v>
      </c>
      <c r="E80" s="306"/>
      <c r="F80" s="307"/>
      <c r="G80" s="307"/>
      <c r="H80" s="307"/>
      <c r="I80" s="307"/>
      <c r="J80" s="307"/>
      <c r="K80" s="307"/>
      <c r="L80" s="308"/>
      <c r="M80" s="309" t="s">
        <v>34</v>
      </c>
      <c r="N80" s="243"/>
      <c r="O80" s="244"/>
      <c r="P80" s="245"/>
      <c r="Q80" s="246"/>
      <c r="R80" s="247"/>
      <c r="S80" s="248"/>
      <c r="T80" s="248"/>
      <c r="U80" s="248"/>
      <c r="V80" s="248"/>
      <c r="W80" s="248"/>
      <c r="X80" s="248"/>
      <c r="Y80" s="248"/>
      <c r="Z80" s="249"/>
      <c r="AA80" s="250"/>
      <c r="AB80" s="251"/>
      <c r="AC80" s="244"/>
      <c r="AD80" s="252"/>
      <c r="AE80" s="253"/>
      <c r="AF80" s="254"/>
      <c r="AG80" s="255"/>
      <c r="AH80" s="255"/>
      <c r="AI80" s="256"/>
      <c r="AJ80" s="256"/>
      <c r="AK80" s="256"/>
      <c r="AL80" s="256"/>
      <c r="AM80" s="256"/>
      <c r="AN80" s="257"/>
      <c r="AO80" s="258"/>
    </row>
    <row r="81" spans="1:41" ht="30" customHeight="1" thickBot="1" x14ac:dyDescent="0.3">
      <c r="A81" s="180"/>
      <c r="B81" s="190" t="s">
        <v>24</v>
      </c>
      <c r="C81" s="211"/>
      <c r="D81" s="212">
        <f>SUM(D79:D79)</f>
        <v>0</v>
      </c>
      <c r="E81" s="185"/>
      <c r="F81" s="185"/>
      <c r="G81" s="185"/>
      <c r="H81" s="185"/>
      <c r="I81" s="185"/>
      <c r="J81" s="185"/>
      <c r="K81" s="185"/>
      <c r="L81" s="186" t="s">
        <v>12</v>
      </c>
      <c r="M81" s="187" t="s">
        <v>12</v>
      </c>
      <c r="N81" s="204"/>
      <c r="O81" s="189"/>
      <c r="P81" s="190" t="s">
        <v>370</v>
      </c>
      <c r="Q81" s="190"/>
      <c r="R81" s="212"/>
      <c r="S81" s="185"/>
      <c r="T81" s="185"/>
      <c r="U81" s="185"/>
      <c r="V81" s="185"/>
      <c r="W81" s="185"/>
      <c r="X81" s="185"/>
      <c r="Y81" s="185"/>
      <c r="Z81" s="186" t="s">
        <v>12</v>
      </c>
      <c r="AA81" s="187" t="s">
        <v>12</v>
      </c>
      <c r="AB81" s="206"/>
      <c r="AC81" s="189"/>
      <c r="AD81" s="213" t="s">
        <v>478</v>
      </c>
      <c r="AE81" s="213"/>
      <c r="AF81" s="212"/>
      <c r="AG81" s="185"/>
      <c r="AH81" s="185"/>
      <c r="AI81" s="185"/>
      <c r="AJ81" s="185"/>
      <c r="AK81" s="214"/>
      <c r="AL81" s="214"/>
      <c r="AM81" s="214"/>
      <c r="AN81" s="215" t="s">
        <v>12</v>
      </c>
      <c r="AO81" s="216" t="s">
        <v>12</v>
      </c>
    </row>
    <row r="82" spans="1:41" ht="51.75" customHeight="1" x14ac:dyDescent="0.25">
      <c r="E82" s="270"/>
      <c r="F82" s="270"/>
      <c r="G82" s="270"/>
      <c r="H82" s="270"/>
      <c r="Q82" s="217"/>
      <c r="R82" s="218"/>
      <c r="S82" s="219"/>
      <c r="T82" s="219"/>
      <c r="U82" s="219"/>
      <c r="V82" s="219"/>
      <c r="W82" s="219"/>
      <c r="X82" s="219"/>
      <c r="Y82" s="219"/>
    </row>
    <row r="83" spans="1:41" ht="30" customHeight="1" x14ac:dyDescent="0.25">
      <c r="A83" s="57"/>
      <c r="B83" s="220" t="s">
        <v>302</v>
      </c>
      <c r="C83" s="221"/>
      <c r="D83" s="222">
        <v>20</v>
      </c>
      <c r="E83" s="223"/>
      <c r="F83" s="223"/>
      <c r="G83" s="223"/>
      <c r="H83" s="223"/>
      <c r="I83" s="223"/>
      <c r="J83" s="223"/>
      <c r="K83" s="223"/>
      <c r="L83" s="224"/>
      <c r="M83" s="88"/>
      <c r="O83" s="225"/>
      <c r="P83" s="226" t="s">
        <v>303</v>
      </c>
      <c r="Q83" s="88"/>
      <c r="R83" s="222">
        <v>20</v>
      </c>
      <c r="S83" s="227"/>
      <c r="T83" s="227"/>
      <c r="U83" s="227"/>
      <c r="V83" s="227"/>
      <c r="W83" s="228"/>
      <c r="X83" s="228"/>
      <c r="Y83" s="228"/>
      <c r="Z83" s="224"/>
      <c r="AA83" s="88"/>
      <c r="AC83" s="225"/>
      <c r="AD83" s="226" t="s">
        <v>304</v>
      </c>
      <c r="AE83" s="88"/>
      <c r="AF83" s="222">
        <v>20</v>
      </c>
      <c r="AG83" s="227"/>
      <c r="AH83" s="227"/>
      <c r="AI83" s="227"/>
      <c r="AJ83" s="227"/>
      <c r="AK83" s="228"/>
      <c r="AL83" s="228"/>
      <c r="AM83" s="228"/>
      <c r="AN83" s="224"/>
      <c r="AO83" s="88"/>
    </row>
    <row r="84" spans="1:41" ht="30" customHeight="1" thickBot="1" x14ac:dyDescent="0.3">
      <c r="A84" s="57"/>
      <c r="B84" s="229" t="s">
        <v>345</v>
      </c>
      <c r="C84" s="221"/>
      <c r="D84" s="222">
        <v>15</v>
      </c>
      <c r="E84" s="223"/>
      <c r="F84" s="223"/>
      <c r="G84" s="223"/>
      <c r="H84" s="223"/>
      <c r="I84" s="223"/>
      <c r="J84" s="223"/>
      <c r="K84" s="223"/>
      <c r="L84" s="224"/>
      <c r="M84" s="88"/>
      <c r="O84" s="230"/>
      <c r="P84" s="231" t="s">
        <v>305</v>
      </c>
      <c r="Q84" s="232"/>
      <c r="R84" s="233">
        <v>15</v>
      </c>
      <c r="S84" s="234"/>
      <c r="T84" s="234"/>
      <c r="U84" s="234"/>
      <c r="V84" s="234"/>
      <c r="W84" s="235"/>
      <c r="X84" s="235"/>
      <c r="Y84" s="235"/>
      <c r="Z84" s="236"/>
      <c r="AA84" s="232"/>
      <c r="AC84" s="230"/>
      <c r="AD84" s="231" t="s">
        <v>306</v>
      </c>
      <c r="AE84" s="232"/>
      <c r="AF84" s="233">
        <v>15</v>
      </c>
      <c r="AG84" s="234"/>
      <c r="AH84" s="234"/>
      <c r="AI84" s="234"/>
      <c r="AJ84" s="234"/>
      <c r="AK84" s="235"/>
      <c r="AL84" s="235"/>
      <c r="AM84" s="235"/>
      <c r="AN84" s="236"/>
      <c r="AO84" s="232"/>
    </row>
    <row r="85" spans="1:41" ht="30" customHeight="1" thickBot="1" x14ac:dyDescent="0.3">
      <c r="A85" s="180"/>
      <c r="B85" s="190" t="s">
        <v>24</v>
      </c>
      <c r="C85" s="211"/>
      <c r="D85" s="183">
        <f>SUM(D83:D84)</f>
        <v>35</v>
      </c>
      <c r="E85" s="185"/>
      <c r="F85" s="185"/>
      <c r="G85" s="185"/>
      <c r="H85" s="185"/>
      <c r="I85" s="185"/>
      <c r="J85" s="185"/>
      <c r="K85" s="185"/>
      <c r="L85" s="186" t="s">
        <v>12</v>
      </c>
      <c r="M85" s="187" t="s">
        <v>12</v>
      </c>
      <c r="N85" s="204"/>
      <c r="O85" s="189"/>
      <c r="P85" s="190" t="s">
        <v>370</v>
      </c>
      <c r="Q85" s="190"/>
      <c r="R85" s="183">
        <f>SUM(R83:R84)</f>
        <v>35</v>
      </c>
      <c r="S85" s="185"/>
      <c r="T85" s="185"/>
      <c r="U85" s="185"/>
      <c r="V85" s="185"/>
      <c r="W85" s="185"/>
      <c r="X85" s="185"/>
      <c r="Y85" s="185"/>
      <c r="Z85" s="186" t="s">
        <v>12</v>
      </c>
      <c r="AA85" s="187" t="s">
        <v>12</v>
      </c>
      <c r="AB85" s="206"/>
      <c r="AC85" s="189"/>
      <c r="AD85" s="213" t="s">
        <v>478</v>
      </c>
      <c r="AE85" s="213"/>
      <c r="AF85" s="237">
        <f>SUM(AF83:AF84)</f>
        <v>35</v>
      </c>
      <c r="AG85" s="185"/>
      <c r="AH85" s="185"/>
      <c r="AI85" s="185"/>
      <c r="AJ85" s="185"/>
      <c r="AK85" s="214"/>
      <c r="AL85" s="214"/>
      <c r="AM85" s="214"/>
      <c r="AN85" s="215" t="s">
        <v>12</v>
      </c>
      <c r="AO85" s="216" t="s">
        <v>12</v>
      </c>
    </row>
    <row r="86" spans="1:41" ht="15.75" thickBot="1" x14ac:dyDescent="0.3"/>
    <row r="87" spans="1:41" ht="21.75" customHeight="1" x14ac:dyDescent="0.25">
      <c r="B87" s="271" t="s">
        <v>468</v>
      </c>
      <c r="D87" s="273">
        <v>310</v>
      </c>
      <c r="E87" s="205"/>
      <c r="F87" s="205"/>
      <c r="G87" s="205"/>
      <c r="H87" s="205"/>
      <c r="P87" s="275" t="s">
        <v>368</v>
      </c>
      <c r="R87" s="273">
        <v>310</v>
      </c>
      <c r="S87" s="205"/>
      <c r="T87" s="205"/>
      <c r="U87" s="205"/>
      <c r="V87" s="205"/>
      <c r="AD87" s="275" t="s">
        <v>478</v>
      </c>
      <c r="AF87" s="273">
        <v>310</v>
      </c>
      <c r="AG87" s="205"/>
      <c r="AH87" s="205"/>
      <c r="AI87" s="205"/>
      <c r="AJ87" s="205"/>
    </row>
    <row r="88" spans="1:41" ht="15.75" thickBot="1" x14ac:dyDescent="0.3">
      <c r="B88" s="272"/>
      <c r="D88" s="274"/>
      <c r="E88" s="205"/>
      <c r="F88" s="205"/>
      <c r="G88" s="205"/>
      <c r="H88" s="205"/>
      <c r="P88" s="276"/>
      <c r="R88" s="274"/>
      <c r="S88" s="205"/>
      <c r="T88" s="205"/>
      <c r="U88" s="205"/>
      <c r="V88" s="205"/>
      <c r="AD88" s="276"/>
      <c r="AF88" s="274"/>
      <c r="AG88" s="205"/>
      <c r="AH88" s="205"/>
      <c r="AI88" s="205"/>
      <c r="AJ88" s="205"/>
    </row>
    <row r="89" spans="1:41" ht="15.75" thickBot="1" x14ac:dyDescent="0.3"/>
    <row r="90" spans="1:41" ht="24.75" customHeight="1" thickBot="1" x14ac:dyDescent="0.3">
      <c r="A90" s="287" t="s">
        <v>558</v>
      </c>
      <c r="B90" s="288"/>
      <c r="C90" s="288"/>
      <c r="D90" s="288"/>
      <c r="E90" s="288"/>
      <c r="F90" s="288"/>
      <c r="G90" s="288"/>
      <c r="H90" s="288"/>
      <c r="I90" s="288"/>
      <c r="J90" s="288"/>
      <c r="K90" s="288"/>
      <c r="L90" s="288"/>
      <c r="M90" s="289"/>
      <c r="N90"/>
      <c r="O90" s="299" t="s">
        <v>467</v>
      </c>
      <c r="P90" s="300"/>
      <c r="Q90" s="300"/>
      <c r="R90" s="300"/>
      <c r="S90" s="300"/>
      <c r="T90" s="300"/>
      <c r="U90" s="300"/>
      <c r="V90" s="300"/>
      <c r="W90" s="300"/>
      <c r="X90" s="300"/>
      <c r="Y90" s="300"/>
      <c r="Z90" s="300"/>
      <c r="AA90" s="301"/>
      <c r="AB90"/>
      <c r="AC90" s="299" t="s">
        <v>469</v>
      </c>
      <c r="AD90" s="300"/>
      <c r="AE90" s="300"/>
      <c r="AF90" s="300"/>
      <c r="AG90" s="300"/>
      <c r="AH90" s="300"/>
      <c r="AI90" s="300"/>
      <c r="AJ90" s="300"/>
      <c r="AK90" s="300"/>
      <c r="AL90" s="300"/>
      <c r="AM90" s="300"/>
      <c r="AN90" s="300"/>
      <c r="AO90" s="301"/>
    </row>
    <row r="91" spans="1:41" ht="21" customHeight="1" x14ac:dyDescent="0.25">
      <c r="A91" s="290" t="s">
        <v>559</v>
      </c>
      <c r="B91" s="291"/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2"/>
      <c r="N91" s="238"/>
      <c r="O91" s="290" t="s">
        <v>465</v>
      </c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2"/>
      <c r="AB91" s="238"/>
      <c r="AC91" s="290" t="s">
        <v>470</v>
      </c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2"/>
    </row>
    <row r="92" spans="1:41" ht="21" customHeight="1" x14ac:dyDescent="0.25">
      <c r="A92" s="293"/>
      <c r="B92" s="294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5"/>
      <c r="N92" s="238"/>
      <c r="O92" s="293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5"/>
      <c r="AB92" s="238"/>
      <c r="AC92" s="293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5"/>
    </row>
    <row r="93" spans="1:41" ht="21" customHeight="1" x14ac:dyDescent="0.25">
      <c r="A93" s="293"/>
      <c r="B93" s="294"/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5"/>
      <c r="N93" s="238"/>
      <c r="O93" s="293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5"/>
      <c r="AB93" s="238"/>
      <c r="AC93" s="293"/>
      <c r="AD93" s="294"/>
      <c r="AE93" s="294"/>
      <c r="AF93" s="294"/>
      <c r="AG93" s="294"/>
      <c r="AH93" s="294"/>
      <c r="AI93" s="294"/>
      <c r="AJ93" s="294"/>
      <c r="AK93" s="294"/>
      <c r="AL93" s="294"/>
      <c r="AM93" s="294"/>
      <c r="AN93" s="294"/>
      <c r="AO93" s="295"/>
    </row>
    <row r="94" spans="1:41" ht="96" customHeight="1" thickBot="1" x14ac:dyDescent="0.3">
      <c r="A94" s="296"/>
      <c r="B94" s="297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8"/>
      <c r="N94" s="238"/>
      <c r="O94" s="296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8"/>
      <c r="AB94" s="238"/>
      <c r="AC94" s="296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8"/>
    </row>
    <row r="95" spans="1:41" x14ac:dyDescent="0.25">
      <c r="D95"/>
      <c r="E95"/>
      <c r="F95"/>
      <c r="G95"/>
      <c r="H95"/>
      <c r="I95"/>
      <c r="J95"/>
      <c r="K95"/>
      <c r="L95"/>
      <c r="M95"/>
      <c r="N95"/>
      <c r="O95"/>
      <c r="Q95"/>
      <c r="R95"/>
      <c r="S95"/>
      <c r="T95"/>
      <c r="U95"/>
      <c r="V95"/>
      <c r="W95"/>
      <c r="X95"/>
      <c r="Y95"/>
      <c r="Z95"/>
      <c r="AA95"/>
      <c r="AB95"/>
      <c r="AC95"/>
      <c r="AE95"/>
    </row>
    <row r="96" spans="1:41" x14ac:dyDescent="0.25">
      <c r="D96"/>
      <c r="E96"/>
      <c r="F96"/>
      <c r="G96"/>
      <c r="H96"/>
      <c r="I96"/>
      <c r="J96"/>
      <c r="K96"/>
      <c r="L96"/>
      <c r="M96"/>
      <c r="N96"/>
      <c r="O96"/>
      <c r="Q96"/>
      <c r="R96"/>
      <c r="S96"/>
      <c r="T96"/>
      <c r="U96"/>
      <c r="V96"/>
      <c r="W96"/>
      <c r="X96"/>
      <c r="Y96"/>
      <c r="Z96"/>
      <c r="AA96"/>
      <c r="AB96"/>
    </row>
    <row r="97" spans="1:41" ht="35.1" customHeight="1" thickBot="1" x14ac:dyDescent="0.3">
      <c r="A97" s="10" t="s">
        <v>462</v>
      </c>
      <c r="B97" s="283" t="s">
        <v>376</v>
      </c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/>
      <c r="O97" s="29" t="s">
        <v>462</v>
      </c>
      <c r="P97" s="283" t="s">
        <v>375</v>
      </c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/>
      <c r="AC97" s="239" t="s">
        <v>462</v>
      </c>
      <c r="AD97" s="283" t="s">
        <v>481</v>
      </c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</row>
    <row r="98" spans="1:41" ht="21" customHeight="1" x14ac:dyDescent="0.25">
      <c r="A98" s="280" t="s">
        <v>552</v>
      </c>
      <c r="B98" s="281"/>
      <c r="C98" s="281"/>
      <c r="D98" s="281"/>
      <c r="E98" s="281"/>
      <c r="F98" s="281"/>
      <c r="G98" s="281"/>
      <c r="H98" s="281"/>
      <c r="I98" s="281"/>
      <c r="J98" s="281"/>
      <c r="K98" s="281"/>
      <c r="L98" s="281"/>
      <c r="M98" s="282"/>
      <c r="O98" s="284" t="s">
        <v>553</v>
      </c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6"/>
      <c r="AC98" s="280" t="s">
        <v>554</v>
      </c>
      <c r="AD98" s="281"/>
      <c r="AE98" s="281"/>
      <c r="AF98" s="281"/>
      <c r="AG98" s="281"/>
      <c r="AH98" s="281"/>
      <c r="AI98" s="281"/>
      <c r="AJ98" s="281"/>
      <c r="AK98" s="281"/>
      <c r="AL98" s="281"/>
      <c r="AM98" s="281"/>
      <c r="AN98" s="281"/>
      <c r="AO98" s="282"/>
    </row>
    <row r="99" spans="1:41" ht="31.5" customHeight="1" thickBot="1" x14ac:dyDescent="0.3">
      <c r="A99" s="277" t="s">
        <v>464</v>
      </c>
      <c r="B99" s="278"/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9"/>
      <c r="O99" s="265" t="s">
        <v>466</v>
      </c>
      <c r="P99" s="266"/>
      <c r="Q99" s="266"/>
      <c r="R99" s="266"/>
      <c r="S99" s="266"/>
      <c r="T99" s="266"/>
      <c r="U99" s="266"/>
      <c r="V99" s="266"/>
      <c r="W99" s="266"/>
      <c r="X99" s="266"/>
      <c r="Y99" s="266"/>
      <c r="Z99" s="266"/>
      <c r="AA99" s="267"/>
      <c r="AC99" s="277" t="s">
        <v>482</v>
      </c>
      <c r="AD99" s="278"/>
      <c r="AE99" s="278"/>
      <c r="AF99" s="278"/>
      <c r="AG99" s="278"/>
      <c r="AH99" s="278"/>
      <c r="AI99" s="278"/>
      <c r="AJ99" s="278"/>
      <c r="AK99" s="278"/>
      <c r="AL99" s="278"/>
      <c r="AM99" s="278"/>
      <c r="AN99" s="278"/>
      <c r="AO99" s="279"/>
    </row>
    <row r="100" spans="1:41" x14ac:dyDescent="0.25">
      <c r="A100" s="240"/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</row>
  </sheetData>
  <mergeCells count="40">
    <mergeCell ref="AF87:AF88"/>
    <mergeCell ref="B97:M97"/>
    <mergeCell ref="P97:AA97"/>
    <mergeCell ref="O98:AA98"/>
    <mergeCell ref="AD97:AO97"/>
    <mergeCell ref="AD87:AD88"/>
    <mergeCell ref="A90:M90"/>
    <mergeCell ref="AC91:AO94"/>
    <mergeCell ref="O91:AA94"/>
    <mergeCell ref="A91:M94"/>
    <mergeCell ref="O90:AA90"/>
    <mergeCell ref="AC90:AO90"/>
    <mergeCell ref="A61:M61"/>
    <mergeCell ref="O61:AA61"/>
    <mergeCell ref="AC61:AO61"/>
    <mergeCell ref="O99:AA99"/>
    <mergeCell ref="A78:M78"/>
    <mergeCell ref="O78:AA78"/>
    <mergeCell ref="AC78:AO78"/>
    <mergeCell ref="E82:H82"/>
    <mergeCell ref="B87:B88"/>
    <mergeCell ref="D87:D88"/>
    <mergeCell ref="P87:P88"/>
    <mergeCell ref="R87:R88"/>
    <mergeCell ref="AC99:AO99"/>
    <mergeCell ref="A99:M99"/>
    <mergeCell ref="A98:M98"/>
    <mergeCell ref="AC98:AO98"/>
    <mergeCell ref="A24:M24"/>
    <mergeCell ref="O24:AA24"/>
    <mergeCell ref="AC24:AO24"/>
    <mergeCell ref="A46:M46"/>
    <mergeCell ref="O46:AA46"/>
    <mergeCell ref="AC46:AO46"/>
    <mergeCell ref="A3:M3"/>
    <mergeCell ref="O3:AA3"/>
    <mergeCell ref="AC3:AO3"/>
    <mergeCell ref="A4:M4"/>
    <mergeCell ref="O4:AA4"/>
    <mergeCell ref="AC4:AO4"/>
  </mergeCells>
  <pageMargins left="0.98425196850393704" right="0.98425196850393704" top="0.98425196850393704" bottom="0.98425196850393704" header="0.51181102362204722" footer="0.51181102362204722"/>
  <pageSetup paperSize="8" scale="42" fitToHeight="0" orientation="landscape" horizontalDpi="300" verticalDpi="300" r:id="rId1"/>
  <rowBreaks count="2" manualBreakCount="2">
    <brk id="23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24_25_MAN-IV.-V.  </vt:lpstr>
      <vt:lpstr>'24_25_MAN-IV.-V.  '!Nyomtatási_cím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Blahóné Sviderszky Erika (tanulmányi szakértő)</dc:creator>
  <cp:lastModifiedBy>Dr. Gecse Veronika Éva (hivatalvezető)</cp:lastModifiedBy>
  <cp:lastPrinted>2024-04-18T08:32:10Z</cp:lastPrinted>
  <dcterms:created xsi:type="dcterms:W3CDTF">2023-10-16T08:38:33Z</dcterms:created>
  <dcterms:modified xsi:type="dcterms:W3CDTF">2024-12-16T13:17:15Z</dcterms:modified>
</cp:coreProperties>
</file>