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m Kb Fo\KÖZBESZERZÉSI Osztály\ELJÁRÁSOK folyó\Műtéti szettek, műtői anyagok_Városmajor (CK)\4. 320-as ellenőrzés\3. Hiánypótlás teljesítése 1\"/>
    </mc:Choice>
  </mc:AlternateContent>
  <bookViews>
    <workbookView xWindow="-15" yWindow="-150" windowWidth="16185" windowHeight="11745"/>
  </bookViews>
  <sheets>
    <sheet name="Tételes ártáblázat" sheetId="4" r:id="rId1"/>
  </sheets>
  <calcPr calcId="162913"/>
</workbook>
</file>

<file path=xl/calcChain.xml><?xml version="1.0" encoding="utf-8"?>
<calcChain xmlns="http://schemas.openxmlformats.org/spreadsheetml/2006/main">
  <c r="J78" i="4" l="1"/>
  <c r="H78" i="4"/>
  <c r="J77" i="4"/>
  <c r="H77" i="4"/>
  <c r="J68" i="4"/>
  <c r="H68" i="4"/>
  <c r="J67" i="4"/>
  <c r="H67" i="4"/>
  <c r="L67" i="4" s="1"/>
  <c r="J66" i="4"/>
  <c r="H66" i="4"/>
  <c r="J65" i="4"/>
  <c r="H65" i="4"/>
  <c r="L65" i="4" s="1"/>
  <c r="J64" i="4"/>
  <c r="H64" i="4"/>
  <c r="J63" i="4"/>
  <c r="H63" i="4"/>
  <c r="L63" i="4" s="1"/>
  <c r="J62" i="4"/>
  <c r="H62" i="4"/>
  <c r="J61" i="4"/>
  <c r="H61" i="4"/>
  <c r="L61" i="4" s="1"/>
  <c r="J60" i="4"/>
  <c r="H60" i="4"/>
  <c r="J59" i="4"/>
  <c r="H59" i="4"/>
  <c r="L59" i="4" s="1"/>
  <c r="J58" i="4"/>
  <c r="H58" i="4"/>
  <c r="J57" i="4"/>
  <c r="H57" i="4"/>
  <c r="J56" i="4"/>
  <c r="H56" i="4"/>
  <c r="J55" i="4"/>
  <c r="H55" i="4"/>
  <c r="J54" i="4"/>
  <c r="H54" i="4"/>
  <c r="J53" i="4"/>
  <c r="H53" i="4"/>
  <c r="L53" i="4" s="1"/>
  <c r="J52" i="4"/>
  <c r="H52" i="4"/>
  <c r="J44" i="4"/>
  <c r="H44" i="4"/>
  <c r="L44" i="4" s="1"/>
  <c r="J37" i="4"/>
  <c r="H37" i="4"/>
  <c r="L37" i="4" s="1"/>
  <c r="J30" i="4"/>
  <c r="H30" i="4"/>
  <c r="L30" i="4" s="1"/>
  <c r="J23" i="4"/>
  <c r="H23" i="4"/>
  <c r="L23" i="4" s="1"/>
  <c r="J16" i="4"/>
  <c r="H16" i="4"/>
  <c r="J9" i="4"/>
  <c r="H9" i="4"/>
  <c r="L64" i="4" l="1"/>
  <c r="L57" i="4"/>
  <c r="L9" i="4"/>
  <c r="L54" i="4"/>
  <c r="L58" i="4"/>
  <c r="L66" i="4"/>
  <c r="L78" i="4"/>
  <c r="L52" i="4"/>
  <c r="L68" i="4"/>
  <c r="L56" i="4"/>
  <c r="L16" i="4"/>
  <c r="L55" i="4"/>
  <c r="L60" i="4"/>
  <c r="L62" i="4"/>
  <c r="L77" i="4"/>
</calcChain>
</file>

<file path=xl/sharedStrings.xml><?xml version="1.0" encoding="utf-8"?>
<sst xmlns="http://schemas.openxmlformats.org/spreadsheetml/2006/main" count="190" uniqueCount="68">
  <si>
    <t xml:space="preserve">Cardiovasculáris tálca </t>
  </si>
  <si>
    <t xml:space="preserve">1. </t>
  </si>
  <si>
    <t>2.</t>
  </si>
  <si>
    <t>Carotis műtéti tálca</t>
  </si>
  <si>
    <t xml:space="preserve">3. </t>
  </si>
  <si>
    <t>Hasi érsebészeti műtéti tálca</t>
  </si>
  <si>
    <t xml:space="preserve">4. </t>
  </si>
  <si>
    <t>Pacemaker tálca</t>
  </si>
  <si>
    <t>Anaesthesia csomag</t>
  </si>
  <si>
    <t>Sliccelt lepedő szett</t>
  </si>
  <si>
    <t>Egyszerhasználatos műtéti ruházat és maszkok</t>
  </si>
  <si>
    <t>Körsteril eh. operációs kabát L méretben, csukló részen mandzsettával, átadó övkártyával, nyakrészen hosszú tépőzárral ellátott. Anyaga  erős, magas szakítószilárdsággal és tépésállósággal rendelkezik, minimum 35 g/m2 SMS nem-szőtt, polipropilén, latexmentes. Külső felszíne vízlepergető, folyadék behatolásával szemben ellenálló. Két törlőkendővel, belső krepp papír és egyedi külső csomagolásban.</t>
  </si>
  <si>
    <t>Körsteril eh. operációs kabát XL méretben, csukló részen mandzsettával, átadó övkártyával, nyakrészen hosszú tépőzárral ellátott. Anyaga erős, magas szakítószilárdsággal és tépésállósággal rendelkezik, minimum 35 g/m2 SMS nem-szőtt, polipropilén, latexmentes. Külső felszíne vízlepergető, folyadék behatolásával szemben ellenálló. Két törlőkendővel, belső krepp papír és egyedi külső csomagolásban.</t>
  </si>
  <si>
    <t>Egybecsomagolt zsilipruha S méretben, Anyaga erős, magas szakítószilárdsággal és tépésállósággal rendelkezik, minimum: 35g/m2 nem szőtt antisztatikus polipropilén, latex- és formaldehidmentes. A zsiliping kerek nyakrésszel, 3 zsebbel ellátott,  A zsilipnadrág derékrészen megkötővel rendelkezik,  A zsiliping és a nadrág egybecsomagolva. Terméktanúsítvánnyal igazoltan nem okoz bőrirritációt.</t>
  </si>
  <si>
    <t>Egybecsomagolt zsilipruha M méretben. Anyaga erős, magas szakítószilárdsággal és tépésállósággal rendelkezik, minimum: 35g/m2 nem szőtt antisztatikus polipropilén, latex- és formaldehidmentes. A zsiliping kerek nyakrésszel, 3 zsebbel ellátott,  A zsilipnadrág derékrészen megkötővel rendelkezik,  A zsiliping és a nadrág egybecsomagolva. Terméktanúsítvánnyal igazoltan nem okoz bőrirritációt.</t>
  </si>
  <si>
    <t>Egybecsomagolt zsilipruha L méretben. Anyaga erős, magas szakítószilárdsággal és tépésállósággal rendelkezik, minimum: 35g/m2 nem szőtt antisztatikus polipropilén, latex- és formaldehidmentes. A zsiliping kerek nyakrésszel, 3 zsebbel ellátott,  A zsilipnadrág derékrészen megkötővel rendelkezik,  A zsiliping és a nadrág egybecsomagolva. Terméktanúsítvánnyal igazoltan nem okoz bőrirritációt.</t>
  </si>
  <si>
    <t>Egybecsomagolt zsilipruha XL méretben, Anyaga erős, magas szakítószilárdsággal és tépésállósággal rendelkezik, minimum: 35g/m2 nem szőtt antisztatikus polipropilén, latex- és formaldehidmentes. A zsiliping kerek nyakrésszel, 3 zsebbel ellátott,  A zsilipnadrág derékrészen megkötővel rendelkezik,  A zsiliping és a nadrág egybecsomagolva. Terméktanúsítvánnyal igazoltan nem okoz bőrirritációt.</t>
  </si>
  <si>
    <t>Hátul gumis operációs sapka, kék. Anyaga nem-szőtt, 25g viscose, nem szöszölődik, jól átszellőző. Mérete, formai kialakítása komfortos használatot biztosít, megakadályozza a haj vagy egyéb részecskék műtéti területre való átjutását. Teljesen fedi az egész fejet, homlokrészen rugalmasan zár, hátsó minimum 15 cm-es gumírozása stabilan rögzített. Terméktanúsítvánnyal igazoltan nem okoz bőrirritációt.</t>
  </si>
  <si>
    <t>Űrhajós sapka, kék. Anyaga nem-szőtt, latexmentes, 28g viscose,  nem szöszölődik, jól átszellőző. Mérete, formai kialakítása komfortos használatot biztosít, megakadályozza a haj vagy egyéb részecskék műtéti területre való átjutását. Teljesen fedi az egész fejet és nyakrészt, arc körül rugalmasan zár a minimum 5 cm-es homlokmagasságnak és a stabil, minimum 62 cm-es kötőszalagnak köszönhetően. Terméktanúsítvánnyal igazoltan nem okoz bőrirritációt.</t>
  </si>
  <si>
    <t>Körgumis kerek nővér sapka, vegyes színű. Anyaga nem-szőtt, latexmentes, 18g polypropilen, nem szöszölődik, jól átszellőző. Mérete, formai kialakítása komfortos használatot biztosít, megakadályozza a haj vagy egyéb részecskék műtéti területre való átjutását. Teljesen fedi az egész fejet, körgumírozása stabilan rögzített. Vegyes színű. Terméktanúsítvánnyal igazoltan nem okoz bőrirritációt.</t>
  </si>
  <si>
    <t>Standard maszk, orrmerevítővel, megkötős, kék. Sebészi operációs maszk, nagy baktériumszűrő képességű (minimum: 98%), anyaga nem-szőtt, nem szöszölődik. Latex- és formaldehidmentes.Háromrétegű, ragasztóanyagot nem tartalmaz, ultrahangos összeerősítésű. Külső felszíne ellenáll a folyadék áthatolásának, belső speciálisan puha felszíne megkülönböztetett színű. Orrnyereg részen jól modellálható orrmerevítővel, stabil kötőszárakkal ellátott. Terméktanúsítvánnyal igazoltan nem okoz bőrirritációt.</t>
  </si>
  <si>
    <t>Speciális maszk, orrmerevítővel, kötős zöld, párátlanítós. Speciális Sebészi operációs maszk, nagy baktériumszűrő képességű (minimum: 98%), anyaga nem-szőtt, nem szöszölődik. Latex- és formaldehidmentes. Három rétegű, ragasztóanyagot nem tartalmaz, ultrahangos összeerősítésű. Külső felszíne ellenáll a folyadék áthatolásának, belső speciálisan puha felszíne megkülönböztetett színű. Teljes hosszában speciális dupla párátlanító réteggel ellátott. Orrnyereg részen jól modellálható orrmerevítő. Stabil kötőszárakkal ellátott. Terméktanúsítvánnyal igazoltan nem okoz bőrirritációt.</t>
  </si>
  <si>
    <t>Extra filtrációs maszk FFP2, mérete: 24,3 x 20,5cm. Az FFP2 maszk eleget tesz a baktériumszűrő-képességgel szemben támasztott legmagasabb szintű követelményeknek is (99,9%). Az elasztikus rögzítő szalagok és a maszk speciális (kacsacsőrszerű) formája biztosítják a megfelelő tömítettséget az arc bőre és a maszk között, ezzel megakadályozva a szűretlen levegő eltávozását. A termék megfelel az EN 149:2001 szabványnak. A maszkok ragasztóanyag használata nélkül, ultrahangos összeerősítéssel készültek. Az extra filtrációs maszkok  megakadályozzák a káros szilárd és nem-illékony anyagok  belélegezhetőségét. Terméktanúsítvánnyal igazoltan nem okoz bőrirritációt.</t>
  </si>
  <si>
    <t>Standard maszk, orrmerevítővel, gumis, kék, mérete: 18 x 17cm. Sebészi operációs maszk, nagy baktériumszűrő képességű (minimum: 98%), anyaga nem-szőtt, nem szöszölődik. Latex- és formaldehidmentes. Háromrétegű, ragasztóanyagot nem tartalmaz, ultrahangos összeerősítésű. Külső felszíne ellenáll a folyadék áthatolásának. Orrnyereg részen jól modellálható orrmerevítővel ellátott, gumírozása stabil rögzítésű komfortréteggel bevont. Terméktanúsítvánnyal igazoltan nem okoz bőrirritációt.</t>
  </si>
  <si>
    <t>Védőkabát nem steril, sárga, mérete XL. Anyaga erős, magas szakítószilárdsággal és tépésállósággal rendelkezik, minimum: 28g/m2 nem szőtt polipropilén, latex- és formaldehidmentes. Csukló részen gumírozott, hátul a nyak- és derékrészen kötőszárakkal ellátott. Teljes felületén pára és légáteresztő, komfortos használatot biztosít. Sárga színű.</t>
  </si>
  <si>
    <t>Védőkabát nem steril, zöld, mérete XL. Anyaga erős, magas szakítószilárdsággal és tépésállósággal rendelkezik, minimum: 28g/m2 nem szőtt polipropilén, latex- és formaldehidmentes. Csukló részen gumírozott, hátul a nyak- és derékrészen kötőszárakkal ellátott. Teljes felületén pára és légáteresztő, komfortos használatot biztosít. Zöld színű.</t>
  </si>
  <si>
    <t xml:space="preserve">Nem szőtt hasi törlő, zöld, 40-45x45-60 cm méretben. Nem-szőtt alapanyagú 130g/m2 anyagsűrűségű, röntgenárnyékot adó 3 rétegű műtéti hasitörlő, anyagába speciálisan bedolgozott teflonnal bevont fekete színű bárium-szulfát szállal. Anyaga latexmentes, viszkóz/poliészter és polipropilén. Felülete lágy, szövetirritáció-mentes alkalmazást biztosít, vágható, szöszölődés mentes, autoklávban sterilizálható. </t>
  </si>
  <si>
    <t>Ragasztós szélű lepedő, kétrétegű, 150x240 cm méretben.</t>
  </si>
  <si>
    <t>Incíziós fóliák</t>
  </si>
  <si>
    <t>Incíziós fólia 15x26cm, 15x20cm, ragasztós felülettel. Poliakrilát, öntapadós ragasztó réteggel bevont átlátszó poliuretán film, latexmentes, mindkét oldalán applikált polietilén fogószélekkel ellátva. Keresztfertőzést nem okoz.</t>
  </si>
  <si>
    <t>Incíziós fólia, 45x55cm, 45x49cm ragasztós felülettel. Poliakrilát, öntapadós ragasztó réteggel bevont átlátszó poliuretán film, latexmentes, mindkét oldalán applikált polietilén fogószélekkel ellátva. K eresztfertőzést nem okoz.</t>
  </si>
  <si>
    <t>FONTOS MEGJEGYZÉSEK A RÉSZLETEZŐ ÁRTÁBLÁZAT KITÖLTÉSÉHEZ</t>
  </si>
  <si>
    <t>Az egységár két tizedes jegyig megadható, a nettó ajánlati összár és a bruttó összár megadása a magyar kerekítés szabályai szerint egész számban történik.</t>
  </si>
  <si>
    <t xml:space="preserve"> Dátum: 201..…………………...</t>
  </si>
  <si>
    <t>aláírás</t>
  </si>
  <si>
    <t>Megajánlott termék konkrét megnevezése</t>
  </si>
  <si>
    <t>A táblázat kitöltése kötelező! Az 1-8. részekre külön-külön lehet ajánlatot tenni. Azt a részt, amelyre Ajánlattevő nem tesz ajánlatot, X jellel vagy áthúzással jelezze!</t>
  </si>
  <si>
    <t>A 7. és 8. részek esetében a részajánlatokat képező valamennyi tételre ajánlatot kell tenni, ellentkező esetben az ajánlat e részek vonatkozásában érvénytelen.</t>
  </si>
  <si>
    <t xml:space="preserve">A táblázat és a cellák formátuma nem változtatható! </t>
  </si>
  <si>
    <t>ÁFA mértéke (%)</t>
  </si>
  <si>
    <t>Nettó egységár (Ft/db)</t>
  </si>
  <si>
    <t>Teljes mennyiség 1 évre</t>
  </si>
  <si>
    <t>Teljes mennyiség 1 évre (db)</t>
  </si>
  <si>
    <t>Nettó összár (Ft) 1 évre szóló teljes mennyiségre</t>
  </si>
  <si>
    <t>Teljes mennyiség 2 évre</t>
  </si>
  <si>
    <t>Teljes mennyiség 2 évre (db)</t>
  </si>
  <si>
    <t>Nettó összár (Ft) 2 évre szóló teljes mennyiségre</t>
  </si>
  <si>
    <t>Opciós mennyiség 6 hónapra</t>
  </si>
  <si>
    <t>Nettó összár (Ft) 6 hónapra szóló mennyiségre</t>
  </si>
  <si>
    <t>Teljes mennyiség 2 évre + 6 hónap opció</t>
  </si>
  <si>
    <t>Nettó összár (Ft) 2 év + 6 hónap opció</t>
  </si>
  <si>
    <t>2. részajánlat: Carotis műtéti tálca</t>
  </si>
  <si>
    <t>Egyszerhasználatos ér-és szívsebészeti műtéti szettek, egyéb műtői anyagok beszerzése                                                                                                                                                                                                                                                                                                                      TÉTELES ÁRTÁBLÁZAT</t>
  </si>
  <si>
    <t>1. részajánlat: Cardiovascularis tálca</t>
  </si>
  <si>
    <t>3. részajánlat: Hasi érsebészeti műtéti tálca</t>
  </si>
  <si>
    <t>4. részajánlat: Pacemaker tálca</t>
  </si>
  <si>
    <t>5. részajánlat: Anaesthesia csomag</t>
  </si>
  <si>
    <t>6. részajánlat: Sliccelt lepedő szett</t>
  </si>
  <si>
    <t>7. részajánlat: Egyszerhasználatos műtéti ruházat és maszkok</t>
  </si>
  <si>
    <t>8. részajánlat: Incíziós fóliák</t>
  </si>
  <si>
    <t>Megnevezés</t>
  </si>
  <si>
    <t>Sorszám</t>
  </si>
  <si>
    <t>Nettó ajánlati ár összesen:</t>
  </si>
  <si>
    <t>Az alapmennyiség és az opciós mennyiség egységárának azonosnak kell lennie.</t>
  </si>
  <si>
    <t>Az 1-6. részekben ajánlattevőnek a Felolvasólapra a nettó ajánlati egységár Ft/db "E oszlop"-ban szereplő értéket kell feltüntetni.</t>
  </si>
  <si>
    <t>A 7.-8. részekben ajánlattevőnek a Felolvasólapon a Nettó összár Ft 2 évre szóló teljes mennyiségre "I oszlop"-ban szereplő összesen értéket kell feltüntetni.</t>
  </si>
  <si>
    <t>A megajánlott rész(ek) vonatkozásában kérjük megadni megajánlott termékek konkrét megnevezését, az ÁFA mértékét százalékban kifejezve, egységárát tételenként, az egyes termékekre megajánlott nettó egységárakat, ezeknek a mennyiségekkel való szorzatait 1 évre és 2 évre, továbbá a 6 hónap opciós időtartamra vonatkozóan.</t>
  </si>
  <si>
    <t>Az adott részajánlatra vonatkozó cellák közül akár egy üresen hagyása is a részajánlat érvénytelenségét vonja maga után!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</si>
</sst>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F_t_-;\-* #,##0.00\ _F_t_-;_-* &quot;-&quot;??\ _F_t_-;_-@_-"/>
    <numFmt numFmtId="164" formatCode="0&quot; CSOM&quot;"/>
    <numFmt numFmtId="165" formatCode="0&quot; DB&quot;"/>
    <numFmt numFmtId="166" formatCode="#,##0\ _F_t"/>
    <numFmt numFmtId="167" formatCode="_-* #,##0\ _F_t_-;\-* #,##0\ _F_t_-;_-* &quot;-&quot;??\ _F_t_-;_-@_-"/>
    <numFmt numFmtId="168" formatCode="#,##0.00\ _F_t"/>
  </numFmts>
  <fonts count="9" x14ac:knownFonts="1"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73" workbookViewId="0">
      <selection activeCell="A88" sqref="A88:L88"/>
    </sheetView>
  </sheetViews>
  <sheetFormatPr defaultRowHeight="15" x14ac:dyDescent="0.25"/>
  <cols>
    <col min="1" max="1" width="10.7109375" customWidth="1"/>
    <col min="2" max="2" width="22.140625" customWidth="1"/>
    <col min="3" max="3" width="13.7109375" customWidth="1"/>
    <col min="4" max="4" width="15" customWidth="1"/>
    <col min="5" max="5" width="11.5703125" customWidth="1"/>
    <col min="6" max="7" width="13.7109375" customWidth="1"/>
    <col min="8" max="8" width="11.28515625" customWidth="1"/>
    <col min="9" max="9" width="12.42578125" customWidth="1"/>
    <col min="10" max="10" width="11.85546875" customWidth="1"/>
    <col min="11" max="11" width="14.42578125" customWidth="1"/>
    <col min="12" max="12" width="12.5703125" customWidth="1"/>
    <col min="13" max="13" width="14" customWidth="1"/>
  </cols>
  <sheetData>
    <row r="1" spans="1:13" x14ac:dyDescent="0.2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ht="24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5" spans="1:13" ht="17.25" x14ac:dyDescent="0.3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ht="27" customHeight="1" x14ac:dyDescent="0.25">
      <c r="A7" s="41" t="s">
        <v>61</v>
      </c>
      <c r="B7" s="42" t="s">
        <v>60</v>
      </c>
      <c r="C7" s="42" t="s">
        <v>35</v>
      </c>
      <c r="D7" s="43" t="s">
        <v>39</v>
      </c>
      <c r="E7" s="43" t="s">
        <v>40</v>
      </c>
      <c r="F7" s="45" t="s">
        <v>41</v>
      </c>
      <c r="G7" s="46"/>
      <c r="H7" s="47" t="s">
        <v>44</v>
      </c>
      <c r="I7" s="48"/>
      <c r="J7" s="47" t="s">
        <v>47</v>
      </c>
      <c r="K7" s="48"/>
      <c r="L7" s="47" t="s">
        <v>49</v>
      </c>
      <c r="M7" s="48"/>
    </row>
    <row r="8" spans="1:13" ht="67.5" customHeight="1" x14ac:dyDescent="0.25">
      <c r="A8" s="41"/>
      <c r="B8" s="42"/>
      <c r="C8" s="42"/>
      <c r="D8" s="44"/>
      <c r="E8" s="44"/>
      <c r="F8" s="14" t="s">
        <v>42</v>
      </c>
      <c r="G8" s="14" t="s">
        <v>43</v>
      </c>
      <c r="H8" s="14" t="s">
        <v>45</v>
      </c>
      <c r="I8" s="14" t="s">
        <v>46</v>
      </c>
      <c r="J8" s="30" t="s">
        <v>47</v>
      </c>
      <c r="K8" s="30" t="s">
        <v>48</v>
      </c>
      <c r="L8" s="30" t="s">
        <v>49</v>
      </c>
      <c r="M8" s="30" t="s">
        <v>50</v>
      </c>
    </row>
    <row r="9" spans="1:13" x14ac:dyDescent="0.25">
      <c r="A9" s="4" t="s">
        <v>1</v>
      </c>
      <c r="B9" s="29" t="s">
        <v>0</v>
      </c>
      <c r="C9" s="5"/>
      <c r="D9" s="5"/>
      <c r="E9" s="5"/>
      <c r="F9" s="6">
        <v>800</v>
      </c>
      <c r="G9" s="5"/>
      <c r="H9" s="6">
        <f>+F9*2</f>
        <v>1600</v>
      </c>
      <c r="I9" s="6"/>
      <c r="J9" s="6">
        <f>+F9/2</f>
        <v>400</v>
      </c>
      <c r="K9" s="7"/>
      <c r="L9" s="6">
        <f>+H9+J9</f>
        <v>2000</v>
      </c>
      <c r="M9" s="6"/>
    </row>
    <row r="10" spans="1:13" x14ac:dyDescent="0.25">
      <c r="A10" s="25"/>
      <c r="B10" s="25"/>
      <c r="C10" s="25"/>
      <c r="D10" s="25"/>
      <c r="E10" s="25"/>
      <c r="F10" s="25"/>
      <c r="G10" s="26"/>
      <c r="H10" s="27"/>
      <c r="I10" s="27"/>
      <c r="J10" s="27"/>
      <c r="K10" s="28"/>
      <c r="L10" s="27"/>
      <c r="M10" s="27"/>
    </row>
    <row r="12" spans="1:13" ht="17.25" x14ac:dyDescent="0.3">
      <c r="A12" s="49" t="s">
        <v>51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4" spans="1:13" ht="24.75" customHeight="1" x14ac:dyDescent="0.25">
      <c r="A14" s="41" t="s">
        <v>61</v>
      </c>
      <c r="B14" s="42" t="s">
        <v>60</v>
      </c>
      <c r="C14" s="42" t="s">
        <v>35</v>
      </c>
      <c r="D14" s="43" t="s">
        <v>39</v>
      </c>
      <c r="E14" s="43" t="s">
        <v>40</v>
      </c>
      <c r="F14" s="45" t="s">
        <v>41</v>
      </c>
      <c r="G14" s="46"/>
      <c r="H14" s="47" t="s">
        <v>44</v>
      </c>
      <c r="I14" s="48"/>
      <c r="J14" s="47" t="s">
        <v>47</v>
      </c>
      <c r="K14" s="48"/>
      <c r="L14" s="47" t="s">
        <v>49</v>
      </c>
      <c r="M14" s="48"/>
    </row>
    <row r="15" spans="1:13" ht="51" x14ac:dyDescent="0.25">
      <c r="A15" s="41"/>
      <c r="B15" s="42"/>
      <c r="C15" s="42"/>
      <c r="D15" s="44"/>
      <c r="E15" s="44"/>
      <c r="F15" s="14" t="s">
        <v>42</v>
      </c>
      <c r="G15" s="14" t="s">
        <v>43</v>
      </c>
      <c r="H15" s="14" t="s">
        <v>45</v>
      </c>
      <c r="I15" s="14" t="s">
        <v>46</v>
      </c>
      <c r="J15" s="30" t="s">
        <v>47</v>
      </c>
      <c r="K15" s="30" t="s">
        <v>48</v>
      </c>
      <c r="L15" s="30" t="s">
        <v>49</v>
      </c>
      <c r="M15" s="30" t="s">
        <v>50</v>
      </c>
    </row>
    <row r="16" spans="1:13" x14ac:dyDescent="0.25">
      <c r="A16" s="4" t="s">
        <v>2</v>
      </c>
      <c r="B16" s="29" t="s">
        <v>3</v>
      </c>
      <c r="C16" s="5"/>
      <c r="D16" s="5"/>
      <c r="E16" s="5"/>
      <c r="F16" s="6">
        <v>420</v>
      </c>
      <c r="G16" s="5"/>
      <c r="H16" s="6">
        <f t="shared" ref="H16" si="0">+F16*2</f>
        <v>840</v>
      </c>
      <c r="I16" s="6"/>
      <c r="J16" s="6">
        <f t="shared" ref="J16" si="1">+F16/2</f>
        <v>210</v>
      </c>
      <c r="K16" s="6"/>
      <c r="L16" s="6">
        <f t="shared" ref="L16" si="2">+H16+J16</f>
        <v>1050</v>
      </c>
      <c r="M16" s="6"/>
    </row>
    <row r="17" spans="1:13" s="33" customFormat="1" x14ac:dyDescent="0.25">
      <c r="A17" s="25"/>
      <c r="B17" s="25"/>
      <c r="C17" s="25"/>
      <c r="D17" s="25"/>
      <c r="E17" s="25"/>
      <c r="F17" s="25"/>
      <c r="G17" s="26"/>
      <c r="H17" s="27"/>
      <c r="I17" s="27"/>
      <c r="J17" s="27"/>
      <c r="K17" s="27"/>
      <c r="L17" s="27"/>
      <c r="M17" s="27"/>
    </row>
    <row r="19" spans="1:13" ht="17.25" x14ac:dyDescent="0.3">
      <c r="A19" s="49" t="s">
        <v>54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1" spans="1:13" ht="27.75" customHeight="1" x14ac:dyDescent="0.25">
      <c r="A21" s="41" t="s">
        <v>61</v>
      </c>
      <c r="B21" s="42" t="s">
        <v>60</v>
      </c>
      <c r="C21" s="42" t="s">
        <v>35</v>
      </c>
      <c r="D21" s="43" t="s">
        <v>39</v>
      </c>
      <c r="E21" s="43" t="s">
        <v>40</v>
      </c>
      <c r="F21" s="45" t="s">
        <v>41</v>
      </c>
      <c r="G21" s="46"/>
      <c r="H21" s="47" t="s">
        <v>44</v>
      </c>
      <c r="I21" s="48"/>
      <c r="J21" s="47" t="s">
        <v>47</v>
      </c>
      <c r="K21" s="48"/>
      <c r="L21" s="47" t="s">
        <v>49</v>
      </c>
      <c r="M21" s="48"/>
    </row>
    <row r="22" spans="1:13" ht="51" x14ac:dyDescent="0.25">
      <c r="A22" s="41"/>
      <c r="B22" s="42"/>
      <c r="C22" s="42"/>
      <c r="D22" s="44"/>
      <c r="E22" s="44"/>
      <c r="F22" s="14" t="s">
        <v>42</v>
      </c>
      <c r="G22" s="14" t="s">
        <v>43</v>
      </c>
      <c r="H22" s="14" t="s">
        <v>45</v>
      </c>
      <c r="I22" s="14" t="s">
        <v>46</v>
      </c>
      <c r="J22" s="30" t="s">
        <v>47</v>
      </c>
      <c r="K22" s="30" t="s">
        <v>48</v>
      </c>
      <c r="L22" s="30" t="s">
        <v>49</v>
      </c>
      <c r="M22" s="30" t="s">
        <v>50</v>
      </c>
    </row>
    <row r="23" spans="1:13" ht="25.5" x14ac:dyDescent="0.25">
      <c r="A23" s="4" t="s">
        <v>4</v>
      </c>
      <c r="B23" s="29" t="s">
        <v>5</v>
      </c>
      <c r="C23" s="5"/>
      <c r="D23" s="5"/>
      <c r="E23" s="5"/>
      <c r="F23" s="6">
        <v>1000</v>
      </c>
      <c r="G23" s="5"/>
      <c r="H23" s="6">
        <f t="shared" ref="H23" si="3">+F23*2</f>
        <v>2000</v>
      </c>
      <c r="I23" s="6"/>
      <c r="J23" s="6">
        <f t="shared" ref="J23" si="4">+F23/2</f>
        <v>500</v>
      </c>
      <c r="K23" s="6"/>
      <c r="L23" s="6">
        <f t="shared" ref="L23" si="5">+H23+J23</f>
        <v>2500</v>
      </c>
      <c r="M23" s="6"/>
    </row>
    <row r="24" spans="1:13" x14ac:dyDescent="0.25">
      <c r="A24" s="25"/>
      <c r="B24" s="25"/>
      <c r="C24" s="25"/>
      <c r="D24" s="25"/>
      <c r="E24" s="25"/>
      <c r="F24" s="25"/>
      <c r="G24" s="26"/>
      <c r="H24" s="27"/>
      <c r="I24" s="27"/>
      <c r="J24" s="27"/>
      <c r="K24" s="27"/>
      <c r="L24" s="27"/>
      <c r="M24" s="27"/>
    </row>
    <row r="26" spans="1:13" ht="17.25" x14ac:dyDescent="0.3">
      <c r="A26" s="49" t="s">
        <v>55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8" spans="1:13" ht="28.5" customHeight="1" x14ac:dyDescent="0.25">
      <c r="A28" s="41" t="s">
        <v>61</v>
      </c>
      <c r="B28" s="42" t="s">
        <v>60</v>
      </c>
      <c r="C28" s="42" t="s">
        <v>35</v>
      </c>
      <c r="D28" s="43" t="s">
        <v>39</v>
      </c>
      <c r="E28" s="43" t="s">
        <v>40</v>
      </c>
      <c r="F28" s="45" t="s">
        <v>41</v>
      </c>
      <c r="G28" s="46"/>
      <c r="H28" s="47" t="s">
        <v>44</v>
      </c>
      <c r="I28" s="48"/>
      <c r="J28" s="47" t="s">
        <v>47</v>
      </c>
      <c r="K28" s="48"/>
      <c r="L28" s="47" t="s">
        <v>49</v>
      </c>
      <c r="M28" s="48"/>
    </row>
    <row r="29" spans="1:13" ht="51" x14ac:dyDescent="0.25">
      <c r="A29" s="41"/>
      <c r="B29" s="42"/>
      <c r="C29" s="42"/>
      <c r="D29" s="44"/>
      <c r="E29" s="44"/>
      <c r="F29" s="14" t="s">
        <v>42</v>
      </c>
      <c r="G29" s="14" t="s">
        <v>43</v>
      </c>
      <c r="H29" s="14" t="s">
        <v>45</v>
      </c>
      <c r="I29" s="14" t="s">
        <v>46</v>
      </c>
      <c r="J29" s="30" t="s">
        <v>47</v>
      </c>
      <c r="K29" s="30" t="s">
        <v>48</v>
      </c>
      <c r="L29" s="30" t="s">
        <v>49</v>
      </c>
      <c r="M29" s="30" t="s">
        <v>50</v>
      </c>
    </row>
    <row r="30" spans="1:13" x14ac:dyDescent="0.25">
      <c r="A30" s="4" t="s">
        <v>6</v>
      </c>
      <c r="B30" s="29" t="s">
        <v>7</v>
      </c>
      <c r="C30" s="5"/>
      <c r="D30" s="5"/>
      <c r="E30" s="5"/>
      <c r="F30" s="6">
        <v>1000</v>
      </c>
      <c r="G30" s="5"/>
      <c r="H30" s="6">
        <f t="shared" ref="H30" si="6">+F30*2</f>
        <v>2000</v>
      </c>
      <c r="I30" s="6"/>
      <c r="J30" s="6">
        <f t="shared" ref="J30" si="7">+F30/2</f>
        <v>500</v>
      </c>
      <c r="K30" s="6"/>
      <c r="L30" s="6">
        <f t="shared" ref="L30" si="8">+H30+J30</f>
        <v>2500</v>
      </c>
      <c r="M30" s="6"/>
    </row>
    <row r="31" spans="1:13" x14ac:dyDescent="0.25">
      <c r="A31" s="25"/>
      <c r="B31" s="25"/>
      <c r="C31" s="25"/>
      <c r="D31" s="25"/>
      <c r="E31" s="25"/>
      <c r="F31" s="25"/>
      <c r="G31" s="26"/>
      <c r="H31" s="27"/>
      <c r="I31" s="27"/>
      <c r="J31" s="27"/>
      <c r="K31" s="27"/>
      <c r="L31" s="27"/>
      <c r="M31" s="27"/>
    </row>
    <row r="33" spans="1:13" ht="17.25" x14ac:dyDescent="0.3">
      <c r="A33" s="49" t="s">
        <v>56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5" spans="1:13" ht="24.75" customHeight="1" x14ac:dyDescent="0.25">
      <c r="A35" s="41" t="s">
        <v>61</v>
      </c>
      <c r="B35" s="42" t="s">
        <v>60</v>
      </c>
      <c r="C35" s="42" t="s">
        <v>35</v>
      </c>
      <c r="D35" s="43" t="s">
        <v>39</v>
      </c>
      <c r="E35" s="43" t="s">
        <v>40</v>
      </c>
      <c r="F35" s="45" t="s">
        <v>41</v>
      </c>
      <c r="G35" s="46"/>
      <c r="H35" s="47" t="s">
        <v>44</v>
      </c>
      <c r="I35" s="48"/>
      <c r="J35" s="47" t="s">
        <v>47</v>
      </c>
      <c r="K35" s="48"/>
      <c r="L35" s="47" t="s">
        <v>49</v>
      </c>
      <c r="M35" s="48"/>
    </row>
    <row r="36" spans="1:13" ht="51" x14ac:dyDescent="0.25">
      <c r="A36" s="41"/>
      <c r="B36" s="42"/>
      <c r="C36" s="42"/>
      <c r="D36" s="44"/>
      <c r="E36" s="44"/>
      <c r="F36" s="14" t="s">
        <v>42</v>
      </c>
      <c r="G36" s="14" t="s">
        <v>43</v>
      </c>
      <c r="H36" s="14" t="s">
        <v>45</v>
      </c>
      <c r="I36" s="14" t="s">
        <v>46</v>
      </c>
      <c r="J36" s="30" t="s">
        <v>47</v>
      </c>
      <c r="K36" s="30" t="s">
        <v>48</v>
      </c>
      <c r="L36" s="30" t="s">
        <v>49</v>
      </c>
      <c r="M36" s="30" t="s">
        <v>50</v>
      </c>
    </row>
    <row r="37" spans="1:13" x14ac:dyDescent="0.25">
      <c r="A37" s="4">
        <v>1</v>
      </c>
      <c r="B37" s="5" t="s">
        <v>8</v>
      </c>
      <c r="C37" s="5"/>
      <c r="D37" s="5"/>
      <c r="E37" s="5"/>
      <c r="F37" s="6">
        <v>1600</v>
      </c>
      <c r="G37" s="5"/>
      <c r="H37" s="6">
        <f t="shared" ref="H37" si="9">+F37*2</f>
        <v>3200</v>
      </c>
      <c r="I37" s="6"/>
      <c r="J37" s="6">
        <f t="shared" ref="J37" si="10">+F37/2</f>
        <v>800</v>
      </c>
      <c r="K37" s="6"/>
      <c r="L37" s="6">
        <f t="shared" ref="L37" si="11">+H37+J37</f>
        <v>4000</v>
      </c>
      <c r="M37" s="6"/>
    </row>
    <row r="38" spans="1:13" x14ac:dyDescent="0.25">
      <c r="A38" s="25"/>
      <c r="B38" s="26"/>
      <c r="C38" s="26"/>
      <c r="D38" s="26"/>
      <c r="E38" s="26"/>
      <c r="F38" s="27"/>
      <c r="G38" s="26"/>
      <c r="H38" s="27"/>
      <c r="I38" s="27"/>
      <c r="J38" s="27"/>
      <c r="K38" s="27"/>
      <c r="L38" s="27"/>
      <c r="M38" s="27"/>
    </row>
    <row r="40" spans="1:13" ht="17.25" x14ac:dyDescent="0.3">
      <c r="A40" s="49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2" spans="1:13" ht="25.5" customHeight="1" x14ac:dyDescent="0.25">
      <c r="A42" s="41" t="s">
        <v>61</v>
      </c>
      <c r="B42" s="42" t="s">
        <v>60</v>
      </c>
      <c r="C42" s="42" t="s">
        <v>35</v>
      </c>
      <c r="D42" s="43" t="s">
        <v>39</v>
      </c>
      <c r="E42" s="43" t="s">
        <v>40</v>
      </c>
      <c r="F42" s="45" t="s">
        <v>41</v>
      </c>
      <c r="G42" s="46"/>
      <c r="H42" s="47" t="s">
        <v>44</v>
      </c>
      <c r="I42" s="48"/>
      <c r="J42" s="47" t="s">
        <v>47</v>
      </c>
      <c r="K42" s="48"/>
      <c r="L42" s="47" t="s">
        <v>49</v>
      </c>
      <c r="M42" s="48"/>
    </row>
    <row r="43" spans="1:13" ht="51" x14ac:dyDescent="0.25">
      <c r="A43" s="41"/>
      <c r="B43" s="42"/>
      <c r="C43" s="42"/>
      <c r="D43" s="44"/>
      <c r="E43" s="44"/>
      <c r="F43" s="14" t="s">
        <v>42</v>
      </c>
      <c r="G43" s="14" t="s">
        <v>43</v>
      </c>
      <c r="H43" s="14" t="s">
        <v>45</v>
      </c>
      <c r="I43" s="14" t="s">
        <v>46</v>
      </c>
      <c r="J43" s="30" t="s">
        <v>47</v>
      </c>
      <c r="K43" s="30" t="s">
        <v>48</v>
      </c>
      <c r="L43" s="30" t="s">
        <v>49</v>
      </c>
      <c r="M43" s="30" t="s">
        <v>50</v>
      </c>
    </row>
    <row r="44" spans="1:13" x14ac:dyDescent="0.25">
      <c r="A44" s="4">
        <v>1</v>
      </c>
      <c r="B44" s="5" t="s">
        <v>9</v>
      </c>
      <c r="C44" s="5"/>
      <c r="D44" s="5"/>
      <c r="E44" s="5"/>
      <c r="F44" s="6">
        <v>880</v>
      </c>
      <c r="G44" s="5"/>
      <c r="H44" s="6">
        <f t="shared" ref="H44" si="12">+F44*2</f>
        <v>1760</v>
      </c>
      <c r="I44" s="6"/>
      <c r="J44" s="6">
        <f t="shared" ref="J44" si="13">+F44/2</f>
        <v>440</v>
      </c>
      <c r="K44" s="6"/>
      <c r="L44" s="6">
        <f t="shared" ref="L44" si="14">+H44+J44</f>
        <v>2200</v>
      </c>
      <c r="M44" s="6"/>
    </row>
    <row r="45" spans="1:13" x14ac:dyDescent="0.25">
      <c r="A45" s="25"/>
      <c r="B45" s="26"/>
      <c r="C45" s="26"/>
      <c r="D45" s="26"/>
      <c r="E45" s="26"/>
      <c r="F45" s="27"/>
      <c r="G45" s="26"/>
      <c r="H45" s="27"/>
      <c r="I45" s="27"/>
      <c r="J45" s="27"/>
      <c r="K45" s="27"/>
      <c r="L45" s="27"/>
      <c r="M45" s="27"/>
    </row>
    <row r="47" spans="1:13" ht="17.25" x14ac:dyDescent="0.3">
      <c r="A47" s="49" t="s">
        <v>58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9" spans="1:13" x14ac:dyDescent="0.25">
      <c r="A49" s="41" t="s">
        <v>61</v>
      </c>
      <c r="B49" s="42" t="s">
        <v>60</v>
      </c>
      <c r="C49" s="42" t="s">
        <v>35</v>
      </c>
      <c r="D49" s="43" t="s">
        <v>39</v>
      </c>
      <c r="E49" s="43" t="s">
        <v>40</v>
      </c>
      <c r="F49" s="45" t="s">
        <v>41</v>
      </c>
      <c r="G49" s="46"/>
      <c r="H49" s="47" t="s">
        <v>44</v>
      </c>
      <c r="I49" s="48"/>
      <c r="J49" s="47" t="s">
        <v>47</v>
      </c>
      <c r="K49" s="48"/>
      <c r="L49" s="47" t="s">
        <v>49</v>
      </c>
      <c r="M49" s="48"/>
    </row>
    <row r="50" spans="1:13" ht="51" x14ac:dyDescent="0.25">
      <c r="A50" s="41"/>
      <c r="B50" s="42"/>
      <c r="C50" s="42"/>
      <c r="D50" s="44"/>
      <c r="E50" s="44"/>
      <c r="F50" s="14" t="s">
        <v>42</v>
      </c>
      <c r="G50" s="14" t="s">
        <v>43</v>
      </c>
      <c r="H50" s="14" t="s">
        <v>45</v>
      </c>
      <c r="I50" s="14" t="s">
        <v>46</v>
      </c>
      <c r="J50" s="30" t="s">
        <v>47</v>
      </c>
      <c r="K50" s="30" t="s">
        <v>48</v>
      </c>
      <c r="L50" s="30" t="s">
        <v>49</v>
      </c>
      <c r="M50" s="30" t="s">
        <v>50</v>
      </c>
    </row>
    <row r="51" spans="1:13" ht="38.25" customHeight="1" x14ac:dyDescent="0.25">
      <c r="A51" s="45" t="s">
        <v>10</v>
      </c>
      <c r="B51" s="46"/>
      <c r="C51" s="8"/>
      <c r="D51" s="8"/>
      <c r="E51" s="8"/>
      <c r="F51" s="9"/>
      <c r="G51" s="9"/>
      <c r="H51" s="10"/>
      <c r="I51" s="11"/>
      <c r="J51" s="11"/>
      <c r="K51" s="11"/>
      <c r="L51" s="11"/>
      <c r="M51" s="11"/>
    </row>
    <row r="52" spans="1:13" ht="242.25" x14ac:dyDescent="0.25">
      <c r="A52" s="34">
        <v>1</v>
      </c>
      <c r="B52" s="12" t="s">
        <v>11</v>
      </c>
      <c r="C52" s="12"/>
      <c r="D52" s="12"/>
      <c r="E52" s="12"/>
      <c r="F52" s="6">
        <v>4000</v>
      </c>
      <c r="G52" s="13"/>
      <c r="H52" s="6">
        <f>+F52*2</f>
        <v>8000</v>
      </c>
      <c r="I52" s="6"/>
      <c r="J52" s="6">
        <f>+F52/2</f>
        <v>2000</v>
      </c>
      <c r="K52" s="6"/>
      <c r="L52" s="6">
        <f>+H52+J52</f>
        <v>10000</v>
      </c>
      <c r="M52" s="6"/>
    </row>
    <row r="53" spans="1:13" ht="242.25" x14ac:dyDescent="0.25">
      <c r="A53" s="14">
        <v>2</v>
      </c>
      <c r="B53" s="12" t="s">
        <v>12</v>
      </c>
      <c r="C53" s="12"/>
      <c r="D53" s="12"/>
      <c r="E53" s="12"/>
      <c r="F53" s="6">
        <v>5000</v>
      </c>
      <c r="G53" s="13"/>
      <c r="H53" s="6">
        <f t="shared" ref="H53:H68" si="15">+F53*2</f>
        <v>10000</v>
      </c>
      <c r="I53" s="6"/>
      <c r="J53" s="6">
        <f t="shared" ref="J53:J68" si="16">+F53/2</f>
        <v>2500</v>
      </c>
      <c r="K53" s="6"/>
      <c r="L53" s="6">
        <f t="shared" ref="L53:L68" si="17">+H53+J53</f>
        <v>12500</v>
      </c>
      <c r="M53" s="6"/>
    </row>
    <row r="54" spans="1:13" ht="229.5" x14ac:dyDescent="0.25">
      <c r="A54" s="6">
        <v>3</v>
      </c>
      <c r="B54" s="12" t="s">
        <v>13</v>
      </c>
      <c r="C54" s="12"/>
      <c r="D54" s="12"/>
      <c r="E54" s="12"/>
      <c r="F54" s="6">
        <v>1000</v>
      </c>
      <c r="G54" s="13"/>
      <c r="H54" s="6">
        <f t="shared" si="15"/>
        <v>2000</v>
      </c>
      <c r="I54" s="6"/>
      <c r="J54" s="6">
        <f t="shared" si="16"/>
        <v>500</v>
      </c>
      <c r="K54" s="6"/>
      <c r="L54" s="6">
        <f t="shared" si="17"/>
        <v>2500</v>
      </c>
      <c r="M54" s="6"/>
    </row>
    <row r="55" spans="1:13" ht="229.5" x14ac:dyDescent="0.25">
      <c r="A55" s="4">
        <v>4</v>
      </c>
      <c r="B55" s="12" t="s">
        <v>14</v>
      </c>
      <c r="C55" s="12"/>
      <c r="D55" s="12"/>
      <c r="E55" s="12"/>
      <c r="F55" s="6">
        <v>1000</v>
      </c>
      <c r="G55" s="13"/>
      <c r="H55" s="6">
        <f t="shared" si="15"/>
        <v>2000</v>
      </c>
      <c r="I55" s="6"/>
      <c r="J55" s="6">
        <f t="shared" si="16"/>
        <v>500</v>
      </c>
      <c r="K55" s="6"/>
      <c r="L55" s="6">
        <f t="shared" si="17"/>
        <v>2500</v>
      </c>
      <c r="M55" s="6"/>
    </row>
    <row r="56" spans="1:13" ht="229.5" x14ac:dyDescent="0.25">
      <c r="A56" s="4">
        <v>5</v>
      </c>
      <c r="B56" s="12" t="s">
        <v>15</v>
      </c>
      <c r="C56" s="12"/>
      <c r="D56" s="12"/>
      <c r="E56" s="12"/>
      <c r="F56" s="6">
        <v>1000</v>
      </c>
      <c r="G56" s="13"/>
      <c r="H56" s="6">
        <f t="shared" si="15"/>
        <v>2000</v>
      </c>
      <c r="I56" s="6"/>
      <c r="J56" s="6">
        <f t="shared" si="16"/>
        <v>500</v>
      </c>
      <c r="K56" s="6"/>
      <c r="L56" s="6">
        <f t="shared" si="17"/>
        <v>2500</v>
      </c>
      <c r="M56" s="6"/>
    </row>
    <row r="57" spans="1:13" ht="242.25" x14ac:dyDescent="0.25">
      <c r="A57" s="4">
        <v>6</v>
      </c>
      <c r="B57" s="12" t="s">
        <v>16</v>
      </c>
      <c r="C57" s="12"/>
      <c r="D57" s="12"/>
      <c r="E57" s="12"/>
      <c r="F57" s="6">
        <v>1000</v>
      </c>
      <c r="G57" s="13"/>
      <c r="H57" s="6">
        <f t="shared" si="15"/>
        <v>2000</v>
      </c>
      <c r="I57" s="6"/>
      <c r="J57" s="6">
        <f t="shared" si="16"/>
        <v>500</v>
      </c>
      <c r="K57" s="6"/>
      <c r="L57" s="6">
        <f t="shared" si="17"/>
        <v>2500</v>
      </c>
      <c r="M57" s="6"/>
    </row>
    <row r="58" spans="1:13" ht="229.5" x14ac:dyDescent="0.25">
      <c r="A58" s="4">
        <v>7</v>
      </c>
      <c r="B58" s="12" t="s">
        <v>17</v>
      </c>
      <c r="C58" s="12"/>
      <c r="D58" s="12"/>
      <c r="E58" s="12"/>
      <c r="F58" s="6">
        <v>3000</v>
      </c>
      <c r="G58" s="13"/>
      <c r="H58" s="6">
        <f t="shared" si="15"/>
        <v>6000</v>
      </c>
      <c r="I58" s="6"/>
      <c r="J58" s="6">
        <f t="shared" si="16"/>
        <v>1500</v>
      </c>
      <c r="K58" s="6"/>
      <c r="L58" s="6">
        <f t="shared" si="17"/>
        <v>7500</v>
      </c>
      <c r="M58" s="6"/>
    </row>
    <row r="59" spans="1:13" ht="267.75" x14ac:dyDescent="0.25">
      <c r="A59" s="4">
        <v>8</v>
      </c>
      <c r="B59" s="12" t="s">
        <v>18</v>
      </c>
      <c r="C59" s="12"/>
      <c r="D59" s="12"/>
      <c r="E59" s="12"/>
      <c r="F59" s="6">
        <v>5200</v>
      </c>
      <c r="G59" s="13"/>
      <c r="H59" s="6">
        <f t="shared" si="15"/>
        <v>10400</v>
      </c>
      <c r="I59" s="6"/>
      <c r="J59" s="6">
        <f t="shared" si="16"/>
        <v>2600</v>
      </c>
      <c r="K59" s="6"/>
      <c r="L59" s="6">
        <f t="shared" si="17"/>
        <v>13000</v>
      </c>
      <c r="M59" s="6"/>
    </row>
    <row r="60" spans="1:13" ht="229.5" x14ac:dyDescent="0.25">
      <c r="A60" s="4">
        <v>9</v>
      </c>
      <c r="B60" s="12" t="s">
        <v>19</v>
      </c>
      <c r="C60" s="12"/>
      <c r="D60" s="12"/>
      <c r="E60" s="12"/>
      <c r="F60" s="6">
        <v>34000</v>
      </c>
      <c r="G60" s="13"/>
      <c r="H60" s="6">
        <f t="shared" si="15"/>
        <v>68000</v>
      </c>
      <c r="I60" s="6"/>
      <c r="J60" s="6">
        <f t="shared" si="16"/>
        <v>17000</v>
      </c>
      <c r="K60" s="6"/>
      <c r="L60" s="6">
        <f t="shared" si="17"/>
        <v>85000</v>
      </c>
      <c r="M60" s="6"/>
    </row>
    <row r="61" spans="1:13" ht="293.25" x14ac:dyDescent="0.25">
      <c r="A61" s="4">
        <v>10</v>
      </c>
      <c r="B61" s="12" t="s">
        <v>20</v>
      </c>
      <c r="C61" s="12"/>
      <c r="D61" s="12"/>
      <c r="E61" s="12"/>
      <c r="F61" s="6">
        <v>34000</v>
      </c>
      <c r="G61" s="13"/>
      <c r="H61" s="6">
        <f t="shared" si="15"/>
        <v>68000</v>
      </c>
      <c r="I61" s="6"/>
      <c r="J61" s="6">
        <f t="shared" si="16"/>
        <v>17000</v>
      </c>
      <c r="K61" s="6"/>
      <c r="L61" s="6">
        <f t="shared" si="17"/>
        <v>85000</v>
      </c>
      <c r="M61" s="6"/>
    </row>
    <row r="62" spans="1:13" ht="318.75" x14ac:dyDescent="0.25">
      <c r="A62" s="4">
        <v>11</v>
      </c>
      <c r="B62" s="12" t="s">
        <v>21</v>
      </c>
      <c r="C62" s="12"/>
      <c r="D62" s="12"/>
      <c r="E62" s="12"/>
      <c r="F62" s="6">
        <v>32000</v>
      </c>
      <c r="G62" s="13"/>
      <c r="H62" s="6">
        <f t="shared" si="15"/>
        <v>64000</v>
      </c>
      <c r="I62" s="6"/>
      <c r="J62" s="6">
        <f t="shared" si="16"/>
        <v>16000</v>
      </c>
      <c r="K62" s="6"/>
      <c r="L62" s="6">
        <f t="shared" si="17"/>
        <v>80000</v>
      </c>
      <c r="M62" s="6"/>
    </row>
    <row r="63" spans="1:13" ht="369.75" x14ac:dyDescent="0.25">
      <c r="A63" s="4">
        <v>12</v>
      </c>
      <c r="B63" s="12" t="s">
        <v>22</v>
      </c>
      <c r="C63" s="12"/>
      <c r="D63" s="12"/>
      <c r="E63" s="12"/>
      <c r="F63" s="6">
        <v>1000</v>
      </c>
      <c r="G63" s="13"/>
      <c r="H63" s="6">
        <f t="shared" si="15"/>
        <v>2000</v>
      </c>
      <c r="I63" s="6"/>
      <c r="J63" s="6">
        <f t="shared" si="16"/>
        <v>500</v>
      </c>
      <c r="K63" s="6"/>
      <c r="L63" s="6">
        <f t="shared" si="17"/>
        <v>2500</v>
      </c>
      <c r="M63" s="6"/>
    </row>
    <row r="64" spans="1:13" ht="280.5" x14ac:dyDescent="0.25">
      <c r="A64" s="4">
        <v>13</v>
      </c>
      <c r="B64" s="12" t="s">
        <v>23</v>
      </c>
      <c r="C64" s="12"/>
      <c r="D64" s="12"/>
      <c r="E64" s="12"/>
      <c r="F64" s="6">
        <v>112000</v>
      </c>
      <c r="G64" s="13"/>
      <c r="H64" s="6">
        <f t="shared" si="15"/>
        <v>224000</v>
      </c>
      <c r="I64" s="6"/>
      <c r="J64" s="6">
        <f t="shared" si="16"/>
        <v>56000</v>
      </c>
      <c r="K64" s="6"/>
      <c r="L64" s="6">
        <f t="shared" si="17"/>
        <v>280000</v>
      </c>
      <c r="M64" s="6"/>
    </row>
    <row r="65" spans="1:13" ht="204" x14ac:dyDescent="0.25">
      <c r="A65" s="4">
        <v>14</v>
      </c>
      <c r="B65" s="12" t="s">
        <v>24</v>
      </c>
      <c r="C65" s="12"/>
      <c r="D65" s="12"/>
      <c r="E65" s="12"/>
      <c r="F65" s="6">
        <v>6200</v>
      </c>
      <c r="G65" s="13"/>
      <c r="H65" s="6">
        <f t="shared" si="15"/>
        <v>12400</v>
      </c>
      <c r="I65" s="6"/>
      <c r="J65" s="6">
        <f t="shared" si="16"/>
        <v>3100</v>
      </c>
      <c r="K65" s="6"/>
      <c r="L65" s="6">
        <f t="shared" si="17"/>
        <v>15500</v>
      </c>
      <c r="M65" s="6"/>
    </row>
    <row r="66" spans="1:13" ht="191.25" x14ac:dyDescent="0.25">
      <c r="A66" s="4">
        <v>15</v>
      </c>
      <c r="B66" s="12" t="s">
        <v>25</v>
      </c>
      <c r="C66" s="12"/>
      <c r="D66" s="12"/>
      <c r="E66" s="12"/>
      <c r="F66" s="6">
        <v>6200</v>
      </c>
      <c r="G66" s="13"/>
      <c r="H66" s="6">
        <f t="shared" si="15"/>
        <v>12400</v>
      </c>
      <c r="I66" s="6"/>
      <c r="J66" s="6">
        <f t="shared" si="16"/>
        <v>3100</v>
      </c>
      <c r="K66" s="6"/>
      <c r="L66" s="6">
        <f t="shared" si="17"/>
        <v>15500</v>
      </c>
      <c r="M66" s="6"/>
    </row>
    <row r="67" spans="1:13" ht="229.5" x14ac:dyDescent="0.25">
      <c r="A67" s="4">
        <v>16</v>
      </c>
      <c r="B67" s="12" t="s">
        <v>26</v>
      </c>
      <c r="C67" s="12"/>
      <c r="D67" s="12"/>
      <c r="E67" s="12"/>
      <c r="F67" s="6">
        <v>10400</v>
      </c>
      <c r="G67" s="13"/>
      <c r="H67" s="6">
        <f t="shared" si="15"/>
        <v>20800</v>
      </c>
      <c r="I67" s="6"/>
      <c r="J67" s="6">
        <f t="shared" si="16"/>
        <v>5200</v>
      </c>
      <c r="K67" s="6"/>
      <c r="L67" s="6">
        <f t="shared" si="17"/>
        <v>26000</v>
      </c>
      <c r="M67" s="6"/>
    </row>
    <row r="68" spans="1:13" ht="38.25" x14ac:dyDescent="0.25">
      <c r="A68" s="4">
        <v>17</v>
      </c>
      <c r="B68" s="12" t="s">
        <v>27</v>
      </c>
      <c r="C68" s="12"/>
      <c r="D68" s="12"/>
      <c r="E68" s="12"/>
      <c r="F68" s="6">
        <v>1840</v>
      </c>
      <c r="G68" s="13"/>
      <c r="H68" s="6">
        <f t="shared" si="15"/>
        <v>3680</v>
      </c>
      <c r="I68" s="6"/>
      <c r="J68" s="6">
        <f t="shared" si="16"/>
        <v>920</v>
      </c>
      <c r="K68" s="6"/>
      <c r="L68" s="6">
        <f t="shared" si="17"/>
        <v>4600</v>
      </c>
      <c r="M68" s="6"/>
    </row>
    <row r="69" spans="1:13" x14ac:dyDescent="0.25">
      <c r="A69" s="41" t="s">
        <v>62</v>
      </c>
      <c r="B69" s="41"/>
      <c r="C69" s="41"/>
      <c r="D69" s="41"/>
      <c r="E69" s="41"/>
      <c r="F69" s="41"/>
      <c r="G69" s="32"/>
      <c r="H69" s="6"/>
      <c r="I69" s="31"/>
      <c r="J69" s="6"/>
      <c r="K69" s="31"/>
      <c r="L69" s="6"/>
      <c r="M69" s="31"/>
    </row>
    <row r="70" spans="1:13" x14ac:dyDescent="0.25">
      <c r="A70" s="25"/>
      <c r="B70" s="25"/>
      <c r="C70" s="25"/>
      <c r="D70" s="25"/>
      <c r="E70" s="25"/>
      <c r="F70" s="25"/>
      <c r="G70" s="26"/>
      <c r="H70" s="27"/>
      <c r="I70" s="27"/>
      <c r="J70" s="27"/>
      <c r="K70" s="27"/>
      <c r="L70" s="27"/>
      <c r="M70" s="27"/>
    </row>
    <row r="72" spans="1:13" ht="17.25" x14ac:dyDescent="0.3">
      <c r="A72" s="49" t="s">
        <v>59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4" spans="1:13" x14ac:dyDescent="0.25">
      <c r="A74" s="42" t="s">
        <v>61</v>
      </c>
      <c r="B74" s="42" t="s">
        <v>60</v>
      </c>
      <c r="C74" s="42" t="s">
        <v>35</v>
      </c>
      <c r="D74" s="43" t="s">
        <v>39</v>
      </c>
      <c r="E74" s="43" t="s">
        <v>40</v>
      </c>
      <c r="F74" s="45" t="s">
        <v>41</v>
      </c>
      <c r="G74" s="46"/>
      <c r="H74" s="47" t="s">
        <v>44</v>
      </c>
      <c r="I74" s="48"/>
      <c r="J74" s="47" t="s">
        <v>47</v>
      </c>
      <c r="K74" s="48"/>
      <c r="L74" s="47" t="s">
        <v>49</v>
      </c>
      <c r="M74" s="48"/>
    </row>
    <row r="75" spans="1:13" ht="51" x14ac:dyDescent="0.25">
      <c r="A75" s="42"/>
      <c r="B75" s="42"/>
      <c r="C75" s="42"/>
      <c r="D75" s="44"/>
      <c r="E75" s="44"/>
      <c r="F75" s="14" t="s">
        <v>42</v>
      </c>
      <c r="G75" s="14" t="s">
        <v>43</v>
      </c>
      <c r="H75" s="14" t="s">
        <v>45</v>
      </c>
      <c r="I75" s="14" t="s">
        <v>46</v>
      </c>
      <c r="J75" s="30" t="s">
        <v>47</v>
      </c>
      <c r="K75" s="30" t="s">
        <v>48</v>
      </c>
      <c r="L75" s="30" t="s">
        <v>49</v>
      </c>
      <c r="M75" s="30" t="s">
        <v>50</v>
      </c>
    </row>
    <row r="76" spans="1:13" x14ac:dyDescent="0.25">
      <c r="A76" s="50" t="s">
        <v>28</v>
      </c>
      <c r="B76" s="51"/>
      <c r="C76" s="8"/>
      <c r="D76" s="8"/>
      <c r="E76" s="8"/>
      <c r="F76" s="9"/>
      <c r="G76" s="9"/>
      <c r="H76" s="10"/>
      <c r="I76" s="11"/>
      <c r="J76" s="11"/>
      <c r="K76" s="11"/>
      <c r="L76" s="11"/>
      <c r="M76" s="11"/>
    </row>
    <row r="77" spans="1:13" ht="127.5" x14ac:dyDescent="0.25">
      <c r="A77" s="4">
        <v>1</v>
      </c>
      <c r="B77" s="12" t="s">
        <v>29</v>
      </c>
      <c r="C77" s="12"/>
      <c r="D77" s="12"/>
      <c r="E77" s="12"/>
      <c r="F77" s="6">
        <v>6400</v>
      </c>
      <c r="G77" s="13"/>
      <c r="H77" s="6">
        <f>+F77*2</f>
        <v>12800</v>
      </c>
      <c r="I77" s="6"/>
      <c r="J77" s="6">
        <f>+F77/2</f>
        <v>3200</v>
      </c>
      <c r="K77" s="6"/>
      <c r="L77" s="6">
        <f>+H77+J77</f>
        <v>16000</v>
      </c>
      <c r="M77" s="6"/>
    </row>
    <row r="78" spans="1:13" ht="127.5" x14ac:dyDescent="0.25">
      <c r="A78" s="4">
        <v>2</v>
      </c>
      <c r="B78" s="12" t="s">
        <v>30</v>
      </c>
      <c r="C78" s="12"/>
      <c r="D78" s="12"/>
      <c r="E78" s="12"/>
      <c r="F78" s="6">
        <v>1920</v>
      </c>
      <c r="G78" s="13"/>
      <c r="H78" s="6">
        <f>+F78*2</f>
        <v>3840</v>
      </c>
      <c r="I78" s="6"/>
      <c r="J78" s="6">
        <f>+F78/2</f>
        <v>960</v>
      </c>
      <c r="K78" s="6"/>
      <c r="L78" s="6">
        <f>+H78+J78</f>
        <v>4800</v>
      </c>
      <c r="M78" s="6"/>
    </row>
    <row r="79" spans="1:13" x14ac:dyDescent="0.25">
      <c r="A79" s="41" t="s">
        <v>62</v>
      </c>
      <c r="B79" s="41"/>
      <c r="C79" s="41"/>
      <c r="D79" s="41"/>
      <c r="E79" s="41"/>
      <c r="F79" s="41"/>
      <c r="G79" s="32"/>
      <c r="H79" s="6"/>
      <c r="I79" s="31"/>
      <c r="J79" s="6"/>
      <c r="K79" s="31"/>
      <c r="L79" s="6"/>
      <c r="M79" s="31"/>
    </row>
    <row r="81" spans="1:12" x14ac:dyDescent="0.25">
      <c r="A81" s="38" t="s">
        <v>31</v>
      </c>
      <c r="B81" s="38"/>
      <c r="C81" s="38"/>
      <c r="D81" s="38"/>
      <c r="E81" s="38"/>
      <c r="F81" s="38"/>
      <c r="G81" s="38"/>
      <c r="H81" s="38"/>
      <c r="I81" s="38"/>
      <c r="J81" s="38"/>
      <c r="K81" s="1"/>
      <c r="L81" s="1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1"/>
      <c r="L82" s="1"/>
    </row>
    <row r="83" spans="1:12" x14ac:dyDescent="0.25">
      <c r="A83" s="35" t="s">
        <v>36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27" customHeight="1" x14ac:dyDescent="0.25">
      <c r="A84" s="35" t="s">
        <v>66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x14ac:dyDescent="0.25">
      <c r="A85" s="35" t="s">
        <v>64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x14ac:dyDescent="0.25">
      <c r="A86" s="35" t="s">
        <v>65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x14ac:dyDescent="0.25">
      <c r="A87" s="35" t="s">
        <v>38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x14ac:dyDescent="0.25">
      <c r="A88" s="35" t="s">
        <v>32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x14ac:dyDescent="0.25">
      <c r="A89" s="35" t="s">
        <v>37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x14ac:dyDescent="0.25">
      <c r="A90" s="37" t="s">
        <v>63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9" t="s">
        <v>67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1"/>
      <c r="B92" s="1"/>
      <c r="C92" s="1"/>
      <c r="D92" s="1"/>
      <c r="E92" s="1"/>
      <c r="F92" s="1"/>
      <c r="G92" s="2"/>
      <c r="H92" s="3"/>
      <c r="I92" s="3"/>
      <c r="J92" s="3"/>
      <c r="K92" s="3"/>
      <c r="L92" s="3"/>
    </row>
    <row r="93" spans="1:12" x14ac:dyDescent="0.25">
      <c r="A93" s="36" t="s">
        <v>33</v>
      </c>
      <c r="B93" s="36"/>
      <c r="C93" s="24"/>
      <c r="D93" s="24"/>
      <c r="E93" s="24"/>
      <c r="F93" s="17"/>
      <c r="G93" s="19"/>
      <c r="H93" s="20"/>
      <c r="I93" s="21"/>
      <c r="J93" s="18"/>
      <c r="K93" s="18"/>
      <c r="L93" s="18"/>
    </row>
    <row r="94" spans="1:12" x14ac:dyDescent="0.25">
      <c r="A94" s="15"/>
      <c r="B94" s="16"/>
      <c r="C94" s="16"/>
      <c r="D94" s="16"/>
      <c r="E94" s="16"/>
      <c r="F94" s="17"/>
      <c r="G94" s="22"/>
      <c r="H94" s="23" t="s">
        <v>34</v>
      </c>
      <c r="I94" s="18"/>
      <c r="J94" s="18"/>
      <c r="K94" s="18"/>
      <c r="L94" s="18"/>
    </row>
  </sheetData>
  <mergeCells count="97">
    <mergeCell ref="A79:F79"/>
    <mergeCell ref="A76:B76"/>
    <mergeCell ref="A51:B51"/>
    <mergeCell ref="L74:M74"/>
    <mergeCell ref="A69:F69"/>
    <mergeCell ref="A72:M72"/>
    <mergeCell ref="A74:A75"/>
    <mergeCell ref="B74:B75"/>
    <mergeCell ref="C74:C75"/>
    <mergeCell ref="D74:D75"/>
    <mergeCell ref="E74:E75"/>
    <mergeCell ref="F74:G74"/>
    <mergeCell ref="H74:I74"/>
    <mergeCell ref="J74:K74"/>
    <mergeCell ref="A47:M47"/>
    <mergeCell ref="A49:A50"/>
    <mergeCell ref="B49:B50"/>
    <mergeCell ref="C49:C50"/>
    <mergeCell ref="D49:D50"/>
    <mergeCell ref="E49:E50"/>
    <mergeCell ref="F49:G49"/>
    <mergeCell ref="H49:I49"/>
    <mergeCell ref="J49:K49"/>
    <mergeCell ref="L49:M49"/>
    <mergeCell ref="A40:M40"/>
    <mergeCell ref="A42:A43"/>
    <mergeCell ref="B42:B43"/>
    <mergeCell ref="C42:C43"/>
    <mergeCell ref="D42:D43"/>
    <mergeCell ref="E42:E43"/>
    <mergeCell ref="F42:G42"/>
    <mergeCell ref="H42:I42"/>
    <mergeCell ref="J42:K42"/>
    <mergeCell ref="L42:M42"/>
    <mergeCell ref="A33:M33"/>
    <mergeCell ref="A35:A36"/>
    <mergeCell ref="B35:B36"/>
    <mergeCell ref="C35:C36"/>
    <mergeCell ref="D35:D36"/>
    <mergeCell ref="E35:E36"/>
    <mergeCell ref="F35:G35"/>
    <mergeCell ref="H35:I35"/>
    <mergeCell ref="J35:K35"/>
    <mergeCell ref="L35:M35"/>
    <mergeCell ref="A26:M26"/>
    <mergeCell ref="A28:A29"/>
    <mergeCell ref="B28:B29"/>
    <mergeCell ref="C28:C29"/>
    <mergeCell ref="D28:D29"/>
    <mergeCell ref="E28:E29"/>
    <mergeCell ref="F28:G28"/>
    <mergeCell ref="H28:I28"/>
    <mergeCell ref="J28:K28"/>
    <mergeCell ref="L28:M28"/>
    <mergeCell ref="A19:M19"/>
    <mergeCell ref="A21:A22"/>
    <mergeCell ref="B21:B22"/>
    <mergeCell ref="C21:C22"/>
    <mergeCell ref="D21:D22"/>
    <mergeCell ref="E21:E22"/>
    <mergeCell ref="F21:G21"/>
    <mergeCell ref="H21:I21"/>
    <mergeCell ref="J21:K21"/>
    <mergeCell ref="L21:M21"/>
    <mergeCell ref="A12:M12"/>
    <mergeCell ref="A14:A15"/>
    <mergeCell ref="B14:B15"/>
    <mergeCell ref="C14:C15"/>
    <mergeCell ref="D14:D15"/>
    <mergeCell ref="E14:E15"/>
    <mergeCell ref="F14:G14"/>
    <mergeCell ref="H14:I14"/>
    <mergeCell ref="J14:K14"/>
    <mergeCell ref="L14:M14"/>
    <mergeCell ref="A1:L2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A5:M5"/>
    <mergeCell ref="A89:L89"/>
    <mergeCell ref="A93:B93"/>
    <mergeCell ref="A90:L90"/>
    <mergeCell ref="A81:J81"/>
    <mergeCell ref="A82:J82"/>
    <mergeCell ref="A83:L83"/>
    <mergeCell ref="A87:L87"/>
    <mergeCell ref="A88:L88"/>
    <mergeCell ref="A85:L85"/>
    <mergeCell ref="A86:L86"/>
    <mergeCell ref="A84:L84"/>
    <mergeCell ref="A91:L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Tételes ártáblázat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</dc:creator>
  <cp:lastModifiedBy>czapkri</cp:lastModifiedBy>
  <dcterms:created xsi:type="dcterms:W3CDTF">2015-07-22T08:57:09Z</dcterms:created>
  <dcterms:modified xsi:type="dcterms:W3CDTF">2017-12-04T16:18:01Z</dcterms:modified>
</cp:coreProperties>
</file>