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5955" activeTab="0"/>
  </bookViews>
  <sheets>
    <sheet name="2017.06.29" sheetId="1" r:id="rId1"/>
  </sheets>
  <definedNames>
    <definedName name="DATABASE">'2017.06.29'!$A$2:$O$184</definedName>
    <definedName name="_xlnm.Print_Titles" localSheetId="0">'2017.06.29'!$1:$4</definedName>
    <definedName name="_xlnm.Print_Area" localSheetId="0">'2017.06.29'!$A$1:$P$263</definedName>
  </definedNames>
  <calcPr fullCalcOnLoad="1"/>
</workbook>
</file>

<file path=xl/comments1.xml><?xml version="1.0" encoding="utf-8"?>
<comments xmlns="http://schemas.openxmlformats.org/spreadsheetml/2006/main">
  <authors>
    <author>Tlaci</author>
    <author>pinke_ibolya</author>
  </authors>
  <commentList>
    <comment ref="F140" authorId="0">
      <text>
        <r>
          <rPr>
            <sz val="9"/>
            <rFont val="Tahoma"/>
            <family val="2"/>
          </rPr>
          <t>Volt Apáthy István Koll.</t>
        </r>
      </text>
    </comment>
    <comment ref="P49" authorId="1">
      <text>
        <r>
          <rPr>
            <sz val="9"/>
            <rFont val="Tahoma"/>
            <family val="2"/>
          </rPr>
          <t>műemléki törzsszám:15726</t>
        </r>
      </text>
    </comment>
    <comment ref="I35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E:914
C:1190
A:1188
összesen:3292 m2</t>
        </r>
      </text>
    </comment>
    <comment ref="J35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E:5
C:5
A:5</t>
        </r>
      </text>
    </comment>
    <comment ref="K35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E:3091
C:3671
A:3747
összesen:10509 m2</t>
        </r>
      </text>
    </comment>
    <comment ref="L35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E:4170
C:4785
A:4777
összesen:13732 m2</t>
        </r>
      </text>
    </comment>
    <comment ref="M35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E:9699
C:12402
A:12570
összesen:34671 m3</t>
        </r>
      </text>
    </comment>
    <comment ref="N35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E:16050
C:20832
A:20797
összesen: 57679 m3
</t>
        </r>
      </text>
    </comment>
    <comment ref="F35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Neu, Psychi.Klinika E-
Neurológiai Klinika C-
PsychiátriaiKlinika A-</t>
        </r>
      </text>
    </comment>
    <comment ref="F61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"A" épület
"B" épület
"C" épület
"D" épület</t>
        </r>
      </text>
    </comment>
    <comment ref="I61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A:812
B:745
C:0
D:787
összesen: 2344 m2</t>
        </r>
      </text>
    </comment>
    <comment ref="J61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A: 11
B: 2
C :4
D:2
összszint:19</t>
        </r>
      </text>
    </comment>
    <comment ref="K61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A:7451
B:1355
C:917
D:1441
összesen:11164 m2</t>
        </r>
      </text>
    </comment>
    <comment ref="L61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A:8208
B:1474
C:1112
D:1574
összesen:12368 m2</t>
        </r>
      </text>
    </comment>
    <comment ref="M61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A:22107
B:4079
C:2573
D:4868
összesen:33627 m3</t>
        </r>
      </text>
    </comment>
    <comment ref="N61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A:27446
B:5673
C:3978
D:6474
összesen:43571 m3</t>
        </r>
      </text>
    </comment>
    <comment ref="F81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Főépület"A" Tűz.7.
Főépület"B" Tűz.7.
Főépület"C" Tűz.9.</t>
        </r>
      </text>
    </comment>
    <comment ref="I81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A:1002
B:421
C:725
összesen:2148 m2</t>
        </r>
      </text>
    </comment>
    <comment ref="J81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A:6
B:4
C:4
összesen:14
</t>
        </r>
      </text>
    </comment>
    <comment ref="K81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A:4139
B:967
C:2241
összesen:7347 m2</t>
        </r>
      </text>
    </comment>
    <comment ref="L81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A:5878
B:1246
C:2900
összesen:10024 m2</t>
        </r>
      </text>
    </comment>
    <comment ref="M81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A:14534
B:3455
C:8844
összesen:26833 m3
</t>
        </r>
      </text>
    </comment>
    <comment ref="N81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A:25500
B:6411
C:16530
összesen:48441 m3
</t>
        </r>
      </text>
    </comment>
    <comment ref="F177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Szentkirályi u. 14.</t>
        </r>
      </text>
    </comment>
    <comment ref="J177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Szentkirályi 14:7
Vas u. 17.:13
</t>
        </r>
      </text>
    </comment>
    <comment ref="K177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Szentkirályi 14:3525
Vas u. 17.:10272
összesen:13797 m2</t>
        </r>
      </text>
    </comment>
    <comment ref="L177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nincs adat
</t>
        </r>
      </text>
    </comment>
    <comment ref="I177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nincs adat
</t>
        </r>
      </text>
    </comment>
    <comment ref="N177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nincs adat</t>
        </r>
      </text>
    </comment>
    <comment ref="M177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Szentkirályi 14:11828
Vas u. 17.:37370
összesen:49198 m3</t>
        </r>
      </text>
    </comment>
    <comment ref="F29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részlegesen elbontva
</t>
        </r>
      </text>
    </comment>
    <comment ref="I29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869</t>
        </r>
      </text>
    </comment>
    <comment ref="J29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2
</t>
        </r>
      </text>
    </comment>
    <comment ref="K29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767-54,9=712,1 m2
</t>
        </r>
      </text>
    </comment>
    <comment ref="L29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869-66,35=802,65</t>
        </r>
      </text>
    </comment>
    <comment ref="M29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3202</t>
        </r>
      </text>
    </comment>
    <comment ref="N29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3992-208,0=3784,0 m3
</t>
        </r>
      </text>
    </comment>
    <comment ref="O25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Radiolgia:1898</t>
        </r>
      </text>
    </comment>
    <comment ref="F25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II. Szül. Nőgy. Klin.
A1 épület
A2 épület
A3 épület
Radiológiai és Onkotherápiás Klin.</t>
        </r>
      </text>
    </comment>
    <comment ref="I25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A1 ép:594
A2 ép:804
A3 ép:701
Radio:756
összesen:2855 m2</t>
        </r>
      </text>
    </comment>
    <comment ref="K25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A1 ép:1679
A2 ép:2686
A3 ép:2456
Radio:2772
összesen:9593 m2</t>
        </r>
      </text>
    </comment>
    <comment ref="L25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A1 ép:2068
A2 ép:3199
A3 ép:3131
Radio:3353
összesen:11751 m2</t>
        </r>
      </text>
    </comment>
    <comment ref="M25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A1 ép:5926
A2 ép:8373
A3 ép:8188
Radio:8494
összesen:30981 m3</t>
        </r>
      </text>
    </comment>
    <comment ref="N25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A1 ép:9826
A2 ép:12717
A3 ép:12078
Radio:14047
összesen:48668 m3
</t>
        </r>
      </text>
    </comment>
    <comment ref="J25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A1 ép:4
A2 ép:5
A3 ép:5
Radio:5</t>
        </r>
      </text>
    </comment>
    <comment ref="F102" authorId="1">
      <text>
        <r>
          <rPr>
            <b/>
            <sz val="9"/>
            <rFont val="Tahoma"/>
            <family val="2"/>
          </rPr>
          <t>pinke_ibolya:</t>
        </r>
        <r>
          <rPr>
            <sz val="9"/>
            <rFont val="Tahoma"/>
            <family val="2"/>
          </rPr>
          <t xml:space="preserve">
2016. január 1-től összevonásra került a két intézet - Humánmorfológiai és Fejlődésbiológiai Intézet </t>
        </r>
      </text>
    </comment>
  </commentList>
</comments>
</file>

<file path=xl/sharedStrings.xml><?xml version="1.0" encoding="utf-8"?>
<sst xmlns="http://schemas.openxmlformats.org/spreadsheetml/2006/main" count="1391" uniqueCount="957">
  <si>
    <t>01</t>
  </si>
  <si>
    <t>01/01</t>
  </si>
  <si>
    <t>REK</t>
  </si>
  <si>
    <t>1884</t>
  </si>
  <si>
    <t>01/02</t>
  </si>
  <si>
    <t>IIBELBC</t>
  </si>
  <si>
    <t>1880</t>
  </si>
  <si>
    <t>01/11</t>
  </si>
  <si>
    <t>BORT</t>
  </si>
  <si>
    <t>1963</t>
  </si>
  <si>
    <t>01/08</t>
  </si>
  <si>
    <t>BOR</t>
  </si>
  <si>
    <t>1875</t>
  </si>
  <si>
    <t>01/03</t>
  </si>
  <si>
    <t>IIBELA</t>
  </si>
  <si>
    <t>01/04</t>
  </si>
  <si>
    <t>TRANSZ</t>
  </si>
  <si>
    <t>1901</t>
  </si>
  <si>
    <t>01/05</t>
  </si>
  <si>
    <t>INOP</t>
  </si>
  <si>
    <t>1972</t>
  </si>
  <si>
    <t>INO</t>
  </si>
  <si>
    <t>1895</t>
  </si>
  <si>
    <t>01/07</t>
  </si>
  <si>
    <t>1900</t>
  </si>
  <si>
    <t>1964</t>
  </si>
  <si>
    <t>01/09</t>
  </si>
  <si>
    <t>GI</t>
  </si>
  <si>
    <t>1910</t>
  </si>
  <si>
    <t>02</t>
  </si>
  <si>
    <t>02/06</t>
  </si>
  <si>
    <t>ISEB</t>
  </si>
  <si>
    <t>1909</t>
  </si>
  <si>
    <t>02/14</t>
  </si>
  <si>
    <t>MOSO</t>
  </si>
  <si>
    <t>1911</t>
  </si>
  <si>
    <t>1968</t>
  </si>
  <si>
    <t>1890</t>
  </si>
  <si>
    <t>1965</t>
  </si>
  <si>
    <t>02/18</t>
  </si>
  <si>
    <t>UROL</t>
  </si>
  <si>
    <t>Urológiai Klinika</t>
  </si>
  <si>
    <t>02/01</t>
  </si>
  <si>
    <t>IBEL</t>
  </si>
  <si>
    <t>16</t>
  </si>
  <si>
    <t>16/01</t>
  </si>
  <si>
    <t>SZAJ</t>
  </si>
  <si>
    <t>1908</t>
  </si>
  <si>
    <t>14</t>
  </si>
  <si>
    <t>14/01</t>
  </si>
  <si>
    <t>MIK</t>
  </si>
  <si>
    <t>1916</t>
  </si>
  <si>
    <t>01/06</t>
  </si>
  <si>
    <t>IKÓRB</t>
  </si>
  <si>
    <t>1878</t>
  </si>
  <si>
    <t>01/13</t>
  </si>
  <si>
    <t>KAZ1</t>
  </si>
  <si>
    <t>Kazánház</t>
  </si>
  <si>
    <t>1906</t>
  </si>
  <si>
    <t>Raktár</t>
  </si>
  <si>
    <t>02/08</t>
  </si>
  <si>
    <t>KAZ2</t>
  </si>
  <si>
    <t>1978</t>
  </si>
  <si>
    <t>02/13</t>
  </si>
  <si>
    <t>GF</t>
  </si>
  <si>
    <t>Gázfogadó állomás</t>
  </si>
  <si>
    <t>02/15</t>
  </si>
  <si>
    <t>1991</t>
  </si>
  <si>
    <t>02/17</t>
  </si>
  <si>
    <t>EOET</t>
  </si>
  <si>
    <t>Étterem</t>
  </si>
  <si>
    <t>02/07</t>
  </si>
  <si>
    <t>FUL</t>
  </si>
  <si>
    <t>02/09</t>
  </si>
  <si>
    <t>KO</t>
  </si>
  <si>
    <t>1975</t>
  </si>
  <si>
    <t>21</t>
  </si>
  <si>
    <t>21/01</t>
  </si>
  <si>
    <t>IROD</t>
  </si>
  <si>
    <t>Iroda épület</t>
  </si>
  <si>
    <t>1870</t>
  </si>
  <si>
    <t>32</t>
  </si>
  <si>
    <t>32/01</t>
  </si>
  <si>
    <t>REZS</t>
  </si>
  <si>
    <t>Kollégium</t>
  </si>
  <si>
    <t>22</t>
  </si>
  <si>
    <t>22/01</t>
  </si>
  <si>
    <t>IRODI</t>
  </si>
  <si>
    <t>Iroda helyiségek</t>
  </si>
  <si>
    <t>23</t>
  </si>
  <si>
    <t>23/01</t>
  </si>
  <si>
    <t>Lakás</t>
  </si>
  <si>
    <t>28</t>
  </si>
  <si>
    <t>28/01</t>
  </si>
  <si>
    <t>31</t>
  </si>
  <si>
    <t>31/01</t>
  </si>
  <si>
    <t>34</t>
  </si>
  <si>
    <t>34/01</t>
  </si>
  <si>
    <t>KOR</t>
  </si>
  <si>
    <t>1904</t>
  </si>
  <si>
    <t>33</t>
  </si>
  <si>
    <t>33/01</t>
  </si>
  <si>
    <t>SELY</t>
  </si>
  <si>
    <t>Selye János Kollégium</t>
  </si>
  <si>
    <t>1876</t>
  </si>
  <si>
    <t>36</t>
  </si>
  <si>
    <t>36/01</t>
  </si>
  <si>
    <t>BALAS</t>
  </si>
  <si>
    <t>1981</t>
  </si>
  <si>
    <t>35</t>
  </si>
  <si>
    <t>35/01</t>
  </si>
  <si>
    <t>38</t>
  </si>
  <si>
    <t>38/01</t>
  </si>
  <si>
    <t>OVI</t>
  </si>
  <si>
    <t>Óvoda</t>
  </si>
  <si>
    <t>1930</t>
  </si>
  <si>
    <t>46</t>
  </si>
  <si>
    <t>46/01</t>
  </si>
  <si>
    <t>ALSÓ</t>
  </si>
  <si>
    <t>Üdülő épület</t>
  </si>
  <si>
    <t>1977</t>
  </si>
  <si>
    <t>49</t>
  </si>
  <si>
    <t>49/01</t>
  </si>
  <si>
    <t>BVILK</t>
  </si>
  <si>
    <t>1937</t>
  </si>
  <si>
    <t>48</t>
  </si>
  <si>
    <t>48/01</t>
  </si>
  <si>
    <t>BVILZI</t>
  </si>
  <si>
    <t>Üdülő, étterem</t>
  </si>
  <si>
    <t>1962</t>
  </si>
  <si>
    <t>48/02</t>
  </si>
  <si>
    <t>BVILZII</t>
  </si>
  <si>
    <t>Üdülő</t>
  </si>
  <si>
    <t>1940</t>
  </si>
  <si>
    <t>45</t>
  </si>
  <si>
    <t>45/01</t>
  </si>
  <si>
    <t>HORI</t>
  </si>
  <si>
    <t>Régi épület</t>
  </si>
  <si>
    <t>1938</t>
  </si>
  <si>
    <t>45/02</t>
  </si>
  <si>
    <t>HORII</t>
  </si>
  <si>
    <t>Faház</t>
  </si>
  <si>
    <t>03</t>
  </si>
  <si>
    <t>03/01</t>
  </si>
  <si>
    <t>KUKO</t>
  </si>
  <si>
    <t>03/02</t>
  </si>
  <si>
    <t>KUKR</t>
  </si>
  <si>
    <t>Rendelő</t>
  </si>
  <si>
    <t>1974</t>
  </si>
  <si>
    <t>03/03</t>
  </si>
  <si>
    <t>EMK</t>
  </si>
  <si>
    <t>1935</t>
  </si>
  <si>
    <t>03/04</t>
  </si>
  <si>
    <t>GAR</t>
  </si>
  <si>
    <t>Garázsok</t>
  </si>
  <si>
    <t>Garázs</t>
  </si>
  <si>
    <t>1971</t>
  </si>
  <si>
    <t>03/05</t>
  </si>
  <si>
    <t>TRK</t>
  </si>
  <si>
    <t>Transzformátorház</t>
  </si>
  <si>
    <t>1969</t>
  </si>
  <si>
    <t>03/06</t>
  </si>
  <si>
    <t>RAKK</t>
  </si>
  <si>
    <t>Raktárépület</t>
  </si>
  <si>
    <t>1970</t>
  </si>
  <si>
    <t>03/07</t>
  </si>
  <si>
    <t>VIRK</t>
  </si>
  <si>
    <t>Virágház</t>
  </si>
  <si>
    <t>1952</t>
  </si>
  <si>
    <t>03/08</t>
  </si>
  <si>
    <t>OXK</t>
  </si>
  <si>
    <t>03/10</t>
  </si>
  <si>
    <t>RAKKI</t>
  </si>
  <si>
    <t>17</t>
  </si>
  <si>
    <t>17/01</t>
  </si>
  <si>
    <t>MKIR</t>
  </si>
  <si>
    <t>1920</t>
  </si>
  <si>
    <t>17/02</t>
  </si>
  <si>
    <t>BKIR</t>
  </si>
  <si>
    <t>1976</t>
  </si>
  <si>
    <t>53</t>
  </si>
  <si>
    <t>53/01</t>
  </si>
  <si>
    <t>PULM</t>
  </si>
  <si>
    <t>Főépület</t>
  </si>
  <si>
    <t>1913</t>
  </si>
  <si>
    <t>13</t>
  </si>
  <si>
    <t>13/01</t>
  </si>
  <si>
    <t>IIGYAM</t>
  </si>
  <si>
    <t>1989</t>
  </si>
  <si>
    <t>10</t>
  </si>
  <si>
    <t>10/01</t>
  </si>
  <si>
    <t>BOKAM</t>
  </si>
  <si>
    <t>09</t>
  </si>
  <si>
    <t>09/01</t>
  </si>
  <si>
    <t>BOKF</t>
  </si>
  <si>
    <t>1883</t>
  </si>
  <si>
    <t>09/02</t>
  </si>
  <si>
    <t>BOKV</t>
  </si>
  <si>
    <t>09/04</t>
  </si>
  <si>
    <t>BOKG</t>
  </si>
  <si>
    <t>09/03</t>
  </si>
  <si>
    <t>BOKH</t>
  </si>
  <si>
    <t>11</t>
  </si>
  <si>
    <t>11/01</t>
  </si>
  <si>
    <t>IIGYTUZA</t>
  </si>
  <si>
    <t>1897</t>
  </si>
  <si>
    <t>11/04</t>
  </si>
  <si>
    <t>IIGYKAZ</t>
  </si>
  <si>
    <t>1973</t>
  </si>
  <si>
    <t>09/05</t>
  </si>
  <si>
    <t>BOKTR</t>
  </si>
  <si>
    <t>67</t>
  </si>
  <si>
    <t>VA</t>
  </si>
  <si>
    <t>71</t>
  </si>
  <si>
    <t>71/01</t>
  </si>
  <si>
    <t>HAI</t>
  </si>
  <si>
    <t>Hajdú u. kollégium</t>
  </si>
  <si>
    <t>69</t>
  </si>
  <si>
    <t>69/01</t>
  </si>
  <si>
    <t>EGY</t>
  </si>
  <si>
    <t>72</t>
  </si>
  <si>
    <t>72/01</t>
  </si>
  <si>
    <t>HAII</t>
  </si>
  <si>
    <t>Porta</t>
  </si>
  <si>
    <t>1986</t>
  </si>
  <si>
    <t>1960</t>
  </si>
  <si>
    <t>19</t>
  </si>
  <si>
    <t>19/03</t>
  </si>
  <si>
    <t>ANAL</t>
  </si>
  <si>
    <t>19/05</t>
  </si>
  <si>
    <t>ANAG</t>
  </si>
  <si>
    <t>27</t>
  </si>
  <si>
    <t>27/01</t>
  </si>
  <si>
    <t>LENHOS</t>
  </si>
  <si>
    <t>Labor épület</t>
  </si>
  <si>
    <t>1887</t>
  </si>
  <si>
    <t>26</t>
  </si>
  <si>
    <t>26/04</t>
  </si>
  <si>
    <t>HOGYG</t>
  </si>
  <si>
    <t>25</t>
  </si>
  <si>
    <t>HOGYH</t>
  </si>
  <si>
    <t>26/03</t>
  </si>
  <si>
    <t>HOGYC</t>
  </si>
  <si>
    <t>1954</t>
  </si>
  <si>
    <t>06</t>
  </si>
  <si>
    <t>06/01</t>
  </si>
  <si>
    <t>RADI</t>
  </si>
  <si>
    <t>Röntgendiagnosztika</t>
  </si>
  <si>
    <t>26/01</t>
  </si>
  <si>
    <t>HOGYA</t>
  </si>
  <si>
    <t>1961</t>
  </si>
  <si>
    <t>26/02</t>
  </si>
  <si>
    <t>HOGYE</t>
  </si>
  <si>
    <t>HOGYF</t>
  </si>
  <si>
    <t>05</t>
  </si>
  <si>
    <t>05/04</t>
  </si>
  <si>
    <t>ERMUT</t>
  </si>
  <si>
    <t>Műtő tömb</t>
  </si>
  <si>
    <t>05/02</t>
  </si>
  <si>
    <t>ERLAB</t>
  </si>
  <si>
    <t>Kísérleti Kutató Labor</t>
  </si>
  <si>
    <t>1912</t>
  </si>
  <si>
    <t>19/01</t>
  </si>
  <si>
    <t>IGUGY</t>
  </si>
  <si>
    <t>HOGYB</t>
  </si>
  <si>
    <t>HOGYD</t>
  </si>
  <si>
    <t>Tornacsarnok</t>
  </si>
  <si>
    <t>19/02</t>
  </si>
  <si>
    <t>ANAT</t>
  </si>
  <si>
    <t>05/01</t>
  </si>
  <si>
    <t>ERF</t>
  </si>
  <si>
    <t>02/19</t>
  </si>
  <si>
    <t>NEPI</t>
  </si>
  <si>
    <t>04</t>
  </si>
  <si>
    <t>04/01</t>
  </si>
  <si>
    <t>02/23</t>
  </si>
  <si>
    <t>RATKO</t>
  </si>
  <si>
    <t>Ratkóczy pavilon</t>
  </si>
  <si>
    <t>02/28</t>
  </si>
  <si>
    <t>KOZLF</t>
  </si>
  <si>
    <t>Közlekedő folyosó</t>
  </si>
  <si>
    <t>02/22</t>
  </si>
  <si>
    <t>KERT</t>
  </si>
  <si>
    <t>Kertészet</t>
  </si>
  <si>
    <t>02/38</t>
  </si>
  <si>
    <t>KRT</t>
  </si>
  <si>
    <t>Kertészeti anyagraktár</t>
  </si>
  <si>
    <t>02/25</t>
  </si>
  <si>
    <t>XP</t>
  </si>
  <si>
    <t>X. kapu porta</t>
  </si>
  <si>
    <t>TRIV</t>
  </si>
  <si>
    <t>02/30</t>
  </si>
  <si>
    <t>TRI</t>
  </si>
  <si>
    <t>02/37</t>
  </si>
  <si>
    <t>02/36</t>
  </si>
  <si>
    <t>02/39</t>
  </si>
  <si>
    <t>TRAFIK</t>
  </si>
  <si>
    <t>02/29</t>
  </si>
  <si>
    <t>VIIIP</t>
  </si>
  <si>
    <t>VIII. kapu porta</t>
  </si>
  <si>
    <t>02/24</t>
  </si>
  <si>
    <t>41</t>
  </si>
  <si>
    <t>41/01</t>
  </si>
  <si>
    <t>ZAGTO</t>
  </si>
  <si>
    <t>18</t>
  </si>
  <si>
    <t>18/01</t>
  </si>
  <si>
    <t>NET</t>
  </si>
  <si>
    <t>41/02</t>
  </si>
  <si>
    <t>ZAGK</t>
  </si>
  <si>
    <t>15</t>
  </si>
  <si>
    <t>15/01</t>
  </si>
  <si>
    <t>IK</t>
  </si>
  <si>
    <t>29</t>
  </si>
  <si>
    <t>29/01</t>
  </si>
  <si>
    <t>ILLES</t>
  </si>
  <si>
    <t>Nővérszálló és irodák</t>
  </si>
  <si>
    <t>ZAGT</t>
  </si>
  <si>
    <t>42</t>
  </si>
  <si>
    <t>42/01</t>
  </si>
  <si>
    <t>VAJ</t>
  </si>
  <si>
    <t>Üdülő, gondn. Ép.</t>
  </si>
  <si>
    <t>Eüi Menedzs.Közp.</t>
  </si>
  <si>
    <t>Ambulancia</t>
  </si>
  <si>
    <t>Vesepavilon</t>
  </si>
  <si>
    <t>Trafó</t>
  </si>
  <si>
    <t>Transzformátorház X. kapu</t>
  </si>
  <si>
    <t xml:space="preserve">Összekötő híd </t>
  </si>
  <si>
    <t>Transzformátorház I. Ur.kl.</t>
  </si>
  <si>
    <t>Igazgatósági "B" épület</t>
  </si>
  <si>
    <t>Izotóp labor "D" épület</t>
  </si>
  <si>
    <t>Robb.anyag raktár "C" ép.</t>
  </si>
  <si>
    <t>Markusovszky L. Kollégium</t>
  </si>
  <si>
    <t>Korányi Frigyes Kollégium</t>
  </si>
  <si>
    <t>Balassa János Kollégium</t>
  </si>
  <si>
    <t>Kondicionáló terem, iroda</t>
  </si>
  <si>
    <t>Sporttelep öltöző épület</t>
  </si>
  <si>
    <t>Üllői-Szigony u. sarki trafik</t>
  </si>
  <si>
    <t>BKT</t>
  </si>
  <si>
    <t>KKT</t>
  </si>
  <si>
    <t>KuKT</t>
  </si>
  <si>
    <t>ERSEB</t>
  </si>
  <si>
    <t>Hrsz
10119/2</t>
  </si>
  <si>
    <t>Hrsz
6847</t>
  </si>
  <si>
    <t>Hrsz
10733/6</t>
  </si>
  <si>
    <t>Hrsz
36771/14</t>
  </si>
  <si>
    <t>BOK</t>
  </si>
  <si>
    <t>Hrsz
36262</t>
  </si>
  <si>
    <t>Hrsz
36209</t>
  </si>
  <si>
    <t>GYTUZ</t>
  </si>
  <si>
    <t>Hrsz
37508</t>
  </si>
  <si>
    <t>GYAMB</t>
  </si>
  <si>
    <t>Hrsz
36728</t>
  </si>
  <si>
    <t>Hrsz
35880</t>
  </si>
  <si>
    <t>Hrsz
36792</t>
  </si>
  <si>
    <t>Hrsz
9520</t>
  </si>
  <si>
    <t>Hrsz
38717/4</t>
  </si>
  <si>
    <t>Hrsz
37192</t>
  </si>
  <si>
    <t>Hrsz
36676</t>
  </si>
  <si>
    <t>Hrsz
36675/0/A/3</t>
  </si>
  <si>
    <t>Hrsz
36675/0/A/15</t>
  </si>
  <si>
    <t>HOGYIN</t>
  </si>
  <si>
    <t>Hrsz
36868</t>
  </si>
  <si>
    <t>Hrsz
37196/2</t>
  </si>
  <si>
    <t>Hrsz
36774</t>
  </si>
  <si>
    <t>Hrsz
36101</t>
  </si>
  <si>
    <t>Hrsz
36775</t>
  </si>
  <si>
    <t>Hrsz
38710</t>
  </si>
  <si>
    <t>Hrsz
36766</t>
  </si>
  <si>
    <t>Hrsz
34045</t>
  </si>
  <si>
    <t>Hrsz
37274</t>
  </si>
  <si>
    <t>Hrsz
36173</t>
  </si>
  <si>
    <t>Hrsz
38726</t>
  </si>
  <si>
    <t>Hrsz
38315/86</t>
  </si>
  <si>
    <t>Hrsz
38440/39</t>
  </si>
  <si>
    <t>HOR</t>
  </si>
  <si>
    <t>Hrsz
1880</t>
  </si>
  <si>
    <t>Hrsz
37</t>
  </si>
  <si>
    <t>BVILZ</t>
  </si>
  <si>
    <t>Hrsz
1226</t>
  </si>
  <si>
    <t>Hrsz
1189</t>
  </si>
  <si>
    <t>50</t>
  </si>
  <si>
    <t>SZBA</t>
  </si>
  <si>
    <t>Szántó</t>
  </si>
  <si>
    <t>51</t>
  </si>
  <si>
    <t>SZMO</t>
  </si>
  <si>
    <t>Hrsz
10168/2</t>
  </si>
  <si>
    <t>Hrsz
36498</t>
  </si>
  <si>
    <t>Hrsz
73512</t>
  </si>
  <si>
    <t>Hrsz
26085/114/A/1</t>
  </si>
  <si>
    <t>Hrsz
26224/3/F/6</t>
  </si>
  <si>
    <t>Parkoló</t>
  </si>
  <si>
    <t>50/01</t>
  </si>
  <si>
    <t>51/01</t>
  </si>
  <si>
    <r>
      <t>VETÜ-
LET
m</t>
    </r>
    <r>
      <rPr>
        <b/>
        <vertAlign val="superscript"/>
        <sz val="8"/>
        <rFont val="Times New Roman CE"/>
        <family val="1"/>
      </rPr>
      <t>2</t>
    </r>
  </si>
  <si>
    <r>
      <t>SZINT-
TERÜ-
LET
NETTÓ
m</t>
    </r>
    <r>
      <rPr>
        <b/>
        <vertAlign val="superscript"/>
        <sz val="8"/>
        <rFont val="Times New Roman CE"/>
        <family val="1"/>
      </rPr>
      <t>2</t>
    </r>
  </si>
  <si>
    <r>
      <t>SZINT-
TERÜ-
LET
BRUTTÓ
m</t>
    </r>
    <r>
      <rPr>
        <b/>
        <vertAlign val="superscript"/>
        <sz val="8"/>
        <rFont val="Times New Roman CE"/>
        <family val="1"/>
      </rPr>
      <t>2</t>
    </r>
  </si>
  <si>
    <r>
      <t>NETTÓ
TÉRFO-
GAT
m</t>
    </r>
    <r>
      <rPr>
        <b/>
        <vertAlign val="superscript"/>
        <sz val="8"/>
        <rFont val="Times New Roman CE"/>
        <family val="1"/>
      </rPr>
      <t>3</t>
    </r>
  </si>
  <si>
    <r>
      <t>BRUTTÓ
TÉRFO-
GAT
m</t>
    </r>
    <r>
      <rPr>
        <b/>
        <vertAlign val="superscript"/>
        <sz val="8"/>
        <rFont val="Times New Roman CE"/>
        <family val="1"/>
      </rPr>
      <t>3</t>
    </r>
  </si>
  <si>
    <t>ÉPÜLET RÖVID
NEVE</t>
  </si>
  <si>
    <t>KÖZR</t>
  </si>
  <si>
    <t>Hrsz
37095/3/A/32</t>
  </si>
  <si>
    <t>54/01</t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</si>
  <si>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902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</si>
  <si>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852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</si>
  <si>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717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</si>
  <si>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838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</si>
  <si>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647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</si>
  <si>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967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</si>
  <si>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52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</si>
  <si>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95</t>
    </r>
  </si>
  <si>
    <t>SZINT
SZÁM</t>
  </si>
  <si>
    <t>ÉPÍT.
ÉV</t>
  </si>
  <si>
    <t>I. sz. Sebészeti Klinika</t>
  </si>
  <si>
    <t>Összesen</t>
  </si>
  <si>
    <t>55/01</t>
  </si>
  <si>
    <t>Hrsz
36769</t>
  </si>
  <si>
    <t>05/05</t>
  </si>
  <si>
    <t>Cardiovascularis centrum</t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</si>
  <si>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5 006</t>
    </r>
  </si>
  <si>
    <r>
      <t>Telek m</t>
    </r>
    <r>
      <rPr>
        <b/>
        <vertAlign val="superscript"/>
        <sz val="9"/>
        <rFont val="Times New Roman CE"/>
        <family val="1"/>
      </rPr>
      <t xml:space="preserve">2
</t>
    </r>
    <r>
      <rPr>
        <b/>
        <sz val="9"/>
        <rFont val="Times New Roman CE"/>
        <family val="1"/>
      </rPr>
      <t>31 507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</si>
  <si>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3 584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</si>
  <si>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5 486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</si>
  <si>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7 667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</si>
  <si>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3 811</t>
    </r>
  </si>
  <si>
    <r>
      <t>Telek m</t>
    </r>
    <r>
      <rPr>
        <b/>
        <vertAlign val="superscript"/>
        <sz val="10"/>
        <rFont val="Times New Roman CE"/>
        <family val="1"/>
      </rPr>
      <t xml:space="preserve">2
</t>
    </r>
    <r>
      <rPr>
        <b/>
        <sz val="10"/>
        <rFont val="Times New Roman CE"/>
        <family val="1"/>
      </rPr>
      <t>1 704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</si>
  <si>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3 990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</si>
  <si>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1 686</t>
    </r>
  </si>
  <si>
    <t>Hrsz
36177/1</t>
  </si>
  <si>
    <r>
      <t>Telek m</t>
    </r>
    <r>
      <rPr>
        <b/>
        <vertAlign val="superscript"/>
        <sz val="10"/>
        <rFont val="Times New Roman CE"/>
        <family val="1"/>
      </rPr>
      <t xml:space="preserve">2
</t>
    </r>
    <r>
      <rPr>
        <b/>
        <sz val="10"/>
        <rFont val="Times New Roman CE"/>
        <family val="1"/>
      </rPr>
      <t>70 015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</si>
  <si>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4 955</t>
    </r>
  </si>
  <si>
    <t>Nagyvárad téri Elméleti Tömb</t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</si>
  <si>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536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</si>
  <si>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712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</si>
  <si>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728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</si>
  <si>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18 196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</si>
  <si>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12 216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</si>
  <si>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895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</si>
  <si>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1 714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</si>
  <si>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665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</si>
  <si>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1 118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</si>
  <si>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694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</si>
  <si>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3 690</t>
    </r>
  </si>
  <si>
    <r>
      <t>Telek m</t>
    </r>
    <r>
      <rPr>
        <b/>
        <vertAlign val="superscript"/>
        <sz val="10"/>
        <rFont val="Times New Roman CE"/>
        <family val="1"/>
      </rPr>
      <t xml:space="preserve">2 </t>
    </r>
    <r>
      <rPr>
        <b/>
        <sz val="10"/>
        <rFont val="Times New Roman CE"/>
        <family val="1"/>
      </rPr>
      <t>(egyesített)
22 197</t>
    </r>
  </si>
  <si>
    <t>Hrsz
37348/5</t>
  </si>
  <si>
    <t>Hrsz
 37348/2</t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</si>
  <si>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3 016</t>
    </r>
  </si>
  <si>
    <t>Hrsz
37525/2</t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</si>
  <si>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1 442</t>
    </r>
  </si>
  <si>
    <t>FŐV</t>
  </si>
  <si>
    <t>M</t>
  </si>
  <si>
    <t>01/14</t>
  </si>
  <si>
    <t>01/15</t>
  </si>
  <si>
    <t>67/03</t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</si>
  <si>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4 921</t>
    </r>
  </si>
  <si>
    <t>FOK Oktatási épület</t>
  </si>
  <si>
    <t>Oktatási épület</t>
  </si>
  <si>
    <t>Üdülőépület</t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</si>
  <si>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12 620</t>
    </r>
  </si>
  <si>
    <t>Vas u. 17</t>
  </si>
  <si>
    <t>SE Tulajdon
1/1</t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</si>
  <si>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2 379</t>
    </r>
  </si>
  <si>
    <t>Ingatlan egyesítés,
hrsz:37526 (ambulanciaával)
bejegyezve</t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</si>
  <si>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3 449</t>
    </r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</si>
  <si>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(138 724)
SE Használatban
1 972 m</t>
    </r>
    <r>
      <rPr>
        <b/>
        <vertAlign val="superscript"/>
        <sz val="10"/>
        <rFont val="Times New Roman CE"/>
        <family val="0"/>
      </rPr>
      <t>2</t>
    </r>
  </si>
  <si>
    <r>
      <t>Telek m</t>
    </r>
    <r>
      <rPr>
        <b/>
        <vertAlign val="superscript"/>
        <sz val="10"/>
        <rFont val="Times New Roman CE"/>
        <family val="1"/>
      </rPr>
      <t xml:space="preserve">2
</t>
    </r>
    <r>
      <rPr>
        <b/>
        <sz val="10"/>
        <rFont val="Times New Roman CE"/>
        <family val="1"/>
      </rPr>
      <t>6582</t>
    </r>
  </si>
  <si>
    <r>
      <t>Telek m</t>
    </r>
    <r>
      <rPr>
        <b/>
        <vertAlign val="superscript"/>
        <sz val="10"/>
        <rFont val="Times New Roman CE"/>
        <family val="1"/>
      </rPr>
      <t xml:space="preserve">2
</t>
    </r>
    <r>
      <rPr>
        <b/>
        <sz val="10"/>
        <rFont val="Times New Roman CE"/>
        <family val="1"/>
      </rPr>
      <t>790</t>
    </r>
  </si>
  <si>
    <t>Bérleti szerződés szerint</t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</si>
  <si>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3 478</t>
    </r>
  </si>
  <si>
    <t>98.</t>
  </si>
  <si>
    <t>99.</t>
  </si>
  <si>
    <t>EOK Összesen
2010 02 08, kivett magánút</t>
  </si>
  <si>
    <t xml:space="preserve"> OKT1</t>
  </si>
  <si>
    <t xml:space="preserve"> OKT2</t>
  </si>
  <si>
    <t>24</t>
  </si>
  <si>
    <t>FERI</t>
  </si>
  <si>
    <t>Irodaépület</t>
  </si>
  <si>
    <t xml:space="preserve"> 24/01</t>
  </si>
  <si>
    <t xml:space="preserve"> 25/01</t>
  </si>
  <si>
    <t>Hrsz.                                          37469</t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</si>
  <si>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485</t>
    </r>
  </si>
  <si>
    <t>1891</t>
  </si>
  <si>
    <t>IRODL1</t>
  </si>
  <si>
    <t>IRODL2</t>
  </si>
  <si>
    <t>98/01.</t>
  </si>
  <si>
    <t>99/01.</t>
  </si>
  <si>
    <t>Telekegyesítés 2010
Zrinyi 4-5</t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</si>
  <si>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4 297</t>
    </r>
  </si>
  <si>
    <t>SE SAJÁT TULAJDON</t>
  </si>
  <si>
    <t>PPP beruházás</t>
  </si>
  <si>
    <t>Kivett kollégium</t>
  </si>
  <si>
    <t>Piros dőlt betű</t>
  </si>
  <si>
    <t>TULAJDONI LAPON</t>
  </si>
  <si>
    <t>SZEREPLŐ CÍM</t>
  </si>
  <si>
    <t>Üzlet épület</t>
  </si>
  <si>
    <t>Telekegyesítés
38315/85 hrsz-szel; Szabályozási terv: 17/2003.(II.18.) Önk. Rend.</t>
  </si>
  <si>
    <r>
      <t>Telek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
19 314</t>
    </r>
  </si>
  <si>
    <t>Szolgálati lakások</t>
  </si>
  <si>
    <t>Szolgálati lakás</t>
  </si>
  <si>
    <t>Adminisztráció</t>
  </si>
  <si>
    <t>Klinika</t>
  </si>
  <si>
    <t>Oktatás-Kutatás</t>
  </si>
  <si>
    <t>Oktatás</t>
  </si>
  <si>
    <t>Iroda</t>
  </si>
  <si>
    <t>Mosoda</t>
  </si>
  <si>
    <t>Konyha</t>
  </si>
  <si>
    <t>Növényház</t>
  </si>
  <si>
    <t>Laborépület</t>
  </si>
  <si>
    <t>Trafóház</t>
  </si>
  <si>
    <t>Műhely</t>
  </si>
  <si>
    <t>Labor</t>
  </si>
  <si>
    <t>Szociális épület</t>
  </si>
  <si>
    <t>Okatatás</t>
  </si>
  <si>
    <t>Sporttelep</t>
  </si>
  <si>
    <t>Hétvégiház</t>
  </si>
  <si>
    <t>Lakóház-Udvar</t>
  </si>
  <si>
    <t>Gázfogadó, gázmérő</t>
  </si>
  <si>
    <t>ÁOK Továbbképzési Titkárság Irodaház</t>
  </si>
  <si>
    <t>Oktatási épület, Könyvtár</t>
  </si>
  <si>
    <t>IV. Erkel Gyula u. 26-28. Oktatási épület</t>
  </si>
  <si>
    <t>104.</t>
  </si>
  <si>
    <t>104/01.</t>
  </si>
  <si>
    <r>
      <t>Telek m</t>
    </r>
    <r>
      <rPr>
        <b/>
        <vertAlign val="superscript"/>
        <sz val="10"/>
        <rFont val="Times New Roman CE"/>
        <family val="1"/>
      </rPr>
      <t xml:space="preserve">2
</t>
    </r>
    <r>
      <rPr>
        <b/>
        <sz val="10"/>
        <rFont val="Times New Roman CE"/>
        <family val="1"/>
      </rPr>
      <t>731</t>
    </r>
  </si>
  <si>
    <t>Hrsz
36729</t>
  </si>
  <si>
    <t>105.</t>
  </si>
  <si>
    <t>105/01.</t>
  </si>
  <si>
    <t>Pinceszinti raktár</t>
  </si>
  <si>
    <t>Nővérszálló</t>
  </si>
  <si>
    <t>Hrsz
36663/0/A/14</t>
  </si>
  <si>
    <t>Anyagcsere laboratórium</t>
  </si>
  <si>
    <t>Laboratórium</t>
  </si>
  <si>
    <t>Központi Igazgatási Épület</t>
  </si>
  <si>
    <t>CARDIO</t>
  </si>
  <si>
    <t xml:space="preserve">Pszichiátria </t>
  </si>
  <si>
    <t>Műemléki Környezet 11/2006.(V.9.) NKÖM rend. 12.§</t>
  </si>
  <si>
    <t>Védett homlokzatú épület (helyi értékvédelmi rendelet 8/1996 (III.4.)), Világörökségi terület ,  2011. évi LXXVII. Törvény 1. sz. melléklete szerint</t>
  </si>
  <si>
    <t>Történeti kertként műemlékké nyilvánította a 14/2005 (IV.5.) NKÖM  rendelet 8§-a, ( Szabályozási terv: 45/2001. (X.30.) Önk. Rend.)</t>
  </si>
  <si>
    <t>48/04</t>
  </si>
  <si>
    <t>48/03</t>
  </si>
  <si>
    <t>BVILZIII</t>
  </si>
  <si>
    <t>BVILZIV</t>
  </si>
  <si>
    <t>2002</t>
  </si>
  <si>
    <r>
      <t>Telek m</t>
    </r>
    <r>
      <rPr>
        <b/>
        <vertAlign val="superscript"/>
        <sz val="10"/>
        <rFont val="Times New Roman CE"/>
        <family val="0"/>
      </rPr>
      <t xml:space="preserve">2
-
</t>
    </r>
  </si>
  <si>
    <t>Műemléki környezet, 53/2011. (VIII. 25.) NEFMI r. 52. §
Városkép szempontjából kiemelt településrész ( 47/1998. (X. 15.) Főv. Kgy. Rendelet, 2. számú melléklet)</t>
  </si>
  <si>
    <t>SE Tulajdon  1/1,
B jelű hidrogeológiai védőidom (szakhatóság Közép Dunántúli Vízügyi Ig.)</t>
  </si>
  <si>
    <t>Városkép szempontjából kiemelt  útvonal ( 47/1998. (X. 15.) Főv. Kgy. Rendelet, 2. számú melléklet)  
 Fiumei út-Orczy tér-Nagyvárad tér-Haller utca</t>
  </si>
  <si>
    <t>MK</t>
  </si>
  <si>
    <t>Műemlék
felszínmozgásos terület</t>
  </si>
  <si>
    <t>Ingatlan telekszabályozás bejegyezve,
Helyi védettségű épület Ferencv. Önk. 
8/1996. (III.4.) sz. rendelete</t>
  </si>
  <si>
    <t xml:space="preserve">Ingatlan telekszabályozás bejegyezve,
Helyi védettségű épület Ferencv. Önk. 
8/1996. (III.4.) sz. rendelete, magassági korlátozás
Városkép szempontjából kiemelt  útvonal ( 47/1998. (X. 15.) Főv. Kgy. Rendelet, 2. számú melléklet) - Üllői út
</t>
  </si>
  <si>
    <t>Helyi védettségű épület Ferencv. Önk. 
8/1996. (III.4.) sz. rendelete</t>
  </si>
  <si>
    <t>Védett homlokzatú épület
Helyi védettségű épület Ferencv. Önk. 
8/1996. (III.4.) sz. rendelete</t>
  </si>
  <si>
    <t>FÖV</t>
  </si>
  <si>
    <t>HV</t>
  </si>
  <si>
    <t>VK-VIII-1
Műemléki környezet
4/2007 OKM rend. 13. §
Városkép szempontjából kiemelt településrész ( 47/1998. (X. 15.) Főv. Kgy. Rendelet, 2. számú melléklet)</t>
  </si>
  <si>
    <t>VK-VIII-1
Műemléki környezet
4/2007 OKM rend. 13.§
Városkép szempontjából kiemelt településrész ( 47/1998. (X. 15.) Főv. Kgy. Rendelet, 2. számú melléklet)</t>
  </si>
  <si>
    <t>HV+VÖ</t>
  </si>
  <si>
    <t>JELMAGYARÁZAT</t>
  </si>
  <si>
    <t>MŰEMLÉK</t>
  </si>
  <si>
    <t>MŰEMLÉKI KÖRNYEZET</t>
  </si>
  <si>
    <t>FŐVÁROSI VÉDETTSÉG</t>
  </si>
  <si>
    <t>HELYI VÉDETTSÉG</t>
  </si>
  <si>
    <t>HELYI VÉDETTSÉG+VILÁGÖRÖKSÉG</t>
  </si>
  <si>
    <t>Gyógyszerészeti Int./ Gyógysz. Szerv. Vegy. Int. "E" épület</t>
  </si>
  <si>
    <t xml:space="preserve"> Raktár "H" épület</t>
  </si>
  <si>
    <t>Egyetemi Gyógyszertár, Gyógysz. Kémiai Int. "A" ép.</t>
  </si>
  <si>
    <t>Gyógysz.Szerv.Vegyt.Int. "F" épület</t>
  </si>
  <si>
    <t xml:space="preserve"> Műhely, infúziós labor "G" ép.</t>
  </si>
  <si>
    <t>Igazgatás</t>
  </si>
  <si>
    <t>106.</t>
  </si>
  <si>
    <t>LIG</t>
  </si>
  <si>
    <t>Hrsz
39087/2</t>
  </si>
  <si>
    <t xml:space="preserve">Fővárosi védettségű épület
(54/1993 (1994.II.1.) Főv. Kgy. Rend. Ezt módosította a 37/2013 sz. Főv. Kgy. R.)
</t>
  </si>
  <si>
    <t>106/01.</t>
  </si>
  <si>
    <t>107.</t>
  </si>
  <si>
    <t>107/01.</t>
  </si>
  <si>
    <t>Hrsz
38229/10</t>
  </si>
  <si>
    <t>ILLR.</t>
  </si>
  <si>
    <t>Műemléki környezet 
4/2007 (II.09) OKM r. 13.§
Városkép szempontjából kiemelt településrész ( 47/1998. (X. 15.) Főv. Kgy. Rendelet, 2. számú melléklet)
közös tulajdoni hányada:435/10000</t>
  </si>
  <si>
    <t>ILLR1.</t>
  </si>
  <si>
    <t>107/02.</t>
  </si>
  <si>
    <t>107/03.</t>
  </si>
  <si>
    <t>107/04.</t>
  </si>
  <si>
    <t>107/05.</t>
  </si>
  <si>
    <t>ILLR2.</t>
  </si>
  <si>
    <t>Nyitott raktár</t>
  </si>
  <si>
    <t>ILLR3.</t>
  </si>
  <si>
    <t>Raktár, iroda épület</t>
  </si>
  <si>
    <t>Raktár I.</t>
  </si>
  <si>
    <t>Raktár II.</t>
  </si>
  <si>
    <t>Raktár, iroda</t>
  </si>
  <si>
    <t>Raktár III. (A,B,C)</t>
  </si>
  <si>
    <t>ILLR4.</t>
  </si>
  <si>
    <t>ILLR5.</t>
  </si>
  <si>
    <r>
      <t>Telek m</t>
    </r>
    <r>
      <rPr>
        <b/>
        <vertAlign val="superscript"/>
        <sz val="8"/>
        <rFont val="Times New Roman CE"/>
        <family val="0"/>
      </rPr>
      <t>2</t>
    </r>
    <r>
      <rPr>
        <b/>
        <sz val="8"/>
        <rFont val="Times New Roman CE"/>
        <family val="0"/>
      </rPr>
      <t xml:space="preserve">
-
(Tul.hányad: Magyar Állam 85,0%, 
Józsefv. Önk.: 15,0 %, )</t>
    </r>
  </si>
  <si>
    <r>
      <t>Telek m</t>
    </r>
    <r>
      <rPr>
        <b/>
        <vertAlign val="superscript"/>
        <sz val="8"/>
        <rFont val="Times New Roman CE"/>
        <family val="0"/>
      </rPr>
      <t>2</t>
    </r>
    <r>
      <rPr>
        <b/>
        <sz val="8"/>
        <rFont val="Times New Roman CE"/>
        <family val="0"/>
      </rPr>
      <t xml:space="preserve">
-
(Tul.hányad: Magyar Állam 90,0%, 
Józsefv. Önk.: 10,0 %, )</t>
    </r>
  </si>
  <si>
    <t>MJT</t>
  </si>
  <si>
    <t>MŰEMLÉKI JELENTŐSÉGŰ TERÜLET</t>
  </si>
  <si>
    <t>1955 körül</t>
  </si>
  <si>
    <t>Hrsz
36675/0/A/24</t>
  </si>
  <si>
    <t xml:space="preserve">Műemléki jelentőségű terület 19/2001.  NKÖM rendelet , Műemléki környezet, 20/2001. (XI.14.) NKÖM rendelet </t>
  </si>
  <si>
    <t>MK, 
MJT</t>
  </si>
  <si>
    <t>Telekegyesítés:36869 hrsz-szel, 
Helyi védettségű épület Ferencv. Önk. 
8/1996. (III.4.) sz. rend., Műemléki környezet</t>
  </si>
  <si>
    <r>
      <t xml:space="preserve">Külső Klinikai Tömb
</t>
    </r>
    <r>
      <rPr>
        <b/>
        <i/>
        <sz val="10"/>
        <color indexed="10"/>
        <rFont val="Times New Roman CE"/>
        <family val="0"/>
      </rPr>
      <t>1083 Budapest VIII. ker. Korányi Sándor utca 2.</t>
    </r>
  </si>
  <si>
    <r>
      <t xml:space="preserve">Kútvölgyi Klinikai Tömb
</t>
    </r>
    <r>
      <rPr>
        <b/>
        <i/>
        <sz val="10"/>
        <color indexed="10"/>
        <rFont val="Times New Roman CE"/>
        <family val="0"/>
      </rPr>
      <t>1125 Budapest XII. ker. Kútvölgyi út 4.</t>
    </r>
  </si>
  <si>
    <r>
      <t xml:space="preserve">Városmajori Szív- és Érgyógyászati Klinika
</t>
    </r>
    <r>
      <rPr>
        <b/>
        <i/>
        <sz val="10"/>
        <color indexed="10"/>
        <rFont val="Times New Roman CE"/>
        <family val="0"/>
      </rPr>
      <t>1122 Budapest XII. ker. Városmajor utca 68.</t>
    </r>
  </si>
  <si>
    <r>
      <t xml:space="preserve">I. sz. Gyermekgyógyászati Klinika
</t>
    </r>
    <r>
      <rPr>
        <b/>
        <i/>
        <sz val="10"/>
        <color indexed="10"/>
        <rFont val="Times New Roman CE"/>
        <family val="0"/>
      </rPr>
      <t>1083 Budapest VIII. ker.  Bókay János utca 53.</t>
    </r>
  </si>
  <si>
    <r>
      <t xml:space="preserve">II. sz. Gyermekgyógyászati Klinika
</t>
    </r>
    <r>
      <rPr>
        <b/>
        <i/>
        <sz val="10"/>
        <color indexed="10"/>
        <rFont val="Times New Roman"/>
        <family val="1"/>
      </rPr>
      <t>1094 Budapest IX. ker. Angyal utca 37-39.</t>
    </r>
  </si>
  <si>
    <r>
      <t xml:space="preserve">Arc-Állcsont-Szájsebészeti és Fogászati Klinika
</t>
    </r>
    <r>
      <rPr>
        <b/>
        <i/>
        <sz val="10"/>
        <color indexed="10"/>
        <rFont val="Times New Roman CE"/>
        <family val="0"/>
      </rPr>
      <t>1085 Budapest VIII. ker.  Mária utca 52.</t>
    </r>
  </si>
  <si>
    <r>
      <t xml:space="preserve">Nagyvárad téri Elméleti Tömb
</t>
    </r>
    <r>
      <rPr>
        <b/>
        <i/>
        <sz val="10"/>
        <color indexed="10"/>
        <rFont val="Times New Roman CE"/>
        <family val="0"/>
      </rPr>
      <t>1089 Budapest VIII. ker. Orczy út 2 - 4.</t>
    </r>
  </si>
  <si>
    <r>
      <t xml:space="preserve">Iroda épület
</t>
    </r>
    <r>
      <rPr>
        <b/>
        <i/>
        <sz val="10"/>
        <color indexed="10"/>
        <rFont val="Times New Roman CE"/>
        <family val="0"/>
      </rPr>
      <t>1085 Budapest  VIII. ker.  Rökk Szilárd utca 13.</t>
    </r>
  </si>
  <si>
    <r>
      <t xml:space="preserve">Hőgyes Tömb
</t>
    </r>
    <r>
      <rPr>
        <b/>
        <i/>
        <sz val="10"/>
        <color indexed="10"/>
        <rFont val="Times New Roman CE"/>
        <family val="0"/>
      </rPr>
      <t>1092 Budapest IX. ker. Hőgyes Endre utca 5-9.</t>
    </r>
  </si>
  <si>
    <r>
      <t xml:space="preserve">Igazságügyi laborok épülete
</t>
    </r>
    <r>
      <rPr>
        <b/>
        <i/>
        <sz val="10"/>
        <color indexed="10"/>
        <rFont val="Times New Roman CE"/>
        <family val="0"/>
      </rPr>
      <t>1096 Budapest IX. ker. Lenhossék  utca  42.</t>
    </r>
  </si>
  <si>
    <r>
      <t xml:space="preserve">Markusovszky L. Kollégium
</t>
    </r>
    <r>
      <rPr>
        <b/>
        <i/>
        <sz val="10"/>
        <color indexed="10"/>
        <rFont val="Times New Roman CE"/>
        <family val="0"/>
      </rPr>
      <t>1089 Budapest VIII. ker. Rezső tér 16.</t>
    </r>
  </si>
  <si>
    <r>
      <t xml:space="preserve">Selye János Kollégium
</t>
    </r>
    <r>
      <rPr>
        <b/>
        <i/>
        <sz val="10"/>
        <color indexed="10"/>
        <rFont val="Times New Roman CE"/>
        <family val="0"/>
      </rPr>
      <t>1085 Budapest VIII. ker. Üllői út 22.</t>
    </r>
  </si>
  <si>
    <r>
      <t>Óvoda</t>
    </r>
    <r>
      <rPr>
        <b/>
        <i/>
        <sz val="10"/>
        <color indexed="10"/>
        <rFont val="Times New Roman CE"/>
        <family val="0"/>
      </rPr>
      <t xml:space="preserve">
1089 Budapest VIII. ker.  Elnök utca 4.</t>
    </r>
  </si>
  <si>
    <r>
      <t xml:space="preserve">Üdülő
</t>
    </r>
    <r>
      <rPr>
        <b/>
        <i/>
        <sz val="10"/>
        <color indexed="10"/>
        <rFont val="Times New Roman CE"/>
        <family val="0"/>
      </rPr>
      <t>8226 Alsóörs, Kossuth utca 4.</t>
    </r>
  </si>
  <si>
    <r>
      <t xml:space="preserve">Üdülő (Klára telep)
</t>
    </r>
    <r>
      <rPr>
        <b/>
        <i/>
        <sz val="10"/>
        <color indexed="10"/>
        <rFont val="Times New Roman CE"/>
        <family val="0"/>
      </rPr>
      <t>8171
Balatonvilágos, Rákóczi út 32.</t>
    </r>
  </si>
  <si>
    <r>
      <t xml:space="preserve">Szántó
</t>
    </r>
    <r>
      <rPr>
        <b/>
        <i/>
        <sz val="10"/>
        <color indexed="10"/>
        <rFont val="Times New Roman CE"/>
        <family val="0"/>
      </rPr>
      <t xml:space="preserve">Budapest XXII. ker. Külterület 0239170 helyrajzi szám </t>
    </r>
  </si>
  <si>
    <t>Hrsz
0239170</t>
  </si>
  <si>
    <t>Hrsz
0239171</t>
  </si>
  <si>
    <r>
      <t xml:space="preserve">Egészségtudományi Kar
</t>
    </r>
    <r>
      <rPr>
        <b/>
        <i/>
        <sz val="10"/>
        <color indexed="10"/>
        <rFont val="Times New Roman CE"/>
        <family val="0"/>
      </rPr>
      <t>1088 Budapest VIII. ker. Vas utca 17.</t>
    </r>
  </si>
  <si>
    <r>
      <t xml:space="preserve">id. Bókay János Kollégium Egészségtudományi Kar
Oktatási Épület
</t>
    </r>
    <r>
      <rPr>
        <b/>
        <i/>
        <sz val="10"/>
        <color indexed="10"/>
        <rFont val="Times New Roman CE"/>
        <family val="0"/>
      </rPr>
      <t>1046 Budapest IV. ker. Klauzál utca 10.</t>
    </r>
  </si>
  <si>
    <r>
      <t xml:space="preserve">FOK Oktatási épülete
</t>
    </r>
    <r>
      <rPr>
        <b/>
        <i/>
        <sz val="10"/>
        <color indexed="10"/>
        <rFont val="Times New Roman CE"/>
        <family val="0"/>
      </rPr>
      <t xml:space="preserve"> 1088 Budapest VIII. ker. Szentkirályi utca 47.</t>
    </r>
  </si>
  <si>
    <r>
      <t xml:space="preserve">Liget utcai épület
</t>
    </r>
    <r>
      <rPr>
        <b/>
        <i/>
        <sz val="10"/>
        <color indexed="10"/>
        <rFont val="Times New Roman CE"/>
        <family val="0"/>
      </rPr>
      <t>1102 Budapest X. ker. Liget utca 22.</t>
    </r>
  </si>
  <si>
    <r>
      <t xml:space="preserve">Fogászati és Szájsebészeti Oktató Intézet
</t>
    </r>
    <r>
      <rPr>
        <b/>
        <i/>
        <sz val="10"/>
        <color indexed="10"/>
        <rFont val="Times New Roman CE"/>
        <family val="0"/>
      </rPr>
      <t>1088 Budapest VIII. ker. Szentkirályi utca 40.</t>
    </r>
    <r>
      <rPr>
        <b/>
        <sz val="10"/>
        <color indexed="10"/>
        <rFont val="Times New Roman CE"/>
        <family val="0"/>
      </rPr>
      <t xml:space="preserve">
</t>
    </r>
    <r>
      <rPr>
        <b/>
        <sz val="10"/>
        <rFont val="Times New Roman CE"/>
        <family val="0"/>
      </rPr>
      <t>( Mikszáth Kálmán tér 6.)</t>
    </r>
  </si>
  <si>
    <r>
      <t xml:space="preserve">Bp. IX. Oktatási Központ
</t>
    </r>
    <r>
      <rPr>
        <b/>
        <i/>
        <sz val="10"/>
        <color indexed="10"/>
        <rFont val="Times New Roman CE"/>
        <family val="0"/>
      </rPr>
      <t>1096 Budapest IX. ker. Vendel utca</t>
    </r>
  </si>
  <si>
    <r>
      <t xml:space="preserve">Üdülő (Horány)
</t>
    </r>
    <r>
      <rPr>
        <b/>
        <i/>
        <sz val="10"/>
        <color indexed="10"/>
        <rFont val="Times New Roman CE"/>
        <family val="0"/>
      </rPr>
      <t xml:space="preserve">Szigetmonostor Belterület 1880 helyrajzi szám </t>
    </r>
    <r>
      <rPr>
        <b/>
        <i/>
        <sz val="10"/>
        <rFont val="Times New Roman CE"/>
        <family val="0"/>
      </rPr>
      <t xml:space="preserve">
(Nagy-Duna sétány 9.)</t>
    </r>
  </si>
  <si>
    <r>
      <t xml:space="preserve">Sporttelep
</t>
    </r>
    <r>
      <rPr>
        <b/>
        <i/>
        <sz val="10"/>
        <color indexed="10"/>
        <rFont val="Times New Roman CE"/>
        <family val="0"/>
      </rPr>
      <t>1101 Budapest X. ker. Könyves Kálmán körút 19.</t>
    </r>
  </si>
  <si>
    <t>Műemléki jelentőségű terület 9/2009 (III.6.) OKM rendelet 68. § Tisztviselő telep</t>
  </si>
  <si>
    <t>Műemléki jelentőségű terület 9/2009. (III.6.) OKM rendelet 68. § Tisztviselő telep</t>
  </si>
  <si>
    <t>FOGOC</t>
  </si>
  <si>
    <t>FOGOCR</t>
  </si>
  <si>
    <r>
      <rPr>
        <b/>
        <i/>
        <sz val="10"/>
        <rFont val="Times New Roman CE"/>
        <family val="0"/>
      </rPr>
      <t xml:space="preserve">Mária utcai raktár
</t>
    </r>
    <r>
      <rPr>
        <b/>
        <i/>
        <sz val="10"/>
        <color indexed="10"/>
        <rFont val="Times New Roman CE"/>
        <family val="0"/>
      </rPr>
      <t>1085 Budapest VIII. ker.  Mária utca 12-14.</t>
    </r>
    <r>
      <rPr>
        <b/>
        <sz val="10"/>
        <rFont val="Times New Roman CE"/>
        <family val="1"/>
      </rPr>
      <t xml:space="preserve">
</t>
    </r>
  </si>
  <si>
    <t>MÁR</t>
  </si>
  <si>
    <t>Műemléki környezet 53/2011. (VIII. 25.) NEFMI r. 51. §. , 52.§,
(Fővárosi védettségű épületegyüttes
54/1993 (1994.II.1.) Főv. Kgy. Rend. ezt módosította a 37/2013 Főv. Kgy R.)
Városkép szempontjából kiemelt településrész, és útvonal ( 47/1998. (X. 15.) Főv. Kgy. Rendelet, 2. számú melléklet)
Védett fasor   (47/1998. (X. 15.) Főv. Kgy. rendelet 5. számú melléklet), régészeti lelőhely</t>
  </si>
  <si>
    <t>Kerületi rendeletben védett, műemléki körny. határán, régészeti érdekű területen fekszik, régészeti lelőhely</t>
  </si>
  <si>
    <t>Régészeti lelőhely</t>
  </si>
  <si>
    <t>M, MK, RL</t>
  </si>
  <si>
    <t>MK, RL</t>
  </si>
  <si>
    <t>RL</t>
  </si>
  <si>
    <t>RÉGÉSZETI LELŐHELY</t>
  </si>
  <si>
    <t>VÉDETT ÉPÜLET, KÖRNYEZET, TERÜLET</t>
  </si>
  <si>
    <t>Műemléki környezet 53/2011. (VIII. 25.) NEFMI r. 51. §.
Városkép szempontjából kiemelt településrész, útvonal ( 47/1998. (X. 15.) Főv. Kgy. Rendelet, 2. számú melléklet)
Védett fasor   (47/1998. (X. 15.) Főv. Kgy. rendelet 5. számú melléklet), régészeti lelőhely</t>
  </si>
  <si>
    <t>M, MK</t>
  </si>
  <si>
    <t>Műemlék  53/2011. (VIII. 25.) NEFMI r. 59. §., műemléki környezet, régészeti lelőhely</t>
  </si>
  <si>
    <t>Telekegyesítés 36514 és 36515 csatolva, 
Műemléki környezet 4/2007 (II.09.) OKM r. 16 §, (helyi védettségű épület 
19/2013.(IV.24) sz. önk. rend.)
Városkép szempontjából kiemelt településrész ( 47/1998. (X. 15.) Főv. Kgy. Rendelet, 2. számú melléklet), régészeti lelőhely</t>
  </si>
  <si>
    <r>
      <t xml:space="preserve">Illatos úti Logisztikai telep
</t>
    </r>
    <r>
      <rPr>
        <b/>
        <i/>
        <sz val="10"/>
        <color indexed="10"/>
        <rFont val="Times New Roman CE"/>
        <family val="0"/>
      </rPr>
      <t>1097 Budapest IX. ker. Külső Mester utca 23.</t>
    </r>
  </si>
  <si>
    <t xml:space="preserve">Műemléki környezet 
53/2011 (VIII.25) NEFMI r. 48. §, helyi védettségű épület (Védett településkép)
52/2011.(IX.19.) sz. Önk. rend.,
Városkép szempontjából kiemelt településrész ( 47/1998. (X. 15.) Főv. Kgy. Rendelet, 2. számú melléklet), régészeti lelőhely, </t>
  </si>
  <si>
    <r>
      <t xml:space="preserve">Pulmonológiai Klinika
</t>
    </r>
    <r>
      <rPr>
        <b/>
        <i/>
        <sz val="10"/>
        <color indexed="10"/>
        <rFont val="Times New Roman CE"/>
        <family val="0"/>
      </rPr>
      <t>1125 Budapest XII. ker. Diós árok  1.,
1125 Budapest XII. ker. Diós árok  1-3.</t>
    </r>
  </si>
  <si>
    <r>
      <t xml:space="preserve">LEBONTVA
2009
</t>
    </r>
    <r>
      <rPr>
        <sz val="8"/>
        <rFont val="Times New Roman CE"/>
        <family val="0"/>
      </rPr>
      <t>Városkép szempontjából kiemelt településrész ( 47/1998. (X. 15.) Főv. Kgy. Rendelet, 2. számú melléklet)</t>
    </r>
  </si>
  <si>
    <t>MK,HV, RL</t>
  </si>
  <si>
    <r>
      <t xml:space="preserve">Nővérszálló és irodák
</t>
    </r>
    <r>
      <rPr>
        <b/>
        <i/>
        <sz val="10"/>
        <color indexed="10"/>
        <rFont val="Times New Roman CE"/>
        <family val="0"/>
      </rPr>
      <t>1083 Budapest VIII. ker. Illés utca 15.</t>
    </r>
  </si>
  <si>
    <t xml:space="preserve"> Műemléki Környezet 11/2006.(V.9.) NKÖM rend. 12.§
Fővárosi védettségű épületegyüttes
54/1993 (1994.II.1.) Főv. Kgy. Rend. ezt módosította a 37/2013 Főv. Kgy. R.
Védett fasor   (47/1998. (X. 15.) Főv. Kgy. rendelet 5. számú melléklet)
Városkép szempontjából kiemelt  útvonal ( 47/1998. (X. 15.) Főv. Kgy. Rendelet, 2. számú melléklet) - Üllői út</t>
  </si>
  <si>
    <t>108.</t>
  </si>
  <si>
    <t>108/01.</t>
  </si>
  <si>
    <t>HERC</t>
  </si>
  <si>
    <t>HERC.</t>
  </si>
  <si>
    <t>Hrsz
267/2</t>
  </si>
  <si>
    <r>
      <t>Telek m</t>
    </r>
    <r>
      <rPr>
        <b/>
        <vertAlign val="superscript"/>
        <sz val="10"/>
        <rFont val="Times New Roman CE"/>
        <family val="1"/>
      </rPr>
      <t>2
-</t>
    </r>
  </si>
  <si>
    <t>Kisérletes és Sebészeti Műtéttani Intézet</t>
  </si>
  <si>
    <t>Oktaás, kutatás</t>
  </si>
  <si>
    <t xml:space="preserve">Szemészeti Klinika </t>
  </si>
  <si>
    <t>Bőr,-Nemikórtani és Bőronkológiai Klinika</t>
  </si>
  <si>
    <r>
      <t xml:space="preserve">Herceghalmi Intézet
</t>
    </r>
    <r>
      <rPr>
        <b/>
        <i/>
        <sz val="10"/>
        <color indexed="10"/>
        <rFont val="Times New Roman CE"/>
        <family val="0"/>
      </rPr>
      <t>2053</t>
    </r>
    <r>
      <rPr>
        <b/>
        <sz val="10"/>
        <rFont val="Times New Roman CE"/>
        <family val="1"/>
      </rPr>
      <t xml:space="preserve"> </t>
    </r>
    <r>
      <rPr>
        <b/>
        <i/>
        <sz val="10"/>
        <color indexed="10"/>
        <rFont val="Times New Roman CE"/>
        <family val="0"/>
      </rPr>
      <t>Herceghalom , Gesztenyés út 1.</t>
    </r>
  </si>
  <si>
    <r>
      <t xml:space="preserve">Üdülő
</t>
    </r>
    <r>
      <rPr>
        <b/>
        <i/>
        <sz val="10"/>
        <color indexed="10"/>
        <rFont val="Times New Roman CE"/>
        <family val="0"/>
      </rPr>
      <t>8171
Balatonvilágos, Zrínyi út 6.</t>
    </r>
  </si>
  <si>
    <t>Műemléki környezet  53/2011. (VIII. 25.) NEFMI r. 48. § , helyi védettség: Védett településkép
52/2011.(IX.19.) sz. Önk. rend.,
Városkép szempontjából kiemelt településrész ( 47/1998. (X. 15.) Főv. Kgy. Rendelet, 2. számú melléklet), régészeti lelőhely</t>
  </si>
  <si>
    <t>I. sz. Szülészeti és Nőgyógyászati Klinika, Pavilon</t>
  </si>
  <si>
    <t>II. sz. Belgyógyászati Klinika "B-C"</t>
  </si>
  <si>
    <t>I. sz. Szülészeti és Nőgyógyászati Klinika</t>
  </si>
  <si>
    <t>I. sz. Patológiai és Kísérleti Rákkutató Intézet</t>
  </si>
  <si>
    <t>II.sz. Belgyógyászati Klinika "A"</t>
  </si>
  <si>
    <t>I. sz. Belgyógyászati Klinika</t>
  </si>
  <si>
    <t>LELTÁRSZÁM</t>
  </si>
  <si>
    <t>ESZKÖZSZÁM</t>
  </si>
  <si>
    <t>MK, RL, FŐV</t>
  </si>
  <si>
    <t xml:space="preserve"> MK, FŐV</t>
  </si>
  <si>
    <t>HV, RL</t>
  </si>
  <si>
    <t>FÖLDTERÜLET</t>
  </si>
  <si>
    <t>800467</t>
  </si>
  <si>
    <t>800494</t>
  </si>
  <si>
    <t>100489</t>
  </si>
  <si>
    <t>800523</t>
  </si>
  <si>
    <t>100554</t>
  </si>
  <si>
    <t>800532</t>
  </si>
  <si>
    <t>100563</t>
  </si>
  <si>
    <t>800536</t>
  </si>
  <si>
    <t>100567</t>
  </si>
  <si>
    <t>800540</t>
  </si>
  <si>
    <t>100537</t>
  </si>
  <si>
    <t>800556</t>
  </si>
  <si>
    <t>100501</t>
  </si>
  <si>
    <t>800561</t>
  </si>
  <si>
    <t>100454</t>
  </si>
  <si>
    <t>800840</t>
  </si>
  <si>
    <t>100880</t>
  </si>
  <si>
    <t>800831</t>
  </si>
  <si>
    <t>100871</t>
  </si>
  <si>
    <t>800834</t>
  </si>
  <si>
    <t>100874</t>
  </si>
  <si>
    <t>13/00</t>
  </si>
  <si>
    <t>800567</t>
  </si>
  <si>
    <t>100460</t>
  </si>
  <si>
    <r>
      <t xml:space="preserve">Központi Könyvtár Mikszáth téri épület
</t>
    </r>
    <r>
      <rPr>
        <b/>
        <i/>
        <sz val="10"/>
        <color indexed="10"/>
        <rFont val="Times New Roman CE"/>
        <family val="0"/>
      </rPr>
      <t>1088 Budapest VIII. ker. Mikszáth Kálmán tér 5.</t>
    </r>
  </si>
  <si>
    <r>
      <t xml:space="preserve">Kálvária téri épület
</t>
    </r>
    <r>
      <rPr>
        <b/>
        <i/>
        <sz val="10"/>
        <color indexed="10"/>
        <rFont val="Times New Roman CE"/>
        <family val="0"/>
      </rPr>
      <t>1089 Budapest VIII. ker. Kálvária tér 5.</t>
    </r>
  </si>
  <si>
    <t>800568</t>
  </si>
  <si>
    <t>100461</t>
  </si>
  <si>
    <t>800569</t>
  </si>
  <si>
    <t>100462</t>
  </si>
  <si>
    <t>800570</t>
  </si>
  <si>
    <t>100463</t>
  </si>
  <si>
    <t>800572</t>
  </si>
  <si>
    <t>100465</t>
  </si>
  <si>
    <t>800573</t>
  </si>
  <si>
    <t>100466</t>
  </si>
  <si>
    <t>800577</t>
  </si>
  <si>
    <t>100436</t>
  </si>
  <si>
    <r>
      <t xml:space="preserve">Ferenc téri Tömb                              
</t>
    </r>
    <r>
      <rPr>
        <b/>
        <i/>
        <sz val="10"/>
        <color indexed="10"/>
        <rFont val="Times New Roman CE"/>
        <family val="0"/>
      </rPr>
      <t xml:space="preserve">1094 Budapest IX. ker.  Ferenc tér 15. </t>
    </r>
  </si>
  <si>
    <t>800578</t>
  </si>
  <si>
    <t>100437</t>
  </si>
  <si>
    <t>26/05</t>
  </si>
  <si>
    <t>26/06</t>
  </si>
  <si>
    <t>26/07</t>
  </si>
  <si>
    <t>26/08</t>
  </si>
  <si>
    <t>MK, HV</t>
  </si>
  <si>
    <t>800582</t>
  </si>
  <si>
    <t>100522</t>
  </si>
  <si>
    <t>800586</t>
  </si>
  <si>
    <t>100526</t>
  </si>
  <si>
    <t>800587</t>
  </si>
  <si>
    <t>100527</t>
  </si>
  <si>
    <t>800588</t>
  </si>
  <si>
    <t>100528</t>
  </si>
  <si>
    <r>
      <t xml:space="preserve">Parkoló
</t>
    </r>
    <r>
      <rPr>
        <b/>
        <i/>
        <sz val="10"/>
        <color indexed="10"/>
        <rFont val="Times New Roman CE"/>
        <family val="0"/>
      </rPr>
      <t>1085 Budapest VIII. ker.  Mária utca 40.</t>
    </r>
    <r>
      <rPr>
        <b/>
        <sz val="10"/>
        <rFont val="Times New Roman CE"/>
        <family val="1"/>
      </rPr>
      <t xml:space="preserve">
</t>
    </r>
  </si>
  <si>
    <r>
      <t xml:space="preserve">Parkoló
</t>
    </r>
    <r>
      <rPr>
        <b/>
        <i/>
        <sz val="10"/>
        <color indexed="10"/>
        <rFont val="Times New Roman CE"/>
        <family val="0"/>
      </rPr>
      <t>1085 Budapest VIII. ker.  Mária utca 38.</t>
    </r>
    <r>
      <rPr>
        <b/>
        <sz val="10"/>
        <rFont val="Times New Roman CE"/>
        <family val="1"/>
      </rPr>
      <t xml:space="preserve">
</t>
    </r>
  </si>
  <si>
    <t>800590</t>
  </si>
  <si>
    <t>100529</t>
  </si>
  <si>
    <t>800591</t>
  </si>
  <si>
    <t>100530</t>
  </si>
  <si>
    <t>800592</t>
  </si>
  <si>
    <t>100531</t>
  </si>
  <si>
    <t>800593</t>
  </si>
  <si>
    <t>100532</t>
  </si>
  <si>
    <t>ERNO</t>
  </si>
  <si>
    <t>800594</t>
  </si>
  <si>
    <t>100533</t>
  </si>
  <si>
    <t>100534</t>
  </si>
  <si>
    <t>800595</t>
  </si>
  <si>
    <t>800597</t>
  </si>
  <si>
    <t>100502</t>
  </si>
  <si>
    <t>800599</t>
  </si>
  <si>
    <t>100504</t>
  </si>
  <si>
    <t>800781</t>
  </si>
  <si>
    <t>100733</t>
  </si>
  <si>
    <t>800756</t>
  </si>
  <si>
    <t>100681</t>
  </si>
  <si>
    <t>800607</t>
  </si>
  <si>
    <t>100512</t>
  </si>
  <si>
    <t>800609</t>
  </si>
  <si>
    <t>100514</t>
  </si>
  <si>
    <t>FOK</t>
  </si>
  <si>
    <t>800419</t>
  </si>
  <si>
    <t>100483</t>
  </si>
  <si>
    <t>800704</t>
  </si>
  <si>
    <t>100583</t>
  </si>
  <si>
    <t>800783</t>
  </si>
  <si>
    <t>100738</t>
  </si>
  <si>
    <t>800784</t>
  </si>
  <si>
    <t>100739</t>
  </si>
  <si>
    <t>Transzplantációs és Sebészeti Klinika</t>
  </si>
  <si>
    <t>SZEM</t>
  </si>
  <si>
    <t>Gazdasági Igazgatás</t>
  </si>
  <si>
    <t>800610</t>
  </si>
  <si>
    <t>100287</t>
  </si>
  <si>
    <t>800612</t>
  </si>
  <si>
    <t>100289</t>
  </si>
  <si>
    <t>Korányi Központi Betegellátó Épület</t>
  </si>
  <si>
    <t>02/02</t>
  </si>
  <si>
    <t>KKBÉ</t>
  </si>
  <si>
    <t>Fül-Orr-Gégészeti és Fej-Nyaksebészeti Klinika</t>
  </si>
  <si>
    <t>Élelmezési üzem</t>
  </si>
  <si>
    <t>ÉLEM</t>
  </si>
  <si>
    <t>Neurológiai Klinika, Pszichiátriai és Pszichoterápiás Klinika</t>
  </si>
  <si>
    <t>Biztonságtechnikai Igazgatóság - vérszállítás</t>
  </si>
  <si>
    <t>VSZÁL</t>
  </si>
  <si>
    <t>Szigony utcai porta</t>
  </si>
  <si>
    <t>SZPOR</t>
  </si>
  <si>
    <t>TÖMŐ</t>
  </si>
  <si>
    <t>800646</t>
  </si>
  <si>
    <t>100302</t>
  </si>
  <si>
    <t>Hematológiai pavilon</t>
  </si>
  <si>
    <t>800641</t>
  </si>
  <si>
    <t>100516</t>
  </si>
  <si>
    <t>800642</t>
  </si>
  <si>
    <t>100517</t>
  </si>
  <si>
    <t>összevonva 67/02</t>
  </si>
  <si>
    <t>800832</t>
  </si>
  <si>
    <t>100872</t>
  </si>
  <si>
    <t>ÉPÜLET</t>
  </si>
  <si>
    <t>INGATLAN SSZ.</t>
  </si>
  <si>
    <r>
      <t xml:space="preserve">Bp. IX. Oktatási Központ        
</t>
    </r>
    <r>
      <rPr>
        <b/>
        <i/>
        <sz val="10"/>
        <color indexed="10"/>
        <rFont val="Times New Roman CE"/>
        <family val="0"/>
      </rPr>
      <t xml:space="preserve">1096 Budapest IX. ker. Vendel utca 2-10.,1096 Budapest IX. ker. Thaly Kálmán utca 29-35.,1094 Budapest IX. ker. Tűzoltó utca 37-47. </t>
    </r>
  </si>
  <si>
    <t>343</t>
  </si>
  <si>
    <t xml:space="preserve">PPP konstrukció
(Szerződés hatályossága: 2028. 09.30.)
Az épületet 20 évre béreljük külső cégtől. Az épület magántulajdonban van. </t>
  </si>
  <si>
    <t>PPP konstrukció
(Szerződés hatályossága: 2027.03.31.)
Városkép szempontjából kiemelt településrész ( 47/1998. (X. 15.) Főv. Kgy. Rendelet, 2. számú melléklet), régészeti lelőhely</t>
  </si>
  <si>
    <r>
      <t xml:space="preserve">Tömő utcai épület
</t>
    </r>
    <r>
      <rPr>
        <b/>
        <i/>
        <sz val="10"/>
        <color indexed="10"/>
        <rFont val="Times New Roman CE"/>
        <family val="0"/>
      </rPr>
      <t>1083 Budapest VIII. ker. Tömő utca 036164 HRSZ</t>
    </r>
  </si>
  <si>
    <t>Kivett kórház</t>
  </si>
  <si>
    <t>Kivett kórház és orvosi rendelő, udvar</t>
  </si>
  <si>
    <t>Kivett orvosi rendelő, udvar</t>
  </si>
  <si>
    <t>Kivett egyetem</t>
  </si>
  <si>
    <t>Kivett irodaház</t>
  </si>
  <si>
    <r>
      <t xml:space="preserve">Iroda épület
</t>
    </r>
    <r>
      <rPr>
        <b/>
        <i/>
        <sz val="10"/>
        <color indexed="10"/>
        <rFont val="Times New Roman CE"/>
        <family val="0"/>
      </rPr>
      <t>1085 Budapest VIII. ker. Rökk Szilárd utca 15. földszint ajtó: 17.</t>
    </r>
  </si>
  <si>
    <t>Kivett beépítetlen terület</t>
  </si>
  <si>
    <t>Kivett iroda és nővérszálló</t>
  </si>
  <si>
    <t>Kivett lakóház, udvar</t>
  </si>
  <si>
    <t>Kivett udvar és kollégium</t>
  </si>
  <si>
    <r>
      <t xml:space="preserve">Balassa János Kollégium
</t>
    </r>
    <r>
      <rPr>
        <b/>
        <i/>
        <sz val="10"/>
        <color indexed="10"/>
        <rFont val="Times New Roman CE"/>
        <family val="0"/>
      </rPr>
      <t>1083 Budapest VIII. ker. Tömő utca 35.</t>
    </r>
  </si>
  <si>
    <t>Kivett óvoda</t>
  </si>
  <si>
    <r>
      <t xml:space="preserve">Egyetemi Interaktív Szimulációs Oktatási Központ
</t>
    </r>
    <r>
      <rPr>
        <b/>
        <i/>
        <sz val="10"/>
        <color indexed="10"/>
        <rFont val="Times New Roman CE"/>
        <family val="0"/>
      </rPr>
      <t>1091 Budapest IX. ker.  Mihálkovics utca 6.
1096 Budapest IX. ker. Ernő utca 7.</t>
    </r>
  </si>
  <si>
    <t>Kivett egyéb épület és sportcsarnok udvar</t>
  </si>
  <si>
    <t>Kivett sporttelep és közpark</t>
  </si>
  <si>
    <t>Kivett hétvégi ház, udver</t>
  </si>
  <si>
    <t>Kivett üdülőépület, udvar</t>
  </si>
  <si>
    <r>
      <t>Szántó</t>
    </r>
    <r>
      <rPr>
        <b/>
        <i/>
        <sz val="10"/>
        <color indexed="10"/>
        <rFont val="Times New Roman CE"/>
        <family val="0"/>
      </rPr>
      <t xml:space="preserve">
1223 Budapest XXII. ker. Móricz Zsigmond  út 74.</t>
    </r>
  </si>
  <si>
    <t>Kivett kórház és egyéb épület, udvar</t>
  </si>
  <si>
    <t>Kivett beépített terület</t>
  </si>
  <si>
    <t>Kivett magán út</t>
  </si>
  <si>
    <t>Kivett főiskola</t>
  </si>
  <si>
    <t>Kivett garázs és oktatási központ</t>
  </si>
  <si>
    <t>Bőr,-Nemikórtani és Bőronkológiai Klinika Tanterem</t>
  </si>
  <si>
    <t>100439</t>
  </si>
  <si>
    <r>
      <t xml:space="preserve">INGATLAN MEGNEVEZÉSE / </t>
    </r>
    <r>
      <rPr>
        <b/>
        <sz val="8"/>
        <color indexed="10"/>
        <rFont val="Times New Roman CE"/>
        <family val="0"/>
      </rPr>
      <t>TULAJDONI LAP SZERINTI CÍME</t>
    </r>
    <r>
      <rPr>
        <b/>
        <sz val="8"/>
        <rFont val="Times New Roman CE"/>
        <family val="1"/>
      </rPr>
      <t xml:space="preserve"> / ÉPÜLET MEGNEVEZÉSE</t>
    </r>
  </si>
  <si>
    <t>Garázs VIII. kapunál</t>
  </si>
  <si>
    <t>01/05P</t>
  </si>
  <si>
    <t>Telek m2
309 041
Magyar Állam tulajdonában 
16 786m2</t>
  </si>
  <si>
    <t>Textil üzem</t>
  </si>
  <si>
    <r>
      <t xml:space="preserve">TULAJDONI LAP SZERINTI MEGNEVEZÉS/ </t>
    </r>
    <r>
      <rPr>
        <sz val="8"/>
        <rFont val="Times New Roman CE"/>
        <family val="0"/>
      </rPr>
      <t>ÉPÜLET RENDELTE-
TÉS</t>
    </r>
  </si>
  <si>
    <r>
      <t xml:space="preserve">I. sz. Gyermekgyógyászati Klinika
</t>
    </r>
    <r>
      <rPr>
        <b/>
        <i/>
        <sz val="10"/>
        <color indexed="10"/>
        <rFont val="Times New Roman CE"/>
        <family val="0"/>
      </rPr>
      <t>1083 Budapest VIII. ker. Bókay János utca 54.</t>
    </r>
  </si>
  <si>
    <r>
      <t xml:space="preserve">Korányi Frigyes Kollégium
</t>
    </r>
    <r>
      <rPr>
        <b/>
        <i/>
        <sz val="10"/>
        <color indexed="10"/>
        <rFont val="Times New Roman CE"/>
        <family val="0"/>
      </rPr>
      <t>1074 Budapest VII. ker. Hársfa utca 59/B.</t>
    </r>
  </si>
  <si>
    <r>
      <t xml:space="preserve">Kátai Gábor Kollégium Egészségtudományi Kar
X. Tömb
</t>
    </r>
    <r>
      <rPr>
        <b/>
        <i/>
        <sz val="10"/>
        <color indexed="10"/>
        <rFont val="Times New Roman CE"/>
        <family val="0"/>
      </rPr>
      <t>1139 Budapest XIII. ker. Hajdú utca 46.</t>
    </r>
  </si>
  <si>
    <r>
      <t xml:space="preserve">Kátai Gábor Kollégium Egészségtudományi Kar
X. Tömb
</t>
    </r>
    <r>
      <rPr>
        <b/>
        <i/>
        <sz val="10"/>
        <color indexed="10"/>
        <rFont val="Times New Roman CE"/>
        <family val="0"/>
      </rPr>
      <t>1139 Budapest XIII. ker. Hajdú utca 42-46.</t>
    </r>
  </si>
  <si>
    <r>
      <t>Lakás</t>
    </r>
    <r>
      <rPr>
        <b/>
        <i/>
        <sz val="10"/>
        <color indexed="10"/>
        <rFont val="Times New Roman CE"/>
        <family val="0"/>
      </rPr>
      <t xml:space="preserve">
1093 Budapest IX. ker. Közraktár  utca 22/B. 4. emelet. ajtó:4. </t>
    </r>
  </si>
  <si>
    <r>
      <t xml:space="preserve">MEGJEGYZÉS
</t>
    </r>
    <r>
      <rPr>
        <b/>
        <sz val="8"/>
        <color indexed="10"/>
        <rFont val="Times New Roman CE"/>
        <family val="0"/>
      </rPr>
      <t>Felülvizsgálat alatt</t>
    </r>
  </si>
  <si>
    <r>
      <t xml:space="preserve">Lakás
</t>
    </r>
    <r>
      <rPr>
        <b/>
        <i/>
        <sz val="10"/>
        <color indexed="10"/>
        <rFont val="Times New Roman CE"/>
        <family val="0"/>
      </rPr>
      <t>1085 Budapest VIII. ker. Rökk Szilárd utca 15. 2. emelet. ajtó: 10/A.</t>
    </r>
  </si>
  <si>
    <r>
      <t xml:space="preserve">Lakás
</t>
    </r>
    <r>
      <rPr>
        <b/>
        <i/>
        <sz val="10"/>
        <color indexed="10"/>
        <rFont val="Times New Roman CE"/>
        <family val="0"/>
      </rPr>
      <t>1085 Budapest VIII. ker. Rökk Szilárd utca 15. 2. emelet. ajtó: 10.</t>
    </r>
  </si>
  <si>
    <r>
      <t xml:space="preserve">Anatómiai Tömb
</t>
    </r>
    <r>
      <rPr>
        <b/>
        <i/>
        <sz val="10"/>
        <color indexed="10"/>
        <rFont val="Times New Roman CE"/>
        <family val="0"/>
      </rPr>
      <t>1094 Budapest IX. ker. Tűzoltó utca 58.
1091 Budapest IX. ker. Üllői út 93.</t>
    </r>
    <r>
      <rPr>
        <b/>
        <sz val="10"/>
        <rFont val="Times New Roman CE"/>
        <family val="1"/>
      </rPr>
      <t xml:space="preserve">
</t>
    </r>
  </si>
  <si>
    <t>Korányi összekötő folyosó Épület</t>
  </si>
  <si>
    <t>02/Ö1</t>
  </si>
  <si>
    <t>KÖF1</t>
  </si>
  <si>
    <t>összekötő folyosó</t>
  </si>
  <si>
    <t>ÉPÜLET
SZÁMA
( FELÍR KÓD)</t>
  </si>
  <si>
    <t>VÉDETTSÉG</t>
  </si>
  <si>
    <t>Kórh.A-B-C-D-G szárny</t>
  </si>
  <si>
    <t>Oxigén- és targonca raktár</t>
  </si>
  <si>
    <t>Szájsebészeti Klinika</t>
  </si>
  <si>
    <t>Nappali járóbeteg gondozó</t>
  </si>
  <si>
    <t>11+2+4+2</t>
  </si>
  <si>
    <t>6+4+4</t>
  </si>
  <si>
    <t>7+13</t>
  </si>
  <si>
    <t>na</t>
  </si>
  <si>
    <t>NÉV adás, területadat bekérés</t>
  </si>
  <si>
    <t>Tömő utcai épület (A+B+C+D szárny)</t>
  </si>
  <si>
    <t xml:space="preserve">Főépület </t>
  </si>
  <si>
    <r>
      <t xml:space="preserve">Nappali Járóbeteg Gondozó
</t>
    </r>
    <r>
      <rPr>
        <b/>
        <i/>
        <sz val="10"/>
        <color indexed="10"/>
        <rFont val="Times New Roman CE"/>
        <family val="0"/>
      </rPr>
      <t>1125 Budapest XII. ker.  Mátyás király út 17.</t>
    </r>
  </si>
  <si>
    <t>Hrsz
5559/13</t>
  </si>
  <si>
    <t>Kutatás</t>
  </si>
  <si>
    <t>Ingyenes használati jog</t>
  </si>
  <si>
    <t>Hrsz
1036/71</t>
  </si>
  <si>
    <t xml:space="preserve"> </t>
  </si>
  <si>
    <t>02/A1</t>
  </si>
  <si>
    <t>IINOA/A1</t>
  </si>
  <si>
    <t>II. sz.Szülészeti és Nőgyógyászati Klinika</t>
  </si>
  <si>
    <t>1896</t>
  </si>
  <si>
    <r>
      <t xml:space="preserve">II. sz. Gyermekgyógyászati Klinika
</t>
    </r>
    <r>
      <rPr>
        <b/>
        <i/>
        <sz val="10"/>
        <color indexed="10"/>
        <rFont val="Times New Roman"/>
        <family val="1"/>
      </rPr>
      <t>1094 Budapest IX. ker.  Liliom utca "felülvizsgálat alatt"</t>
    </r>
    <r>
      <rPr>
        <b/>
        <sz val="10"/>
        <rFont val="Times New Roman"/>
        <family val="1"/>
      </rPr>
      <t xml:space="preserve">
</t>
    </r>
  </si>
  <si>
    <t>4+5+5+5</t>
  </si>
  <si>
    <t xml:space="preserve">Anatómiai, Szövet- és Fejlődéstani Intézet </t>
  </si>
  <si>
    <t>Hrsz
36164</t>
  </si>
  <si>
    <t>Ingatlanhasználati és Együttműködési Szerződés
(időtartam: 240 hó, érvényesség:2031.08.31. )</t>
  </si>
  <si>
    <r>
      <t xml:space="preserve">Belső Klinikai Tömb
</t>
    </r>
    <r>
      <rPr>
        <b/>
        <i/>
        <sz val="10"/>
        <color indexed="10"/>
        <rFont val="Times New Roman CE"/>
        <family val="0"/>
      </rPr>
      <t>1085 Budapest, VIII. ker. Üllői út 26</t>
    </r>
    <r>
      <rPr>
        <b/>
        <i/>
        <sz val="10"/>
        <color indexed="10"/>
        <rFont val="Times New Roman CE"/>
        <family val="0"/>
      </rPr>
      <t>.</t>
    </r>
  </si>
  <si>
    <t>Igazságügyi és Biztosítás-orvostani Intézet, Országos Igazságügyi Orvostani Intézet</t>
  </si>
  <si>
    <r>
      <t>Testnevelési és Sportközpont, Sporttelepek</t>
    </r>
    <r>
      <rPr>
        <b/>
        <i/>
        <sz val="10"/>
        <rFont val="Times New Roman CE"/>
        <family val="0"/>
      </rPr>
      <t xml:space="preserve">
</t>
    </r>
    <r>
      <rPr>
        <b/>
        <i/>
        <sz val="10"/>
        <color indexed="10"/>
        <rFont val="Times New Roman CE"/>
        <family val="0"/>
      </rPr>
      <t>1107 Budapest X. ker. Száva utca 4/A.</t>
    </r>
    <r>
      <rPr>
        <b/>
        <sz val="10"/>
        <rFont val="Times New Roman CE"/>
        <family val="1"/>
      </rPr>
      <t xml:space="preserve">
</t>
    </r>
    <r>
      <rPr>
        <b/>
        <i/>
        <sz val="10"/>
        <color indexed="10"/>
        <rFont val="Times New Roman CE"/>
        <family val="0"/>
      </rPr>
      <t>1107 Budapest X. ker. Zágrábi utca 14.</t>
    </r>
  </si>
  <si>
    <t>Összlétszám:290 fő</t>
  </si>
  <si>
    <t>Orsz.Ig.Orv. Int: Fszt. 1, 2, 5, létszám 48 fő II. Pat.:66 fő</t>
  </si>
  <si>
    <t>Anatómia Int:34 fő
Anatómiatömb: 94</t>
  </si>
  <si>
    <t>Semmelweis Egyetem Pető András Gyakorló Óvodája</t>
  </si>
  <si>
    <t>Semmelweis Egyetem Pető András Pedagógiai Intézete</t>
  </si>
  <si>
    <t>Semmelweis Egyetem Pető András Gyakorló Általános Iskolája, Egységes Konduktív Pedagógiai Módszertani Intézménye és Kollégiuma</t>
  </si>
  <si>
    <t>Oktatás, Kollégium</t>
  </si>
  <si>
    <t>Képzési hely</t>
  </si>
  <si>
    <r>
      <t xml:space="preserve">VSZÉK Képalkotó Diagnosztikai Részleg
</t>
    </r>
    <r>
      <rPr>
        <b/>
        <i/>
        <sz val="10"/>
        <color indexed="10"/>
        <rFont val="Times New Roman CE"/>
        <family val="0"/>
      </rPr>
      <t>1122 Budapest XII. ker. Határőr utca 18.</t>
    </r>
  </si>
  <si>
    <r>
      <t xml:space="preserve">Pető András Főiskola
</t>
    </r>
    <r>
      <rPr>
        <b/>
        <i/>
        <sz val="10"/>
        <color indexed="10"/>
        <rFont val="Times New Roman CE"/>
        <family val="0"/>
      </rPr>
      <t>1125 Budapest XII. ker. Kútvölgyi út 8.</t>
    </r>
  </si>
  <si>
    <t>Hrsz
10171/5</t>
  </si>
  <si>
    <r>
      <t>Telek m</t>
    </r>
    <r>
      <rPr>
        <b/>
        <vertAlign val="superscript"/>
        <sz val="10"/>
        <rFont val="Times New Roman CE"/>
        <family val="1"/>
      </rPr>
      <t xml:space="preserve">2
</t>
    </r>
    <r>
      <rPr>
        <b/>
        <sz val="10"/>
        <rFont val="Times New Roman CE"/>
        <family val="0"/>
      </rPr>
      <t>14506</t>
    </r>
  </si>
  <si>
    <r>
      <t>Telek m</t>
    </r>
    <r>
      <rPr>
        <b/>
        <vertAlign val="superscript"/>
        <sz val="10"/>
        <rFont val="Times New Roman CE"/>
        <family val="1"/>
      </rPr>
      <t xml:space="preserve">2
</t>
    </r>
    <r>
      <rPr>
        <b/>
        <sz val="10"/>
        <rFont val="Times New Roman CE"/>
        <family val="0"/>
      </rPr>
      <t>16570</t>
    </r>
  </si>
  <si>
    <t>109.</t>
  </si>
  <si>
    <t>110.</t>
  </si>
  <si>
    <t>Kivett intézményi épület</t>
  </si>
  <si>
    <t>Hrsz
4914/1</t>
  </si>
  <si>
    <r>
      <t>Telek m</t>
    </r>
    <r>
      <rPr>
        <b/>
        <vertAlign val="superscript"/>
        <sz val="10"/>
        <rFont val="Times New Roman CE"/>
        <family val="1"/>
      </rPr>
      <t xml:space="preserve">2
</t>
    </r>
    <r>
      <rPr>
        <b/>
        <sz val="10"/>
        <rFont val="Times New Roman CE"/>
        <family val="0"/>
      </rPr>
      <t>8867</t>
    </r>
  </si>
  <si>
    <t>111.</t>
  </si>
  <si>
    <t>Hrsz
10733/9</t>
  </si>
  <si>
    <t>a, Kivett beépítettlen terület
b, erdő</t>
  </si>
  <si>
    <r>
      <t>Telek m</t>
    </r>
    <r>
      <rPr>
        <b/>
        <vertAlign val="superscript"/>
        <sz val="10"/>
        <rFont val="Times New Roman CE"/>
        <family val="1"/>
      </rPr>
      <t xml:space="preserve">2
</t>
    </r>
    <r>
      <rPr>
        <b/>
        <sz val="10"/>
        <rFont val="Times New Roman CE"/>
        <family val="0"/>
      </rPr>
      <t>18962</t>
    </r>
  </si>
  <si>
    <r>
      <t>Terület:
a:1033 m</t>
    </r>
    <r>
      <rPr>
        <vertAlign val="superscript"/>
        <sz val="8"/>
        <rFont val="Times New Roman CE"/>
        <family val="0"/>
      </rPr>
      <t>2</t>
    </r>
    <r>
      <rPr>
        <sz val="8"/>
        <rFont val="Times New Roman CE"/>
        <family val="1"/>
      </rPr>
      <t xml:space="preserve">
b:17929 m</t>
    </r>
    <r>
      <rPr>
        <vertAlign val="superscript"/>
        <sz val="8"/>
        <rFont val="Times New Roman CE"/>
        <family val="0"/>
      </rPr>
      <t>2</t>
    </r>
  </si>
  <si>
    <r>
      <t xml:space="preserve">Pető András Főiskola
</t>
    </r>
    <r>
      <rPr>
        <b/>
        <i/>
        <sz val="10"/>
        <color indexed="10"/>
        <rFont val="Times New Roman CE"/>
        <family val="0"/>
      </rPr>
      <t>1120 Budapest XII. ker. Kútvölgyi út 010733/9 HRSZ.</t>
    </r>
  </si>
  <si>
    <t>112.</t>
  </si>
  <si>
    <r>
      <t xml:space="preserve">Pető András Főiskola
</t>
    </r>
    <r>
      <rPr>
        <b/>
        <i/>
        <sz val="10"/>
        <color indexed="10"/>
        <rFont val="Times New Roman CE"/>
        <family val="0"/>
      </rPr>
      <t>2700 Cegléd Zöldfa utca 17.</t>
    </r>
  </si>
  <si>
    <t>Hrsz
4736</t>
  </si>
  <si>
    <r>
      <t>Telek m</t>
    </r>
    <r>
      <rPr>
        <b/>
        <vertAlign val="superscript"/>
        <sz val="10"/>
        <rFont val="Times New Roman CE"/>
        <family val="1"/>
      </rPr>
      <t xml:space="preserve">2
</t>
    </r>
    <r>
      <rPr>
        <b/>
        <sz val="10"/>
        <rFont val="Times New Roman CE"/>
        <family val="0"/>
      </rPr>
      <t>541</t>
    </r>
  </si>
  <si>
    <t>113.</t>
  </si>
  <si>
    <t>Öröklakás</t>
  </si>
  <si>
    <t>Hrsz
25937/2/B/133</t>
  </si>
  <si>
    <r>
      <t>Telek m</t>
    </r>
    <r>
      <rPr>
        <b/>
        <vertAlign val="superscript"/>
        <sz val="10"/>
        <rFont val="Times New Roman CE"/>
        <family val="1"/>
      </rPr>
      <t xml:space="preserve">2
</t>
    </r>
    <r>
      <rPr>
        <b/>
        <sz val="10"/>
        <rFont val="Times New Roman CE"/>
        <family val="0"/>
      </rPr>
      <t>2279</t>
    </r>
  </si>
  <si>
    <r>
      <t>Telek m</t>
    </r>
    <r>
      <rPr>
        <b/>
        <vertAlign val="superscript"/>
        <sz val="10"/>
        <rFont val="Times New Roman CE"/>
        <family val="1"/>
      </rPr>
      <t xml:space="preserve">2
</t>
    </r>
    <r>
      <rPr>
        <b/>
        <sz val="10"/>
        <rFont val="Times New Roman CE"/>
        <family val="0"/>
      </rPr>
      <t>-</t>
    </r>
  </si>
  <si>
    <t>114.</t>
  </si>
  <si>
    <r>
      <t xml:space="preserve">Pető András Főiskola
</t>
    </r>
    <r>
      <rPr>
        <b/>
        <i/>
        <sz val="10"/>
        <color indexed="10"/>
        <rFont val="Times New Roman CE"/>
        <family val="0"/>
      </rPr>
      <t>1138 Budapest XIII. ker. Váci út 170/B. 2. emelet ajtó: 40.</t>
    </r>
  </si>
  <si>
    <r>
      <t xml:space="preserve">Pető András Főiskola
</t>
    </r>
    <r>
      <rPr>
        <b/>
        <i/>
        <sz val="10"/>
        <color indexed="10"/>
        <rFont val="Times New Roman CE"/>
        <family val="0"/>
      </rPr>
      <t>Üröm külterület 0100/45 helyrajzi szám</t>
    </r>
  </si>
  <si>
    <t>3 db rendezetlen funkciójú épület</t>
  </si>
  <si>
    <t>Szántó és gazdasági épület</t>
  </si>
  <si>
    <t>Hrsz
0100/45</t>
  </si>
  <si>
    <r>
      <t>Telek m</t>
    </r>
    <r>
      <rPr>
        <b/>
        <vertAlign val="superscript"/>
        <sz val="10"/>
        <rFont val="Times New Roman CE"/>
        <family val="1"/>
      </rPr>
      <t xml:space="preserve">2
</t>
    </r>
    <r>
      <rPr>
        <b/>
        <sz val="10"/>
        <rFont val="Times New Roman CE"/>
        <family val="0"/>
      </rPr>
      <t>3134</t>
    </r>
  </si>
  <si>
    <t>Kivett csónakház</t>
  </si>
  <si>
    <r>
      <t>Telek m</t>
    </r>
    <r>
      <rPr>
        <b/>
        <vertAlign val="superscript"/>
        <sz val="10"/>
        <rFont val="Times New Roman CE"/>
        <family val="1"/>
      </rPr>
      <t xml:space="preserve">2
</t>
    </r>
    <r>
      <rPr>
        <b/>
        <sz val="10"/>
        <rFont val="Times New Roman CE"/>
        <family val="0"/>
      </rPr>
      <t>719</t>
    </r>
    <r>
      <rPr>
        <b/>
        <vertAlign val="superscript"/>
        <sz val="10"/>
        <rFont val="Times New Roman CE"/>
        <family val="1"/>
      </rPr>
      <t xml:space="preserve">
</t>
    </r>
  </si>
  <si>
    <t xml:space="preserve">Hrsz
541
</t>
  </si>
  <si>
    <t>115.</t>
  </si>
  <si>
    <t>116.</t>
  </si>
  <si>
    <t>Terheli a Zalaegerszeg belterület 2544/A HRSZ-t illető Földhasználati jog</t>
  </si>
  <si>
    <r>
      <t>Telek m</t>
    </r>
    <r>
      <rPr>
        <b/>
        <vertAlign val="superscript"/>
        <sz val="10"/>
        <rFont val="Times New Roman CE"/>
        <family val="1"/>
      </rPr>
      <t xml:space="preserve">2
</t>
    </r>
    <r>
      <rPr>
        <b/>
        <sz val="10"/>
        <rFont val="Times New Roman CE"/>
        <family val="0"/>
      </rPr>
      <t>477</t>
    </r>
    <r>
      <rPr>
        <b/>
        <vertAlign val="superscript"/>
        <sz val="10"/>
        <rFont val="Times New Roman CE"/>
        <family val="1"/>
      </rPr>
      <t xml:space="preserve">
</t>
    </r>
  </si>
  <si>
    <t xml:space="preserve">Hrsz
2544
</t>
  </si>
  <si>
    <t>Kivett lakóház udvar</t>
  </si>
  <si>
    <t xml:space="preserve">Hrsz
2543
</t>
  </si>
  <si>
    <r>
      <t>Telek m</t>
    </r>
    <r>
      <rPr>
        <b/>
        <vertAlign val="superscript"/>
        <sz val="10"/>
        <rFont val="Times New Roman CE"/>
        <family val="1"/>
      </rPr>
      <t xml:space="preserve">2
</t>
    </r>
    <r>
      <rPr>
        <b/>
        <sz val="10"/>
        <rFont val="Times New Roman CE"/>
        <family val="0"/>
      </rPr>
      <t>287</t>
    </r>
    <r>
      <rPr>
        <b/>
        <vertAlign val="superscript"/>
        <sz val="10"/>
        <rFont val="Times New Roman CE"/>
        <family val="1"/>
      </rPr>
      <t xml:space="preserve">
</t>
    </r>
  </si>
  <si>
    <t>117.</t>
  </si>
  <si>
    <t>118.</t>
  </si>
  <si>
    <r>
      <t>Telek m</t>
    </r>
    <r>
      <rPr>
        <b/>
        <vertAlign val="superscript"/>
        <sz val="10"/>
        <rFont val="Times New Roman CE"/>
        <family val="1"/>
      </rPr>
      <t xml:space="preserve">2
</t>
    </r>
    <r>
      <rPr>
        <b/>
        <sz val="10"/>
        <rFont val="Times New Roman CE"/>
        <family val="0"/>
      </rPr>
      <t>323</t>
    </r>
    <r>
      <rPr>
        <b/>
        <vertAlign val="superscript"/>
        <sz val="10"/>
        <rFont val="Times New Roman CE"/>
        <family val="1"/>
      </rPr>
      <t xml:space="preserve">
</t>
    </r>
  </si>
  <si>
    <r>
      <rPr>
        <b/>
        <sz val="10"/>
        <rFont val="Times New Roman CE"/>
        <family val="0"/>
      </rPr>
      <t>Pető András Főiskola</t>
    </r>
    <r>
      <rPr>
        <b/>
        <i/>
        <sz val="10"/>
        <color indexed="10"/>
        <rFont val="Times New Roman CE"/>
        <family val="0"/>
      </rPr>
      <t xml:space="preserve">
1205 Budapest XX. ker. Mártírok útja 16.</t>
    </r>
  </si>
  <si>
    <r>
      <t xml:space="preserve">Pető András Főiskola
</t>
    </r>
    <r>
      <rPr>
        <b/>
        <i/>
        <sz val="10"/>
        <color indexed="10"/>
        <rFont val="Times New Roman CE"/>
        <family val="0"/>
      </rPr>
      <t>1118 Budapest XI. ker. Villányi út 67.</t>
    </r>
  </si>
  <si>
    <r>
      <rPr>
        <b/>
        <sz val="10"/>
        <rFont val="Times New Roman CE"/>
        <family val="0"/>
      </rPr>
      <t>Pető András Főiskola</t>
    </r>
    <r>
      <rPr>
        <b/>
        <i/>
        <sz val="10"/>
        <color indexed="10"/>
        <rFont val="Times New Roman CE"/>
        <family val="0"/>
      </rPr>
      <t xml:space="preserve">
8623 Balatonföldvár Székely Bertalan utca 6.</t>
    </r>
  </si>
  <si>
    <r>
      <rPr>
        <b/>
        <sz val="10"/>
        <rFont val="Times New Roman CE"/>
        <family val="0"/>
      </rPr>
      <t>Pető András Főiskola</t>
    </r>
    <r>
      <rPr>
        <b/>
        <i/>
        <sz val="10"/>
        <color indexed="10"/>
        <rFont val="Times New Roman CE"/>
        <family val="0"/>
      </rPr>
      <t xml:space="preserve">
8900 Zalaegerszeg Kinizsi Pál utca 54.</t>
    </r>
  </si>
  <si>
    <r>
      <rPr>
        <b/>
        <sz val="10"/>
        <rFont val="Times New Roman CE"/>
        <family val="0"/>
      </rPr>
      <t>Pető András Főiskola</t>
    </r>
    <r>
      <rPr>
        <b/>
        <i/>
        <sz val="10"/>
        <color indexed="10"/>
        <rFont val="Times New Roman CE"/>
        <family val="0"/>
      </rPr>
      <t xml:space="preserve">
8900 Zalaegerszeg Báthori István utca 27.</t>
    </r>
  </si>
  <si>
    <t xml:space="preserve">Hrsz
173352
</t>
  </si>
  <si>
    <r>
      <rPr>
        <b/>
        <sz val="10"/>
        <rFont val="Times New Roman CE"/>
        <family val="0"/>
      </rPr>
      <t>Dr. Kenessey Albert Kórház és Rendelőintézet</t>
    </r>
    <r>
      <rPr>
        <b/>
        <i/>
        <sz val="10"/>
        <color indexed="10"/>
        <rFont val="Times New Roman CE"/>
        <family val="0"/>
      </rPr>
      <t xml:space="preserve">
2660 Balassagyarmat, Rákóczi fejedelem út 125-127.</t>
    </r>
  </si>
  <si>
    <r>
      <rPr>
        <b/>
        <sz val="10"/>
        <rFont val="Times New Roman CE"/>
        <family val="0"/>
      </rPr>
      <t>Laboratórium és Növényház</t>
    </r>
    <r>
      <rPr>
        <b/>
        <i/>
        <sz val="10"/>
        <color indexed="10"/>
        <rFont val="Times New Roman CE"/>
        <family val="0"/>
      </rPr>
      <t xml:space="preserve">
3300 Eger, Leányka út 6.</t>
    </r>
  </si>
  <si>
    <r>
      <rPr>
        <b/>
        <sz val="10"/>
        <rFont val="Cambria"/>
        <family val="1"/>
      </rPr>
      <t xml:space="preserve">Asklepios Medical School Gmb </t>
    </r>
    <r>
      <rPr>
        <sz val="10"/>
        <rFont val="Cambria"/>
        <family val="1"/>
      </rPr>
      <t xml:space="preserve">
Lohmühlenstrasse 5, Haus P, 20099 Hamburg</t>
    </r>
  </si>
  <si>
    <r>
      <rPr>
        <b/>
        <sz val="9"/>
        <rFont val="Cambria"/>
        <family val="1"/>
      </rPr>
      <t xml:space="preserve">Libera Universita degli Studi di Scienze Umane e Technologiche- L.U.de.S. </t>
    </r>
    <r>
      <rPr>
        <sz val="9"/>
        <rFont val="Cambria"/>
        <family val="1"/>
      </rPr>
      <t xml:space="preserve">
Via die Faggi 4 Quartiere La Sguancia, 6912 </t>
    </r>
  </si>
  <si>
    <r>
      <rPr>
        <b/>
        <sz val="9"/>
        <rFont val="Cambria"/>
        <family val="1"/>
      </rPr>
      <t>Health Management Academy s.r.o</t>
    </r>
    <r>
      <rPr>
        <sz val="9"/>
        <rFont val="Cambria"/>
        <family val="1"/>
      </rPr>
      <t>. 
Hviezdoslavovo námestie 14. Braislava 81102</t>
    </r>
  </si>
  <si>
    <r>
      <rPr>
        <b/>
        <sz val="10"/>
        <rFont val="Times New Roman"/>
        <family val="1"/>
      </rPr>
      <t xml:space="preserve">Keresztyén Ifjúsági és Konferencai Központ, </t>
    </r>
    <r>
      <rPr>
        <sz val="10"/>
        <rFont val="Times New Roman"/>
        <family val="1"/>
      </rPr>
      <t xml:space="preserve">
Illyefalva-Ilieni, 527105
Ilieni Str. Bisericii nr. 403. jud. Covasna, Romania
</t>
    </r>
  </si>
  <si>
    <t xml:space="preserve">Semmelweis Egyetem Pető András  Egységes Konduktív Pedagógiai Módszertani Intézménye </t>
  </si>
  <si>
    <t>1950</t>
  </si>
  <si>
    <t>1976-1985</t>
  </si>
  <si>
    <t>-</t>
  </si>
  <si>
    <t>11860</t>
  </si>
  <si>
    <t>Pető Hotel-?</t>
  </si>
  <si>
    <t>Szállás</t>
  </si>
  <si>
    <t>5711</t>
  </si>
  <si>
    <t>Bővítés 1978, bővítés, felújítás1998</t>
  </si>
  <si>
    <t>erdő</t>
  </si>
  <si>
    <t>Tulajdoni hányad 1/3</t>
  </si>
  <si>
    <t>Tulajdoni hányad: 6/12, jelenleg a másik tulajdonos lakik benne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</si>
</sst>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  <numFmt numFmtId="169" formatCode="&quot;H-&quot;0000"/>
    <numFmt numFmtId="170" formatCode="#,##0&quot; Fő&quot;"/>
    <numFmt numFmtId="171" formatCode="[$¥€-2]\ #\ ##,000_);[Red]\([$€-2]\ #\ ##,000\)"/>
  </numFmts>
  <fonts count="79">
    <font>
      <sz val="10"/>
      <name val="Times New Roman CE"/>
      <family val="0"/>
    </font>
    <font>
      <b/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vertAlign val="superscript"/>
      <sz val="8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vertAlign val="superscript"/>
      <sz val="9"/>
      <name val="Times New Roman CE"/>
      <family val="1"/>
    </font>
    <font>
      <sz val="9"/>
      <name val="Times New Roman CE"/>
      <family val="1"/>
    </font>
    <font>
      <b/>
      <vertAlign val="superscript"/>
      <sz val="10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color indexed="10"/>
      <name val="Times New Roman CE"/>
      <family val="0"/>
    </font>
    <font>
      <b/>
      <i/>
      <sz val="10"/>
      <color indexed="10"/>
      <name val="Times New Roman"/>
      <family val="1"/>
    </font>
    <font>
      <sz val="9"/>
      <name val="Tahoma"/>
      <family val="2"/>
    </font>
    <font>
      <sz val="7"/>
      <name val="Times New Roman CE"/>
      <family val="1"/>
    </font>
    <font>
      <b/>
      <sz val="7"/>
      <name val="Times New Roman CE"/>
      <family val="1"/>
    </font>
    <font>
      <b/>
      <sz val="10"/>
      <color indexed="10"/>
      <name val="Times New Roman CE"/>
      <family val="0"/>
    </font>
    <font>
      <sz val="8"/>
      <name val="Times New Roman"/>
      <family val="1"/>
    </font>
    <font>
      <b/>
      <sz val="9"/>
      <name val="Tahoma"/>
      <family val="2"/>
    </font>
    <font>
      <b/>
      <i/>
      <sz val="10"/>
      <name val="Times New Roman CE"/>
      <family val="0"/>
    </font>
    <font>
      <b/>
      <sz val="11"/>
      <name val="Times New Roman CE"/>
      <family val="1"/>
    </font>
    <font>
      <b/>
      <sz val="8"/>
      <color indexed="10"/>
      <name val="Times New Roman CE"/>
      <family val="0"/>
    </font>
    <font>
      <b/>
      <i/>
      <sz val="8"/>
      <name val="Times New Roman CE"/>
      <family val="0"/>
    </font>
    <font>
      <b/>
      <i/>
      <sz val="10"/>
      <name val="Times New Roman"/>
      <family val="1"/>
    </font>
    <font>
      <i/>
      <sz val="9"/>
      <name val="Times New Roman CE"/>
      <family val="0"/>
    </font>
    <font>
      <b/>
      <i/>
      <sz val="9"/>
      <name val="Times New Roman CE"/>
      <family val="0"/>
    </font>
    <font>
      <sz val="11"/>
      <name val="Cambria"/>
      <family val="1"/>
    </font>
    <font>
      <sz val="9"/>
      <name val="Cambria"/>
      <family val="1"/>
    </font>
    <font>
      <vertAlign val="superscript"/>
      <sz val="8"/>
      <name val="Times New Roman CE"/>
      <family val="0"/>
    </font>
    <font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10"/>
      <name val="Times New Roman CE"/>
      <family val="0"/>
    </font>
    <font>
      <sz val="9"/>
      <color indexed="60"/>
      <name val="Times New Roman CE"/>
      <family val="1"/>
    </font>
    <font>
      <sz val="9"/>
      <color indexed="8"/>
      <name val="Times New Roman CE"/>
      <family val="1"/>
    </font>
    <font>
      <sz val="11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rgb="FFFF0000"/>
      <name val="Times New Roman CE"/>
      <family val="0"/>
    </font>
    <font>
      <b/>
      <i/>
      <sz val="10"/>
      <color rgb="FFFF0000"/>
      <name val="Times New Roman CE"/>
      <family val="0"/>
    </font>
    <font>
      <sz val="9"/>
      <color rgb="FFC00000"/>
      <name val="Times New Roman CE"/>
      <family val="1"/>
    </font>
    <font>
      <sz val="9"/>
      <color theme="1"/>
      <name val="Times New Roman CE"/>
      <family val="1"/>
    </font>
    <font>
      <sz val="11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/>
    </xf>
    <xf numFmtId="1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1" fontId="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1" fontId="8" fillId="0" borderId="1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1" fontId="8" fillId="0" borderId="14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/>
    </xf>
    <xf numFmtId="1" fontId="0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49" fontId="8" fillId="0" borderId="10" xfId="0" applyNumberFormat="1" applyFont="1" applyBorder="1" applyAlignment="1">
      <alignment horizontal="left" vertical="center"/>
    </xf>
    <xf numFmtId="3" fontId="8" fillId="0" borderId="11" xfId="0" applyNumberFormat="1" applyFont="1" applyFill="1" applyBorder="1" applyAlignment="1">
      <alignment vertical="center"/>
    </xf>
    <xf numFmtId="1" fontId="8" fillId="0" borderId="19" xfId="0" applyNumberFormat="1" applyFont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right" vertical="center"/>
    </xf>
    <xf numFmtId="1" fontId="8" fillId="33" borderId="11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right" vertical="center"/>
    </xf>
    <xf numFmtId="1" fontId="0" fillId="0" borderId="14" xfId="0" applyNumberFormat="1" applyFont="1" applyBorder="1" applyAlignment="1">
      <alignment horizontal="left" vertical="center"/>
    </xf>
    <xf numFmtId="3" fontId="13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vertical="center"/>
    </xf>
    <xf numFmtId="1" fontId="74" fillId="0" borderId="0" xfId="0" applyNumberFormat="1" applyFont="1" applyAlignment="1">
      <alignment/>
    </xf>
    <xf numFmtId="1" fontId="75" fillId="0" borderId="0" xfId="0" applyNumberFormat="1" applyFont="1" applyAlignment="1">
      <alignment/>
    </xf>
    <xf numFmtId="3" fontId="8" fillId="0" borderId="14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vertical="center"/>
    </xf>
    <xf numFmtId="49" fontId="17" fillId="0" borderId="10" xfId="0" applyNumberFormat="1" applyFont="1" applyBorder="1" applyAlignment="1">
      <alignment horizontal="left" vertical="center"/>
    </xf>
    <xf numFmtId="1" fontId="17" fillId="0" borderId="11" xfId="0" applyNumberFormat="1" applyFont="1" applyBorder="1" applyAlignment="1">
      <alignment vertical="center"/>
    </xf>
    <xf numFmtId="1" fontId="17" fillId="0" borderId="12" xfId="0" applyNumberFormat="1" applyFont="1" applyBorder="1" applyAlignment="1">
      <alignment vertical="center"/>
    </xf>
    <xf numFmtId="1" fontId="17" fillId="0" borderId="13" xfId="0" applyNumberFormat="1" applyFont="1" applyBorder="1" applyAlignment="1">
      <alignment vertical="center"/>
    </xf>
    <xf numFmtId="1" fontId="17" fillId="33" borderId="11" xfId="0" applyNumberFormat="1" applyFont="1" applyFill="1" applyBorder="1" applyAlignment="1">
      <alignment vertical="center"/>
    </xf>
    <xf numFmtId="1" fontId="17" fillId="0" borderId="14" xfId="0" applyNumberFormat="1" applyFont="1" applyBorder="1" applyAlignment="1">
      <alignment vertical="center"/>
    </xf>
    <xf numFmtId="1" fontId="17" fillId="0" borderId="11" xfId="0" applyNumberFormat="1" applyFont="1" applyFill="1" applyBorder="1" applyAlignment="1">
      <alignment vertical="center"/>
    </xf>
    <xf numFmtId="1" fontId="17" fillId="0" borderId="19" xfId="0" applyNumberFormat="1" applyFont="1" applyFill="1" applyBorder="1" applyAlignment="1">
      <alignment vertical="center"/>
    </xf>
    <xf numFmtId="1" fontId="8" fillId="0" borderId="14" xfId="0" applyNumberFormat="1" applyFont="1" applyBorder="1" applyAlignment="1">
      <alignment vertical="center"/>
    </xf>
    <xf numFmtId="1" fontId="8" fillId="0" borderId="11" xfId="0" applyNumberFormat="1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70" fontId="10" fillId="0" borderId="21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wrapText="1"/>
    </xf>
    <xf numFmtId="0" fontId="1" fillId="33" borderId="20" xfId="0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1" fontId="1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8" fillId="0" borderId="11" xfId="0" applyNumberFormat="1" applyFont="1" applyBorder="1" applyAlignment="1">
      <alignment vertical="center" wrapText="1"/>
    </xf>
    <xf numFmtId="1" fontId="8" fillId="0" borderId="10" xfId="0" applyNumberFormat="1" applyFont="1" applyBorder="1" applyAlignment="1">
      <alignment vertical="center" wrapText="1"/>
    </xf>
    <xf numFmtId="1" fontId="0" fillId="0" borderId="1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8" fillId="0" borderId="15" xfId="0" applyNumberFormat="1" applyFont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right" vertical="center" wrapText="1"/>
    </xf>
    <xf numFmtId="49" fontId="8" fillId="0" borderId="25" xfId="0" applyNumberFormat="1" applyFont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1" fontId="5" fillId="0" borderId="0" xfId="0" applyNumberFormat="1" applyFont="1" applyAlignment="1">
      <alignment horizontal="center" wrapText="1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1" fontId="0" fillId="34" borderId="11" xfId="0" applyNumberFormat="1" applyFill="1" applyBorder="1" applyAlignment="1">
      <alignment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1" fontId="8" fillId="0" borderId="12" xfId="0" applyNumberFormat="1" applyFont="1" applyBorder="1" applyAlignment="1">
      <alignment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vertical="center" wrapText="1"/>
    </xf>
    <xf numFmtId="1" fontId="8" fillId="0" borderId="19" xfId="0" applyNumberFormat="1" applyFont="1" applyBorder="1" applyAlignment="1">
      <alignment vertical="center" wrapText="1"/>
    </xf>
    <xf numFmtId="1" fontId="0" fillId="0" borderId="14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0" fillId="0" borderId="0" xfId="0" applyNumberFormat="1" applyFill="1" applyAlignment="1">
      <alignment wrapText="1"/>
    </xf>
    <xf numFmtId="1" fontId="8" fillId="0" borderId="25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right" vertical="center"/>
    </xf>
    <xf numFmtId="0" fontId="1" fillId="0" borderId="24" xfId="0" applyFont="1" applyFill="1" applyBorder="1" applyAlignment="1">
      <alignment horizontal="center" vertical="center" wrapText="1"/>
    </xf>
    <xf numFmtId="1" fontId="17" fillId="0" borderId="19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horizontal="right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vertical="center" wrapText="1"/>
    </xf>
    <xf numFmtId="1" fontId="17" fillId="0" borderId="25" xfId="0" applyNumberFormat="1" applyFont="1" applyBorder="1" applyAlignment="1">
      <alignment vertical="center"/>
    </xf>
    <xf numFmtId="3" fontId="76" fillId="0" borderId="25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horizontal="right"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 wrapText="1"/>
    </xf>
    <xf numFmtId="49" fontId="8" fillId="0" borderId="14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1" fontId="8" fillId="0" borderId="19" xfId="0" applyNumberFormat="1" applyFont="1" applyFill="1" applyBorder="1" applyAlignment="1">
      <alignment vertical="center" wrapText="1"/>
    </xf>
    <xf numFmtId="3" fontId="76" fillId="0" borderId="19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vertical="center"/>
    </xf>
    <xf numFmtId="1" fontId="8" fillId="0" borderId="11" xfId="0" applyNumberFormat="1" applyFont="1" applyBorder="1" applyAlignment="1">
      <alignment horizontal="right" vertical="center"/>
    </xf>
    <xf numFmtId="1" fontId="10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right" vertical="center"/>
    </xf>
    <xf numFmtId="49" fontId="5" fillId="0" borderId="25" xfId="0" applyNumberFormat="1" applyFont="1" applyBorder="1" applyAlignment="1">
      <alignment horizontal="center" vertical="center"/>
    </xf>
    <xf numFmtId="1" fontId="25" fillId="0" borderId="11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1" fontId="27" fillId="0" borderId="25" xfId="0" applyNumberFormat="1" applyFont="1" applyBorder="1" applyAlignment="1">
      <alignment vertical="center"/>
    </xf>
    <xf numFmtId="49" fontId="22" fillId="33" borderId="10" xfId="0" applyNumberFormat="1" applyFont="1" applyFill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5" fillId="25" borderId="25" xfId="0" applyNumberFormat="1" applyFont="1" applyFill="1" applyBorder="1" applyAlignment="1">
      <alignment horizontal="center" vertical="center"/>
    </xf>
    <xf numFmtId="49" fontId="22" fillId="25" borderId="25" xfId="0" applyNumberFormat="1" applyFont="1" applyFill="1" applyBorder="1" applyAlignment="1">
      <alignment horizontal="center" vertical="center"/>
    </xf>
    <xf numFmtId="49" fontId="5" fillId="25" borderId="25" xfId="0" applyNumberFormat="1" applyFont="1" applyFill="1" applyBorder="1" applyAlignment="1">
      <alignment horizontal="center" vertical="center" wrapText="1"/>
    </xf>
    <xf numFmtId="49" fontId="5" fillId="25" borderId="25" xfId="0" applyNumberFormat="1" applyFont="1" applyFill="1" applyBorder="1" applyAlignment="1">
      <alignment horizontal="right" vertical="center"/>
    </xf>
    <xf numFmtId="0" fontId="10" fillId="25" borderId="18" xfId="0" applyFont="1" applyFill="1" applyBorder="1" applyAlignment="1">
      <alignment horizontal="center" vertical="center" wrapText="1"/>
    </xf>
    <xf numFmtId="0" fontId="10" fillId="25" borderId="18" xfId="0" applyFont="1" applyFill="1" applyBorder="1" applyAlignment="1">
      <alignment horizontal="center" vertical="center" wrapText="1"/>
    </xf>
    <xf numFmtId="49" fontId="10" fillId="25" borderId="18" xfId="0" applyNumberFormat="1" applyFont="1" applyFill="1" applyBorder="1" applyAlignment="1">
      <alignment horizontal="center" vertical="center" wrapText="1"/>
    </xf>
    <xf numFmtId="0" fontId="12" fillId="25" borderId="25" xfId="0" applyFont="1" applyFill="1" applyBorder="1" applyAlignment="1">
      <alignment horizontal="center" vertical="center" wrapText="1"/>
    </xf>
    <xf numFmtId="0" fontId="26" fillId="25" borderId="25" xfId="0" applyFont="1" applyFill="1" applyBorder="1" applyAlignment="1">
      <alignment horizontal="center" vertical="center" wrapText="1"/>
    </xf>
    <xf numFmtId="0" fontId="11" fillId="25" borderId="25" xfId="0" applyFont="1" applyFill="1" applyBorder="1" applyAlignment="1">
      <alignment horizontal="center" vertical="center" wrapText="1"/>
    </xf>
    <xf numFmtId="0" fontId="11" fillId="25" borderId="28" xfId="0" applyFont="1" applyFill="1" applyBorder="1" applyAlignment="1">
      <alignment horizontal="center" vertical="center" wrapText="1"/>
    </xf>
    <xf numFmtId="49" fontId="22" fillId="25" borderId="25" xfId="0" applyNumberFormat="1" applyFont="1" applyFill="1" applyBorder="1" applyAlignment="1">
      <alignment horizontal="center" vertical="center"/>
    </xf>
    <xf numFmtId="1" fontId="5" fillId="25" borderId="25" xfId="0" applyNumberFormat="1" applyFont="1" applyFill="1" applyBorder="1" applyAlignment="1">
      <alignment horizontal="center" vertical="center" wrapText="1"/>
    </xf>
    <xf numFmtId="49" fontId="22" fillId="25" borderId="25" xfId="0" applyNumberFormat="1" applyFont="1" applyFill="1" applyBorder="1" applyAlignment="1">
      <alignment horizontal="center" vertical="center" wrapText="1"/>
    </xf>
    <xf numFmtId="1" fontId="0" fillId="25" borderId="11" xfId="0" applyNumberFormat="1" applyFill="1" applyBorder="1" applyAlignment="1">
      <alignment/>
    </xf>
    <xf numFmtId="1" fontId="8" fillId="0" borderId="29" xfId="0" applyNumberFormat="1" applyFont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49" fontId="5" fillId="25" borderId="31" xfId="0" applyNumberFormat="1" applyFont="1" applyFill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/>
    </xf>
    <xf numFmtId="0" fontId="12" fillId="25" borderId="3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49" fontId="5" fillId="33" borderId="29" xfId="0" applyNumberFormat="1" applyFont="1" applyFill="1" applyBorder="1" applyAlignment="1">
      <alignment horizontal="center" vertical="center"/>
    </xf>
    <xf numFmtId="1" fontId="8" fillId="33" borderId="30" xfId="0" applyNumberFormat="1" applyFont="1" applyFill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horizontal="center" vertical="center"/>
    </xf>
    <xf numFmtId="16" fontId="8" fillId="0" borderId="25" xfId="0" applyNumberFormat="1" applyFont="1" applyFill="1" applyBorder="1" applyAlignment="1">
      <alignment horizontal="left"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 wrapText="1"/>
    </xf>
    <xf numFmtId="1" fontId="17" fillId="0" borderId="25" xfId="0" applyNumberFormat="1" applyFont="1" applyFill="1" applyBorder="1" applyAlignment="1">
      <alignment vertical="center"/>
    </xf>
    <xf numFmtId="49" fontId="8" fillId="0" borderId="25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>
      <alignment horizontal="left" vertical="center"/>
    </xf>
    <xf numFmtId="3" fontId="76" fillId="0" borderId="14" xfId="0" applyNumberFormat="1" applyFont="1" applyFill="1" applyBorder="1" applyAlignment="1">
      <alignment vertical="center"/>
    </xf>
    <xf numFmtId="0" fontId="5" fillId="25" borderId="25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/>
    </xf>
    <xf numFmtId="1" fontId="8" fillId="0" borderId="14" xfId="0" applyNumberFormat="1" applyFont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vertical="center"/>
    </xf>
    <xf numFmtId="3" fontId="77" fillId="0" borderId="11" xfId="0" applyNumberFormat="1" applyFont="1" applyBorder="1" applyAlignment="1">
      <alignment vertical="center"/>
    </xf>
    <xf numFmtId="3" fontId="77" fillId="0" borderId="10" xfId="0" applyNumberFormat="1" applyFont="1" applyBorder="1" applyAlignment="1">
      <alignment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 wrapText="1"/>
    </xf>
    <xf numFmtId="1" fontId="18" fillId="0" borderId="14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19" xfId="0" applyNumberFormat="1" applyFont="1" applyBorder="1" applyAlignment="1">
      <alignment vertical="center" wrapText="1"/>
    </xf>
    <xf numFmtId="1" fontId="18" fillId="0" borderId="19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9" xfId="0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49" fontId="22" fillId="35" borderId="25" xfId="0" applyNumberFormat="1" applyFont="1" applyFill="1" applyBorder="1" applyAlignment="1">
      <alignment horizontal="center" vertical="center"/>
    </xf>
    <xf numFmtId="49" fontId="5" fillId="35" borderId="25" xfId="0" applyNumberFormat="1" applyFont="1" applyFill="1" applyBorder="1" applyAlignment="1">
      <alignment horizontal="center" vertical="center" wrapText="1"/>
    </xf>
    <xf numFmtId="49" fontId="5" fillId="35" borderId="25" xfId="0" applyNumberFormat="1" applyFont="1" applyFill="1" applyBorder="1" applyAlignment="1">
      <alignment horizontal="center" vertical="center"/>
    </xf>
    <xf numFmtId="49" fontId="5" fillId="35" borderId="25" xfId="0" applyNumberFormat="1" applyFont="1" applyFill="1" applyBorder="1" applyAlignment="1">
      <alignment horizontal="right" vertical="center"/>
    </xf>
    <xf numFmtId="0" fontId="1" fillId="35" borderId="18" xfId="0" applyFont="1" applyFill="1" applyBorder="1" applyAlignment="1">
      <alignment horizontal="center" vertical="center" wrapText="1"/>
    </xf>
    <xf numFmtId="1" fontId="8" fillId="25" borderId="14" xfId="0" applyNumberFormat="1" applyFont="1" applyFill="1" applyBorder="1" applyAlignment="1">
      <alignment vertical="center"/>
    </xf>
    <xf numFmtId="1" fontId="8" fillId="25" borderId="14" xfId="0" applyNumberFormat="1" applyFont="1" applyFill="1" applyBorder="1" applyAlignment="1">
      <alignment vertical="center" wrapText="1"/>
    </xf>
    <xf numFmtId="1" fontId="17" fillId="25" borderId="14" xfId="0" applyNumberFormat="1" applyFont="1" applyFill="1" applyBorder="1" applyAlignment="1">
      <alignment vertical="center"/>
    </xf>
    <xf numFmtId="3" fontId="8" fillId="25" borderId="14" xfId="0" applyNumberFormat="1" applyFont="1" applyFill="1" applyBorder="1" applyAlignment="1">
      <alignment vertical="center"/>
    </xf>
    <xf numFmtId="3" fontId="8" fillId="25" borderId="14" xfId="0" applyNumberFormat="1" applyFont="1" applyFill="1" applyBorder="1" applyAlignment="1">
      <alignment horizontal="right" vertical="center"/>
    </xf>
    <xf numFmtId="0" fontId="10" fillId="25" borderId="24" xfId="0" applyFont="1" applyFill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vertical="center"/>
    </xf>
    <xf numFmtId="1" fontId="28" fillId="33" borderId="14" xfId="0" applyNumberFormat="1" applyFont="1" applyFill="1" applyBorder="1" applyAlignment="1">
      <alignment vertical="center"/>
    </xf>
    <xf numFmtId="1" fontId="6" fillId="33" borderId="14" xfId="0" applyNumberFormat="1" applyFont="1" applyFill="1" applyBorder="1" applyAlignment="1">
      <alignment vertical="center" wrapText="1"/>
    </xf>
    <xf numFmtId="1" fontId="18" fillId="33" borderId="14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right" vertical="center"/>
    </xf>
    <xf numFmtId="49" fontId="8" fillId="0" borderId="37" xfId="0" applyNumberFormat="1" applyFont="1" applyBorder="1" applyAlignment="1">
      <alignment horizontal="left" vertical="center"/>
    </xf>
    <xf numFmtId="49" fontId="8" fillId="0" borderId="37" xfId="0" applyNumberFormat="1" applyFont="1" applyBorder="1" applyAlignment="1">
      <alignment horizontal="left" vertical="center" wrapText="1"/>
    </xf>
    <xf numFmtId="49" fontId="17" fillId="0" borderId="37" xfId="0" applyNumberFormat="1" applyFont="1" applyBorder="1" applyAlignment="1">
      <alignment horizontal="left" vertical="center"/>
    </xf>
    <xf numFmtId="3" fontId="8" fillId="0" borderId="37" xfId="0" applyNumberFormat="1" applyFont="1" applyFill="1" applyBorder="1" applyAlignment="1">
      <alignment horizontal="right" vertical="center"/>
    </xf>
    <xf numFmtId="3" fontId="8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center" vertical="center" wrapText="1"/>
    </xf>
    <xf numFmtId="1" fontId="8" fillId="0" borderId="37" xfId="0" applyNumberFormat="1" applyFont="1" applyBorder="1" applyAlignment="1">
      <alignment vertical="center"/>
    </xf>
    <xf numFmtId="1" fontId="8" fillId="0" borderId="37" xfId="0" applyNumberFormat="1" applyFont="1" applyBorder="1" applyAlignment="1">
      <alignment vertical="center" wrapText="1"/>
    </xf>
    <xf numFmtId="1" fontId="17" fillId="0" borderId="37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0" fontId="10" fillId="0" borderId="39" xfId="0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1" fontId="8" fillId="0" borderId="41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vertical="center"/>
    </xf>
    <xf numFmtId="1" fontId="8" fillId="0" borderId="37" xfId="0" applyNumberFormat="1" applyFont="1" applyBorder="1" applyAlignment="1">
      <alignment horizontal="right" vertical="center"/>
    </xf>
    <xf numFmtId="49" fontId="8" fillId="0" borderId="37" xfId="0" applyNumberFormat="1" applyFont="1" applyBorder="1" applyAlignment="1">
      <alignment vertical="center" wrapText="1"/>
    </xf>
    <xf numFmtId="49" fontId="17" fillId="0" borderId="37" xfId="0" applyNumberFormat="1" applyFont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49" fontId="8" fillId="0" borderId="37" xfId="0" applyNumberFormat="1" applyFont="1" applyFill="1" applyBorder="1" applyAlignment="1">
      <alignment horizontal="right" vertical="center"/>
    </xf>
    <xf numFmtId="1" fontId="8" fillId="0" borderId="37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/>
    </xf>
    <xf numFmtId="49" fontId="8" fillId="0" borderId="37" xfId="0" applyNumberFormat="1" applyFont="1" applyFill="1" applyBorder="1" applyAlignment="1">
      <alignment vertical="center"/>
    </xf>
    <xf numFmtId="49" fontId="5" fillId="35" borderId="31" xfId="0" applyNumberFormat="1" applyFont="1" applyFill="1" applyBorder="1" applyAlignment="1">
      <alignment horizontal="center" vertical="center"/>
    </xf>
    <xf numFmtId="1" fontId="8" fillId="25" borderId="33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1" fontId="6" fillId="33" borderId="33" xfId="0" applyNumberFormat="1" applyFont="1" applyFill="1" applyBorder="1" applyAlignment="1">
      <alignment horizontal="center" vertical="center"/>
    </xf>
    <xf numFmtId="1" fontId="8" fillId="33" borderId="41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vertical="center"/>
    </xf>
    <xf numFmtId="1" fontId="8" fillId="33" borderId="37" xfId="0" applyNumberFormat="1" applyFont="1" applyFill="1" applyBorder="1" applyAlignment="1">
      <alignment vertical="center" wrapText="1"/>
    </xf>
    <xf numFmtId="1" fontId="17" fillId="33" borderId="37" xfId="0" applyNumberFormat="1" applyFont="1" applyFill="1" applyBorder="1" applyAlignment="1">
      <alignment vertical="center"/>
    </xf>
    <xf numFmtId="3" fontId="8" fillId="33" borderId="37" xfId="0" applyNumberFormat="1" applyFont="1" applyFill="1" applyBorder="1" applyAlignment="1">
      <alignment vertical="center"/>
    </xf>
    <xf numFmtId="3" fontId="8" fillId="33" borderId="37" xfId="0" applyNumberFormat="1" applyFont="1" applyFill="1" applyBorder="1" applyAlignment="1">
      <alignment horizontal="right" vertical="center"/>
    </xf>
    <xf numFmtId="0" fontId="10" fillId="33" borderId="39" xfId="0" applyFont="1" applyFill="1" applyBorder="1" applyAlignment="1">
      <alignment horizontal="center" vertical="center" wrapText="1"/>
    </xf>
    <xf numFmtId="1" fontId="17" fillId="0" borderId="37" xfId="0" applyNumberFormat="1" applyFont="1" applyFill="1" applyBorder="1" applyAlignment="1">
      <alignment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right" vertical="center"/>
    </xf>
    <xf numFmtId="1" fontId="8" fillId="35" borderId="33" xfId="0" applyNumberFormat="1" applyFont="1" applyFill="1" applyBorder="1" applyAlignment="1">
      <alignment horizontal="center" vertical="center"/>
    </xf>
    <xf numFmtId="49" fontId="8" fillId="35" borderId="14" xfId="0" applyNumberFormat="1" applyFont="1" applyFill="1" applyBorder="1" applyAlignment="1">
      <alignment vertical="center"/>
    </xf>
    <xf numFmtId="1" fontId="8" fillId="35" borderId="14" xfId="0" applyNumberFormat="1" applyFont="1" applyFill="1" applyBorder="1" applyAlignment="1">
      <alignment vertical="center"/>
    </xf>
    <xf numFmtId="1" fontId="8" fillId="35" borderId="14" xfId="0" applyNumberFormat="1" applyFont="1" applyFill="1" applyBorder="1" applyAlignment="1">
      <alignment vertical="center" wrapText="1"/>
    </xf>
    <xf numFmtId="1" fontId="17" fillId="35" borderId="14" xfId="0" applyNumberFormat="1" applyFont="1" applyFill="1" applyBorder="1" applyAlignment="1">
      <alignment vertical="center"/>
    </xf>
    <xf numFmtId="3" fontId="8" fillId="35" borderId="14" xfId="0" applyNumberFormat="1" applyFont="1" applyFill="1" applyBorder="1" applyAlignment="1">
      <alignment vertical="center"/>
    </xf>
    <xf numFmtId="3" fontId="8" fillId="35" borderId="14" xfId="0" applyNumberFormat="1" applyFont="1" applyFill="1" applyBorder="1" applyAlignment="1">
      <alignment horizontal="right" vertical="center"/>
    </xf>
    <xf numFmtId="0" fontId="10" fillId="35" borderId="24" xfId="0" applyFont="1" applyFill="1" applyBorder="1" applyAlignment="1">
      <alignment horizontal="center" vertical="center" wrapText="1"/>
    </xf>
    <xf numFmtId="1" fontId="5" fillId="25" borderId="31" xfId="0" applyNumberFormat="1" applyFont="1" applyFill="1" applyBorder="1" applyAlignment="1">
      <alignment horizontal="center" vertical="center"/>
    </xf>
    <xf numFmtId="1" fontId="5" fillId="25" borderId="25" xfId="0" applyNumberFormat="1" applyFont="1" applyFill="1" applyBorder="1" applyAlignment="1">
      <alignment vertical="center"/>
    </xf>
    <xf numFmtId="1" fontId="5" fillId="25" borderId="25" xfId="0" applyNumberFormat="1" applyFont="1" applyFill="1" applyBorder="1" applyAlignment="1">
      <alignment horizontal="center" vertical="center"/>
    </xf>
    <xf numFmtId="3" fontId="5" fillId="25" borderId="25" xfId="0" applyNumberFormat="1" applyFont="1" applyFill="1" applyBorder="1" applyAlignment="1">
      <alignment vertical="center"/>
    </xf>
    <xf numFmtId="3" fontId="5" fillId="25" borderId="25" xfId="0" applyNumberFormat="1" applyFont="1" applyFill="1" applyBorder="1" applyAlignment="1">
      <alignment horizontal="right" vertical="center"/>
    </xf>
    <xf numFmtId="49" fontId="8" fillId="0" borderId="14" xfId="0" applyNumberFormat="1" applyFont="1" applyBorder="1" applyAlignment="1">
      <alignment vertical="center"/>
    </xf>
    <xf numFmtId="3" fontId="27" fillId="0" borderId="14" xfId="0" applyNumberFormat="1" applyFont="1" applyBorder="1" applyAlignment="1">
      <alignment vertical="center"/>
    </xf>
    <xf numFmtId="1" fontId="5" fillId="34" borderId="31" xfId="0" applyNumberFormat="1" applyFont="1" applyFill="1" applyBorder="1" applyAlignment="1">
      <alignment horizontal="center" vertical="center"/>
    </xf>
    <xf numFmtId="49" fontId="0" fillId="34" borderId="25" xfId="0" applyNumberFormat="1" applyFont="1" applyFill="1" applyBorder="1" applyAlignment="1">
      <alignment vertical="center"/>
    </xf>
    <xf numFmtId="1" fontId="0" fillId="34" borderId="25" xfId="0" applyNumberFormat="1" applyFont="1" applyFill="1" applyBorder="1" applyAlignment="1">
      <alignment vertical="center"/>
    </xf>
    <xf numFmtId="1" fontId="22" fillId="34" borderId="25" xfId="0" applyNumberFormat="1" applyFont="1" applyFill="1" applyBorder="1" applyAlignment="1">
      <alignment horizontal="center" vertical="center"/>
    </xf>
    <xf numFmtId="1" fontId="5" fillId="34" borderId="25" xfId="0" applyNumberFormat="1" applyFont="1" applyFill="1" applyBorder="1" applyAlignment="1">
      <alignment horizontal="center" vertical="center" wrapText="1"/>
    </xf>
    <xf numFmtId="1" fontId="5" fillId="34" borderId="25" xfId="0" applyNumberFormat="1" applyFont="1" applyFill="1" applyBorder="1" applyAlignment="1">
      <alignment horizontal="center" vertical="center" wrapText="1"/>
    </xf>
    <xf numFmtId="3" fontId="8" fillId="34" borderId="25" xfId="0" applyNumberFormat="1" applyFont="1" applyFill="1" applyBorder="1" applyAlignment="1">
      <alignment vertical="center"/>
    </xf>
    <xf numFmtId="3" fontId="8" fillId="34" borderId="25" xfId="0" applyNumberFormat="1" applyFont="1" applyFill="1" applyBorder="1" applyAlignment="1">
      <alignment horizontal="right" vertical="center"/>
    </xf>
    <xf numFmtId="0" fontId="10" fillId="34" borderId="18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vertical="center"/>
    </xf>
    <xf numFmtId="1" fontId="0" fillId="0" borderId="37" xfId="0" applyNumberFormat="1" applyFont="1" applyBorder="1" applyAlignment="1">
      <alignment vertical="center"/>
    </xf>
    <xf numFmtId="1" fontId="8" fillId="33" borderId="33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vertical="center"/>
    </xf>
    <xf numFmtId="1" fontId="8" fillId="33" borderId="14" xfId="0" applyNumberFormat="1" applyFont="1" applyFill="1" applyBorder="1" applyAlignment="1">
      <alignment vertical="center" wrapText="1"/>
    </xf>
    <xf numFmtId="1" fontId="17" fillId="33" borderId="14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horizontal="right" vertical="center"/>
    </xf>
    <xf numFmtId="49" fontId="10" fillId="33" borderId="24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49" fontId="22" fillId="33" borderId="25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right" vertical="center"/>
    </xf>
    <xf numFmtId="0" fontId="1" fillId="33" borderId="18" xfId="0" applyFont="1" applyFill="1" applyBorder="1" applyAlignment="1">
      <alignment horizontal="center" vertical="center" wrapText="1"/>
    </xf>
    <xf numFmtId="16" fontId="5" fillId="34" borderId="25" xfId="0" applyNumberFormat="1" applyFont="1" applyFill="1" applyBorder="1" applyAlignment="1">
      <alignment horizontal="center" vertical="center"/>
    </xf>
    <xf numFmtId="1" fontId="5" fillId="34" borderId="25" xfId="0" applyNumberFormat="1" applyFont="1" applyFill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49" fontId="5" fillId="25" borderId="25" xfId="0" applyNumberFormat="1" applyFont="1" applyFill="1" applyBorder="1" applyAlignment="1">
      <alignment horizontal="center" vertical="center" wrapText="1"/>
    </xf>
    <xf numFmtId="0" fontId="20" fillId="25" borderId="18" xfId="0" applyFont="1" applyFill="1" applyBorder="1" applyAlignment="1">
      <alignment horizontal="center"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8" fillId="0" borderId="37" xfId="0" applyNumberFormat="1" applyFont="1" applyBorder="1" applyAlignment="1">
      <alignment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17" fillId="0" borderId="37" xfId="0" applyNumberFormat="1" applyFont="1" applyBorder="1" applyAlignment="1">
      <alignment vertical="center"/>
    </xf>
    <xf numFmtId="0" fontId="8" fillId="0" borderId="37" xfId="0" applyNumberFormat="1" applyFont="1" applyBorder="1" applyAlignment="1">
      <alignment horizontal="right" vertical="center" wrapText="1"/>
    </xf>
    <xf numFmtId="0" fontId="8" fillId="0" borderId="37" xfId="0" applyNumberFormat="1" applyFont="1" applyFill="1" applyBorder="1" applyAlignment="1">
      <alignment horizontal="right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7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49" fontId="8" fillId="0" borderId="13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horizontal="right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vertical="center"/>
    </xf>
    <xf numFmtId="0" fontId="0" fillId="0" borderId="43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170" fontId="10" fillId="0" borderId="20" xfId="0" applyNumberFormat="1" applyFont="1" applyBorder="1" applyAlignment="1">
      <alignment horizontal="center" vertical="center" wrapText="1"/>
    </xf>
    <xf numFmtId="49" fontId="22" fillId="25" borderId="25" xfId="0" applyNumberFormat="1" applyFont="1" applyFill="1" applyBorder="1" applyAlignment="1">
      <alignment vertical="center"/>
    </xf>
    <xf numFmtId="49" fontId="22" fillId="25" borderId="28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25" xfId="0" applyNumberFormat="1" applyFont="1" applyBorder="1" applyAlignment="1">
      <alignment vertical="center" wrapText="1"/>
    </xf>
    <xf numFmtId="0" fontId="0" fillId="0" borderId="20" xfId="0" applyBorder="1" applyAlignment="1">
      <alignment wrapText="1"/>
    </xf>
    <xf numFmtId="49" fontId="10" fillId="0" borderId="15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49" fontId="8" fillId="19" borderId="45" xfId="0" applyNumberFormat="1" applyFont="1" applyFill="1" applyBorder="1" applyAlignment="1">
      <alignment horizontal="center" vertical="center"/>
    </xf>
    <xf numFmtId="49" fontId="8" fillId="19" borderId="46" xfId="0" applyNumberFormat="1" applyFont="1" applyFill="1" applyBorder="1" applyAlignment="1">
      <alignment horizontal="center" vertical="center"/>
    </xf>
    <xf numFmtId="49" fontId="8" fillId="19" borderId="47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78" fillId="0" borderId="15" xfId="0" applyFont="1" applyBorder="1" applyAlignment="1">
      <alignment vertical="center" wrapText="1"/>
    </xf>
    <xf numFmtId="1" fontId="8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/>
    </xf>
    <xf numFmtId="49" fontId="18" fillId="0" borderId="25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right" vertical="center" wrapText="1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vertical="center" wrapText="1"/>
    </xf>
    <xf numFmtId="49" fontId="17" fillId="0" borderId="25" xfId="0" applyNumberFormat="1" applyFont="1" applyFill="1" applyBorder="1" applyAlignment="1">
      <alignment vertical="center"/>
    </xf>
    <xf numFmtId="0" fontId="8" fillId="0" borderId="25" xfId="0" applyNumberFormat="1" applyFont="1" applyFill="1" applyBorder="1" applyAlignment="1">
      <alignment horizontal="right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30" fillId="0" borderId="15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right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17" fillId="0" borderId="37" xfId="0" applyNumberFormat="1" applyFont="1" applyFill="1" applyBorder="1" applyAlignment="1">
      <alignment vertical="center"/>
    </xf>
    <xf numFmtId="49" fontId="8" fillId="0" borderId="37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0" fillId="0" borderId="37" xfId="0" applyNumberForma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49" fontId="75" fillId="0" borderId="25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right" vertical="center"/>
    </xf>
    <xf numFmtId="1" fontId="0" fillId="34" borderId="25" xfId="0" applyNumberFormat="1" applyFont="1" applyFill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/>
    </xf>
    <xf numFmtId="49" fontId="22" fillId="0" borderId="46" xfId="0" applyNumberFormat="1" applyFont="1" applyBorder="1" applyAlignment="1">
      <alignment horizontal="center" vertical="center"/>
    </xf>
    <xf numFmtId="49" fontId="22" fillId="0" borderId="48" xfId="0" applyNumberFormat="1" applyFont="1" applyBorder="1" applyAlignment="1">
      <alignment horizontal="center" vertical="center"/>
    </xf>
    <xf numFmtId="49" fontId="22" fillId="0" borderId="49" xfId="0" applyNumberFormat="1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49" fontId="22" fillId="0" borderId="42" xfId="0" applyNumberFormat="1" applyFont="1" applyBorder="1" applyAlignment="1">
      <alignment horizontal="center" vertical="center"/>
    </xf>
    <xf numFmtId="1" fontId="6" fillId="0" borderId="51" xfId="0" applyNumberFormat="1" applyFont="1" applyBorder="1" applyAlignment="1">
      <alignment horizontal="center" vertical="center"/>
    </xf>
    <xf numFmtId="1" fontId="6" fillId="0" borderId="52" xfId="0" applyNumberFormat="1" applyFont="1" applyBorder="1" applyAlignment="1">
      <alignment horizontal="center" vertical="center"/>
    </xf>
    <xf numFmtId="1" fontId="6" fillId="0" borderId="53" xfId="0" applyNumberFormat="1" applyFont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 wrapText="1"/>
    </xf>
    <xf numFmtId="49" fontId="5" fillId="0" borderId="55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1" fillId="0" borderId="56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" fontId="1" fillId="0" borderId="35" xfId="0" applyNumberFormat="1" applyFont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 vertical="center" wrapText="1"/>
    </xf>
    <xf numFmtId="1" fontId="1" fillId="0" borderId="58" xfId="0" applyNumberFormat="1" applyFont="1" applyBorder="1" applyAlignment="1">
      <alignment horizontal="center" vertical="center" wrapText="1"/>
    </xf>
    <xf numFmtId="1" fontId="1" fillId="0" borderId="48" xfId="0" applyNumberFormat="1" applyFont="1" applyBorder="1" applyAlignment="1">
      <alignment horizontal="center" vertical="center" wrapText="1"/>
    </xf>
    <xf numFmtId="1" fontId="1" fillId="0" borderId="59" xfId="0" applyNumberFormat="1" applyFont="1" applyBorder="1" applyAlignment="1">
      <alignment horizontal="center" vertical="center" wrapText="1"/>
    </xf>
    <xf numFmtId="1" fontId="1" fillId="0" borderId="42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25" fillId="0" borderId="51" xfId="0" applyNumberFormat="1" applyFont="1" applyBorder="1" applyAlignment="1">
      <alignment horizontal="center" vertical="center"/>
    </xf>
    <xf numFmtId="1" fontId="25" fillId="0" borderId="5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1" fillId="25" borderId="54" xfId="0" applyNumberFormat="1" applyFont="1" applyFill="1" applyBorder="1" applyAlignment="1">
      <alignment horizontal="center" vertical="center" wrapText="1"/>
    </xf>
    <xf numFmtId="49" fontId="5" fillId="25" borderId="28" xfId="0" applyNumberFormat="1" applyFont="1" applyFill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25" borderId="54" xfId="0" applyNumberFormat="1" applyFont="1" applyFill="1" applyBorder="1" applyAlignment="1">
      <alignment horizontal="center" vertical="center" wrapText="1"/>
    </xf>
    <xf numFmtId="49" fontId="5" fillId="25" borderId="55" xfId="0" applyNumberFormat="1" applyFont="1" applyFill="1" applyBorder="1" applyAlignment="1">
      <alignment horizontal="center" vertical="center"/>
    </xf>
    <xf numFmtId="49" fontId="5" fillId="25" borderId="54" xfId="0" applyNumberFormat="1" applyFont="1" applyFill="1" applyBorder="1" applyAlignment="1">
      <alignment horizontal="center" vertical="center" wrapText="1"/>
    </xf>
    <xf numFmtId="49" fontId="5" fillId="25" borderId="28" xfId="0" applyNumberFormat="1" applyFont="1" applyFill="1" applyBorder="1" applyAlignment="1">
      <alignment horizontal="center" vertical="center"/>
    </xf>
    <xf numFmtId="49" fontId="5" fillId="35" borderId="54" xfId="0" applyNumberFormat="1" applyFont="1" applyFill="1" applyBorder="1" applyAlignment="1">
      <alignment horizontal="center" vertical="center" wrapText="1"/>
    </xf>
    <xf numFmtId="49" fontId="5" fillId="35" borderId="55" xfId="0" applyNumberFormat="1" applyFont="1" applyFill="1" applyBorder="1" applyAlignment="1">
      <alignment horizontal="center" vertical="center"/>
    </xf>
    <xf numFmtId="49" fontId="5" fillId="35" borderId="28" xfId="0" applyNumberFormat="1" applyFont="1" applyFill="1" applyBorder="1" applyAlignment="1">
      <alignment horizontal="center" vertical="center"/>
    </xf>
    <xf numFmtId="49" fontId="5" fillId="25" borderId="55" xfId="0" applyNumberFormat="1" applyFont="1" applyFill="1" applyBorder="1" applyAlignment="1">
      <alignment horizontal="center" vertical="center" wrapText="1"/>
    </xf>
    <xf numFmtId="49" fontId="5" fillId="25" borderId="28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" fontId="5" fillId="25" borderId="54" xfId="0" applyNumberFormat="1" applyFont="1" applyFill="1" applyBorder="1" applyAlignment="1">
      <alignment horizontal="center" vertical="center" wrapText="1"/>
    </xf>
    <xf numFmtId="1" fontId="5" fillId="25" borderId="55" xfId="0" applyNumberFormat="1" applyFont="1" applyFill="1" applyBorder="1" applyAlignment="1">
      <alignment horizontal="center" vertical="center" wrapText="1"/>
    </xf>
    <xf numFmtId="1" fontId="5" fillId="25" borderId="28" xfId="0" applyNumberFormat="1" applyFont="1" applyFill="1" applyBorder="1" applyAlignment="1">
      <alignment horizontal="center" vertical="center" wrapText="1"/>
    </xf>
    <xf numFmtId="3" fontId="5" fillId="25" borderId="54" xfId="0" applyNumberFormat="1" applyFont="1" applyFill="1" applyBorder="1" applyAlignment="1">
      <alignment horizontal="center" vertical="center" wrapText="1"/>
    </xf>
    <xf numFmtId="3" fontId="5" fillId="25" borderId="28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49" fontId="5" fillId="0" borderId="52" xfId="0" applyNumberFormat="1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49" fontId="5" fillId="33" borderId="54" xfId="0" applyNumberFormat="1" applyFont="1" applyFill="1" applyBorder="1" applyAlignment="1">
      <alignment horizontal="center" vertical="center" wrapText="1"/>
    </xf>
    <xf numFmtId="49" fontId="5" fillId="33" borderId="55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3" fontId="5" fillId="34" borderId="54" xfId="0" applyNumberFormat="1" applyFont="1" applyFill="1" applyBorder="1" applyAlignment="1">
      <alignment horizontal="center" vertical="center" wrapText="1"/>
    </xf>
    <xf numFmtId="3" fontId="5" fillId="34" borderId="28" xfId="0" applyNumberFormat="1" applyFont="1" applyFill="1" applyBorder="1" applyAlignment="1">
      <alignment horizontal="center" vertical="center"/>
    </xf>
    <xf numFmtId="49" fontId="5" fillId="33" borderId="51" xfId="0" applyNumberFormat="1" applyFont="1" applyFill="1" applyBorder="1" applyAlignment="1">
      <alignment horizontal="center" vertical="center" wrapText="1"/>
    </xf>
    <xf numFmtId="49" fontId="5" fillId="33" borderId="52" xfId="0" applyNumberFormat="1" applyFont="1" applyFill="1" applyBorder="1" applyAlignment="1">
      <alignment horizontal="center" vertical="center" wrapText="1"/>
    </xf>
    <xf numFmtId="49" fontId="5" fillId="33" borderId="53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/>
    </xf>
    <xf numFmtId="3" fontId="5" fillId="25" borderId="55" xfId="0" applyNumberFormat="1" applyFont="1" applyFill="1" applyBorder="1" applyAlignment="1">
      <alignment horizontal="center" vertical="center"/>
    </xf>
    <xf numFmtId="3" fontId="5" fillId="25" borderId="28" xfId="0" applyNumberFormat="1" applyFont="1" applyFill="1" applyBorder="1" applyAlignment="1">
      <alignment horizontal="center" vertical="center"/>
    </xf>
    <xf numFmtId="3" fontId="5" fillId="34" borderId="55" xfId="0" applyNumberFormat="1" applyFont="1" applyFill="1" applyBorder="1" applyAlignment="1">
      <alignment horizontal="center" vertical="center"/>
    </xf>
    <xf numFmtId="3" fontId="5" fillId="34" borderId="25" xfId="0" applyNumberFormat="1" applyFont="1" applyFill="1" applyBorder="1" applyAlignment="1">
      <alignment horizontal="center" vertical="center" wrapText="1"/>
    </xf>
    <xf numFmtId="3" fontId="5" fillId="34" borderId="25" xfId="0" applyNumberFormat="1" applyFont="1" applyFill="1" applyBorder="1" applyAlignment="1">
      <alignment horizontal="center" vertical="center"/>
    </xf>
    <xf numFmtId="49" fontId="5" fillId="34" borderId="54" xfId="0" applyNumberFormat="1" applyFont="1" applyFill="1" applyBorder="1" applyAlignment="1">
      <alignment horizontal="center" vertical="center" wrapText="1"/>
    </xf>
    <xf numFmtId="49" fontId="5" fillId="34" borderId="28" xfId="0" applyNumberFormat="1" applyFont="1" applyFill="1" applyBorder="1" applyAlignment="1">
      <alignment horizontal="center" vertical="center"/>
    </xf>
    <xf numFmtId="3" fontId="5" fillId="34" borderId="55" xfId="0" applyNumberFormat="1" applyFont="1" applyFill="1" applyBorder="1" applyAlignment="1">
      <alignment horizontal="center" vertical="center" wrapText="1"/>
    </xf>
    <xf numFmtId="3" fontId="5" fillId="34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229</xdr:row>
      <xdr:rowOff>228600</xdr:rowOff>
    </xdr:from>
    <xdr:to>
      <xdr:col>3</xdr:col>
      <xdr:colOff>190500</xdr:colOff>
      <xdr:row>229</xdr:row>
      <xdr:rowOff>276225</xdr:rowOff>
    </xdr:to>
    <xdr:sp>
      <xdr:nvSpPr>
        <xdr:cNvPr id="1" name="Mínuszjel 1"/>
        <xdr:cNvSpPr>
          <a:spLocks/>
        </xdr:cNvSpPr>
      </xdr:nvSpPr>
      <xdr:spPr>
        <a:xfrm>
          <a:off x="1609725" y="73790175"/>
          <a:ext cx="466725" cy="47625"/>
        </a:xfrm>
        <a:custGeom>
          <a:pathLst>
            <a:path h="47625" w="357187">
              <a:moveTo>
                <a:pt x="47345" y="18212"/>
              </a:moveTo>
              <a:lnTo>
                <a:pt x="309842" y="18212"/>
              </a:lnTo>
              <a:lnTo>
                <a:pt x="309842" y="29413"/>
              </a:lnTo>
              <a:lnTo>
                <a:pt x="47345" y="29413"/>
              </a:lnTo>
              <a:lnTo>
                <a:pt x="47345" y="18212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571500</xdr:colOff>
      <xdr:row>231</xdr:row>
      <xdr:rowOff>228600</xdr:rowOff>
    </xdr:from>
    <xdr:to>
      <xdr:col>3</xdr:col>
      <xdr:colOff>190500</xdr:colOff>
      <xdr:row>231</xdr:row>
      <xdr:rowOff>276225</xdr:rowOff>
    </xdr:to>
    <xdr:sp>
      <xdr:nvSpPr>
        <xdr:cNvPr id="2" name="Mínuszjel 3"/>
        <xdr:cNvSpPr>
          <a:spLocks/>
        </xdr:cNvSpPr>
      </xdr:nvSpPr>
      <xdr:spPr>
        <a:xfrm>
          <a:off x="1609725" y="74304525"/>
          <a:ext cx="466725" cy="47625"/>
        </a:xfrm>
        <a:custGeom>
          <a:pathLst>
            <a:path h="47625" w="357187">
              <a:moveTo>
                <a:pt x="47345" y="18212"/>
              </a:moveTo>
              <a:lnTo>
                <a:pt x="309842" y="18212"/>
              </a:lnTo>
              <a:lnTo>
                <a:pt x="309842" y="29413"/>
              </a:lnTo>
              <a:lnTo>
                <a:pt x="47345" y="29413"/>
              </a:lnTo>
              <a:lnTo>
                <a:pt x="47345" y="18212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571500</xdr:colOff>
      <xdr:row>233</xdr:row>
      <xdr:rowOff>228600</xdr:rowOff>
    </xdr:from>
    <xdr:to>
      <xdr:col>3</xdr:col>
      <xdr:colOff>190500</xdr:colOff>
      <xdr:row>233</xdr:row>
      <xdr:rowOff>276225</xdr:rowOff>
    </xdr:to>
    <xdr:sp>
      <xdr:nvSpPr>
        <xdr:cNvPr id="3" name="Mínuszjel 6"/>
        <xdr:cNvSpPr>
          <a:spLocks/>
        </xdr:cNvSpPr>
      </xdr:nvSpPr>
      <xdr:spPr>
        <a:xfrm>
          <a:off x="1609725" y="74818875"/>
          <a:ext cx="466725" cy="47625"/>
        </a:xfrm>
        <a:custGeom>
          <a:pathLst>
            <a:path h="47625" w="357187">
              <a:moveTo>
                <a:pt x="47345" y="18212"/>
              </a:moveTo>
              <a:lnTo>
                <a:pt x="309842" y="18212"/>
              </a:lnTo>
              <a:lnTo>
                <a:pt x="309842" y="29413"/>
              </a:lnTo>
              <a:lnTo>
                <a:pt x="47345" y="29413"/>
              </a:lnTo>
              <a:lnTo>
                <a:pt x="47345" y="18212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571500</xdr:colOff>
      <xdr:row>235</xdr:row>
      <xdr:rowOff>228600</xdr:rowOff>
    </xdr:from>
    <xdr:to>
      <xdr:col>3</xdr:col>
      <xdr:colOff>190500</xdr:colOff>
      <xdr:row>235</xdr:row>
      <xdr:rowOff>276225</xdr:rowOff>
    </xdr:to>
    <xdr:sp>
      <xdr:nvSpPr>
        <xdr:cNvPr id="4" name="Mínuszjel 7"/>
        <xdr:cNvSpPr>
          <a:spLocks/>
        </xdr:cNvSpPr>
      </xdr:nvSpPr>
      <xdr:spPr>
        <a:xfrm>
          <a:off x="1609725" y="75638025"/>
          <a:ext cx="466725" cy="47625"/>
        </a:xfrm>
        <a:custGeom>
          <a:pathLst>
            <a:path h="47625" w="357187">
              <a:moveTo>
                <a:pt x="47345" y="18212"/>
              </a:moveTo>
              <a:lnTo>
                <a:pt x="309842" y="18212"/>
              </a:lnTo>
              <a:lnTo>
                <a:pt x="309842" y="29413"/>
              </a:lnTo>
              <a:lnTo>
                <a:pt x="47345" y="29413"/>
              </a:lnTo>
              <a:lnTo>
                <a:pt x="47345" y="18212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571500</xdr:colOff>
      <xdr:row>237</xdr:row>
      <xdr:rowOff>228600</xdr:rowOff>
    </xdr:from>
    <xdr:to>
      <xdr:col>3</xdr:col>
      <xdr:colOff>190500</xdr:colOff>
      <xdr:row>237</xdr:row>
      <xdr:rowOff>276225</xdr:rowOff>
    </xdr:to>
    <xdr:sp>
      <xdr:nvSpPr>
        <xdr:cNvPr id="5" name="Mínuszjel 8"/>
        <xdr:cNvSpPr>
          <a:spLocks/>
        </xdr:cNvSpPr>
      </xdr:nvSpPr>
      <xdr:spPr>
        <a:xfrm>
          <a:off x="1609725" y="76200000"/>
          <a:ext cx="466725" cy="47625"/>
        </a:xfrm>
        <a:custGeom>
          <a:pathLst>
            <a:path h="47625" w="357187">
              <a:moveTo>
                <a:pt x="47345" y="18212"/>
              </a:moveTo>
              <a:lnTo>
                <a:pt x="309842" y="18212"/>
              </a:lnTo>
              <a:lnTo>
                <a:pt x="309842" y="29413"/>
              </a:lnTo>
              <a:lnTo>
                <a:pt x="47345" y="29413"/>
              </a:lnTo>
              <a:lnTo>
                <a:pt x="47345" y="18212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571500</xdr:colOff>
      <xdr:row>239</xdr:row>
      <xdr:rowOff>228600</xdr:rowOff>
    </xdr:from>
    <xdr:to>
      <xdr:col>3</xdr:col>
      <xdr:colOff>190500</xdr:colOff>
      <xdr:row>239</xdr:row>
      <xdr:rowOff>276225</xdr:rowOff>
    </xdr:to>
    <xdr:sp>
      <xdr:nvSpPr>
        <xdr:cNvPr id="6" name="Mínuszjel 9"/>
        <xdr:cNvSpPr>
          <a:spLocks/>
        </xdr:cNvSpPr>
      </xdr:nvSpPr>
      <xdr:spPr>
        <a:xfrm>
          <a:off x="1609725" y="76828650"/>
          <a:ext cx="466725" cy="47625"/>
        </a:xfrm>
        <a:custGeom>
          <a:pathLst>
            <a:path h="47625" w="357187">
              <a:moveTo>
                <a:pt x="47345" y="18212"/>
              </a:moveTo>
              <a:lnTo>
                <a:pt x="309842" y="18212"/>
              </a:lnTo>
              <a:lnTo>
                <a:pt x="309842" y="29413"/>
              </a:lnTo>
              <a:lnTo>
                <a:pt x="47345" y="29413"/>
              </a:lnTo>
              <a:lnTo>
                <a:pt x="47345" y="18212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2"/>
  <sheetViews>
    <sheetView tabSelected="1" view="pageBreakPreview" zoomScale="80" zoomScaleNormal="80" zoomScaleSheetLayoutView="80" zoomScalePageLayoutView="0" workbookViewId="0" topLeftCell="A1">
      <pane ySplit="4" topLeftCell="A5" activePane="bottomLeft" state="frozen"/>
      <selection pane="topLeft" activeCell="B1" sqref="B1"/>
      <selection pane="bottomLeft" activeCell="P1" sqref="P1:P4"/>
    </sheetView>
  </sheetViews>
  <sheetFormatPr defaultColWidth="9.00390625" defaultRowHeight="12.75"/>
  <cols>
    <col min="1" max="1" width="5.125" style="1" customWidth="1"/>
    <col min="2" max="2" width="8.50390625" style="1" customWidth="1"/>
    <col min="3" max="3" width="11.125" style="1" customWidth="1"/>
    <col min="4" max="5" width="13.875" style="1" customWidth="1"/>
    <col min="6" max="6" width="58.50390625" style="1" bestFit="1" customWidth="1"/>
    <col min="7" max="7" width="13.125" style="122" customWidth="1"/>
    <col min="8" max="8" width="23.375" style="1" customWidth="1"/>
    <col min="9" max="9" width="10.875" style="1" bestFit="1" customWidth="1"/>
    <col min="10" max="10" width="7.125" style="1" customWidth="1"/>
    <col min="11" max="12" width="8.875" style="1" customWidth="1"/>
    <col min="13" max="14" width="10.375" style="1" bestFit="1" customWidth="1"/>
    <col min="15" max="15" width="9.375" style="1" customWidth="1"/>
    <col min="16" max="16" width="40.375" style="74" customWidth="1"/>
  </cols>
  <sheetData>
    <row r="1" spans="1:16" ht="15" customHeight="1">
      <c r="A1" s="481" t="s">
        <v>798</v>
      </c>
      <c r="B1" s="484" t="s">
        <v>848</v>
      </c>
      <c r="C1" s="475" t="s">
        <v>398</v>
      </c>
      <c r="D1" s="489" t="s">
        <v>677</v>
      </c>
      <c r="E1" s="490"/>
      <c r="F1" s="475" t="s">
        <v>829</v>
      </c>
      <c r="G1" s="475" t="s">
        <v>849</v>
      </c>
      <c r="H1" s="475" t="s">
        <v>834</v>
      </c>
      <c r="I1" s="475" t="s">
        <v>393</v>
      </c>
      <c r="J1" s="475" t="s">
        <v>410</v>
      </c>
      <c r="K1" s="484" t="s">
        <v>394</v>
      </c>
      <c r="L1" s="475" t="s">
        <v>395</v>
      </c>
      <c r="M1" s="484" t="s">
        <v>396</v>
      </c>
      <c r="N1" s="475" t="s">
        <v>397</v>
      </c>
      <c r="O1" s="475" t="s">
        <v>411</v>
      </c>
      <c r="P1" s="478" t="s">
        <v>840</v>
      </c>
    </row>
    <row r="2" spans="1:16" ht="15" customHeight="1">
      <c r="A2" s="482"/>
      <c r="B2" s="485"/>
      <c r="C2" s="476"/>
      <c r="D2" s="159" t="s">
        <v>672</v>
      </c>
      <c r="E2" s="159" t="s">
        <v>673</v>
      </c>
      <c r="F2" s="476"/>
      <c r="G2" s="476"/>
      <c r="H2" s="476"/>
      <c r="I2" s="476"/>
      <c r="J2" s="476"/>
      <c r="K2" s="485"/>
      <c r="L2" s="476"/>
      <c r="M2" s="485"/>
      <c r="N2" s="476"/>
      <c r="O2" s="476"/>
      <c r="P2" s="479"/>
    </row>
    <row r="3" spans="1:16" ht="15" customHeight="1">
      <c r="A3" s="482"/>
      <c r="B3" s="485"/>
      <c r="C3" s="476"/>
      <c r="D3" s="487" t="s">
        <v>797</v>
      </c>
      <c r="E3" s="488"/>
      <c r="F3" s="476"/>
      <c r="G3" s="476"/>
      <c r="H3" s="476"/>
      <c r="I3" s="476"/>
      <c r="J3" s="476"/>
      <c r="K3" s="485"/>
      <c r="L3" s="476"/>
      <c r="M3" s="485"/>
      <c r="N3" s="476"/>
      <c r="O3" s="476"/>
      <c r="P3" s="479"/>
    </row>
    <row r="4" spans="1:16" ht="22.5" customHeight="1" thickBot="1">
      <c r="A4" s="483"/>
      <c r="B4" s="486"/>
      <c r="C4" s="477"/>
      <c r="D4" s="156" t="s">
        <v>672</v>
      </c>
      <c r="E4" s="156" t="s">
        <v>673</v>
      </c>
      <c r="F4" s="477"/>
      <c r="G4" s="477"/>
      <c r="H4" s="477"/>
      <c r="I4" s="477"/>
      <c r="J4" s="477"/>
      <c r="K4" s="486"/>
      <c r="L4" s="477"/>
      <c r="M4" s="486"/>
      <c r="N4" s="477"/>
      <c r="O4" s="477"/>
      <c r="P4" s="480"/>
    </row>
    <row r="5" spans="1:16" ht="122.25" customHeight="1" thickBot="1">
      <c r="A5" s="186" t="s">
        <v>0</v>
      </c>
      <c r="B5" s="166"/>
      <c r="C5" s="166" t="s">
        <v>337</v>
      </c>
      <c r="D5" s="378" t="s">
        <v>678</v>
      </c>
      <c r="E5" s="379" t="s">
        <v>828</v>
      </c>
      <c r="F5" s="168" t="s">
        <v>876</v>
      </c>
      <c r="G5" s="168" t="s">
        <v>674</v>
      </c>
      <c r="H5" s="166" t="s">
        <v>804</v>
      </c>
      <c r="I5" s="509" t="s">
        <v>344</v>
      </c>
      <c r="J5" s="510"/>
      <c r="K5" s="511"/>
      <c r="L5" s="512" t="s">
        <v>419</v>
      </c>
      <c r="M5" s="513"/>
      <c r="N5" s="166"/>
      <c r="O5" s="169"/>
      <c r="P5" s="170" t="s">
        <v>634</v>
      </c>
    </row>
    <row r="6" spans="1:16" ht="15" customHeight="1">
      <c r="A6" s="181" t="s">
        <v>0</v>
      </c>
      <c r="B6" s="3" t="s">
        <v>1</v>
      </c>
      <c r="C6" s="3" t="s">
        <v>2</v>
      </c>
      <c r="D6" s="3">
        <v>800001</v>
      </c>
      <c r="E6" s="3">
        <v>100231</v>
      </c>
      <c r="F6" s="3" t="s">
        <v>530</v>
      </c>
      <c r="G6" s="78"/>
      <c r="H6" s="53" t="s">
        <v>498</v>
      </c>
      <c r="I6" s="4">
        <v>1596</v>
      </c>
      <c r="J6" s="4">
        <v>6</v>
      </c>
      <c r="K6" s="4">
        <v>7075</v>
      </c>
      <c r="L6" s="4">
        <v>8341</v>
      </c>
      <c r="M6" s="4">
        <v>27047</v>
      </c>
      <c r="N6" s="4">
        <v>46848</v>
      </c>
      <c r="O6" s="4" t="s">
        <v>3</v>
      </c>
      <c r="P6" s="377"/>
    </row>
    <row r="7" spans="1:16" ht="12.75">
      <c r="A7" s="182" t="s">
        <v>0</v>
      </c>
      <c r="B7" s="35" t="s">
        <v>4</v>
      </c>
      <c r="C7" s="35" t="s">
        <v>5</v>
      </c>
      <c r="D7" s="35">
        <v>800002</v>
      </c>
      <c r="E7" s="35">
        <v>100250</v>
      </c>
      <c r="F7" s="35" t="s">
        <v>667</v>
      </c>
      <c r="G7" s="63"/>
      <c r="H7" s="53" t="s">
        <v>499</v>
      </c>
      <c r="I7" s="36">
        <v>1192</v>
      </c>
      <c r="J7" s="36">
        <v>8</v>
      </c>
      <c r="K7" s="36">
        <v>4195</v>
      </c>
      <c r="L7" s="36">
        <v>5610</v>
      </c>
      <c r="M7" s="36">
        <v>15350</v>
      </c>
      <c r="N7" s="36">
        <v>23257</v>
      </c>
      <c r="O7" s="36" t="s">
        <v>6</v>
      </c>
      <c r="P7" s="66"/>
    </row>
    <row r="8" spans="1:16" ht="15" customHeight="1">
      <c r="A8" s="182" t="s">
        <v>0</v>
      </c>
      <c r="B8" s="35" t="s">
        <v>13</v>
      </c>
      <c r="C8" s="35" t="s">
        <v>14</v>
      </c>
      <c r="D8" s="35">
        <v>800003</v>
      </c>
      <c r="E8" s="35">
        <v>100269</v>
      </c>
      <c r="F8" s="35" t="s">
        <v>670</v>
      </c>
      <c r="G8" s="63"/>
      <c r="H8" s="53" t="s">
        <v>499</v>
      </c>
      <c r="I8" s="36">
        <v>1214</v>
      </c>
      <c r="J8" s="36">
        <v>4</v>
      </c>
      <c r="K8" s="36">
        <v>3650</v>
      </c>
      <c r="L8" s="36">
        <v>4794</v>
      </c>
      <c r="M8" s="36">
        <v>13244</v>
      </c>
      <c r="N8" s="36">
        <v>19736</v>
      </c>
      <c r="O8" s="36" t="s">
        <v>6</v>
      </c>
      <c r="P8" s="66"/>
    </row>
    <row r="9" spans="1:16" ht="15" customHeight="1">
      <c r="A9" s="182" t="s">
        <v>0</v>
      </c>
      <c r="B9" s="35" t="s">
        <v>15</v>
      </c>
      <c r="C9" s="35" t="s">
        <v>16</v>
      </c>
      <c r="D9" s="35">
        <v>800004</v>
      </c>
      <c r="E9" s="35">
        <v>100270</v>
      </c>
      <c r="F9" s="35" t="s">
        <v>768</v>
      </c>
      <c r="G9" s="63"/>
      <c r="H9" s="53" t="s">
        <v>499</v>
      </c>
      <c r="I9" s="36">
        <v>1919</v>
      </c>
      <c r="J9" s="36">
        <v>11</v>
      </c>
      <c r="K9" s="36">
        <v>9563</v>
      </c>
      <c r="L9" s="36">
        <v>11703</v>
      </c>
      <c r="M9" s="36">
        <v>31753</v>
      </c>
      <c r="N9" s="36">
        <v>48113</v>
      </c>
      <c r="O9" s="36" t="s">
        <v>17</v>
      </c>
      <c r="P9" s="66"/>
    </row>
    <row r="10" spans="1:16" ht="15" customHeight="1">
      <c r="A10" s="182" t="s">
        <v>0</v>
      </c>
      <c r="B10" s="35" t="s">
        <v>831</v>
      </c>
      <c r="C10" s="35" t="s">
        <v>19</v>
      </c>
      <c r="D10" s="35">
        <v>800449</v>
      </c>
      <c r="E10" s="35">
        <v>100093</v>
      </c>
      <c r="F10" s="35" t="s">
        <v>666</v>
      </c>
      <c r="G10" s="63"/>
      <c r="H10" s="53" t="s">
        <v>499</v>
      </c>
      <c r="I10" s="36">
        <v>296</v>
      </c>
      <c r="J10" s="36">
        <v>5</v>
      </c>
      <c r="K10" s="36">
        <v>1277</v>
      </c>
      <c r="L10" s="36">
        <v>1481</v>
      </c>
      <c r="M10" s="36">
        <v>3819</v>
      </c>
      <c r="N10" s="36">
        <v>4864</v>
      </c>
      <c r="O10" s="36" t="s">
        <v>20</v>
      </c>
      <c r="P10" s="66"/>
    </row>
    <row r="11" spans="1:16" ht="15" customHeight="1">
      <c r="A11" s="182" t="s">
        <v>0</v>
      </c>
      <c r="B11" s="35" t="s">
        <v>18</v>
      </c>
      <c r="C11" s="35" t="s">
        <v>21</v>
      </c>
      <c r="D11" s="35">
        <v>800005</v>
      </c>
      <c r="E11" s="35">
        <v>100271</v>
      </c>
      <c r="F11" s="35" t="s">
        <v>668</v>
      </c>
      <c r="G11" s="63"/>
      <c r="H11" s="53" t="s">
        <v>499</v>
      </c>
      <c r="I11" s="36">
        <v>1801</v>
      </c>
      <c r="J11" s="36">
        <v>5</v>
      </c>
      <c r="K11" s="36">
        <v>6626</v>
      </c>
      <c r="L11" s="36">
        <v>8846</v>
      </c>
      <c r="M11" s="36">
        <v>25725</v>
      </c>
      <c r="N11" s="36">
        <v>40163</v>
      </c>
      <c r="O11" s="36" t="s">
        <v>22</v>
      </c>
      <c r="P11" s="66"/>
    </row>
    <row r="12" spans="1:16" ht="15" customHeight="1">
      <c r="A12" s="182" t="s">
        <v>0</v>
      </c>
      <c r="B12" s="35" t="s">
        <v>52</v>
      </c>
      <c r="C12" s="35" t="s">
        <v>53</v>
      </c>
      <c r="D12" s="35">
        <v>800006</v>
      </c>
      <c r="E12" s="35">
        <v>100272</v>
      </c>
      <c r="F12" s="35" t="s">
        <v>669</v>
      </c>
      <c r="G12" s="63"/>
      <c r="H12" s="53" t="s">
        <v>500</v>
      </c>
      <c r="I12" s="36">
        <v>1211</v>
      </c>
      <c r="J12" s="36">
        <v>6</v>
      </c>
      <c r="K12" s="36">
        <v>3670</v>
      </c>
      <c r="L12" s="36">
        <v>4980</v>
      </c>
      <c r="M12" s="36">
        <v>14101</v>
      </c>
      <c r="N12" s="36">
        <v>24531</v>
      </c>
      <c r="O12" s="36" t="s">
        <v>54</v>
      </c>
      <c r="P12" s="66"/>
    </row>
    <row r="13" spans="1:16" ht="15" customHeight="1">
      <c r="A13" s="182" t="s">
        <v>0</v>
      </c>
      <c r="B13" s="35" t="s">
        <v>23</v>
      </c>
      <c r="C13" s="35" t="s">
        <v>769</v>
      </c>
      <c r="D13" s="35">
        <v>800007</v>
      </c>
      <c r="E13" s="35">
        <v>100273</v>
      </c>
      <c r="F13" s="35" t="s">
        <v>661</v>
      </c>
      <c r="G13" s="63"/>
      <c r="H13" s="53" t="s">
        <v>499</v>
      </c>
      <c r="I13" s="36">
        <v>1719</v>
      </c>
      <c r="J13" s="36">
        <v>6</v>
      </c>
      <c r="K13" s="36">
        <v>5381</v>
      </c>
      <c r="L13" s="36">
        <v>6939</v>
      </c>
      <c r="M13" s="36">
        <v>20486</v>
      </c>
      <c r="N13" s="36">
        <v>29241</v>
      </c>
      <c r="O13" s="36" t="s">
        <v>24</v>
      </c>
      <c r="P13" s="66"/>
    </row>
    <row r="14" spans="1:16" ht="15" customHeight="1">
      <c r="A14" s="183" t="s">
        <v>0</v>
      </c>
      <c r="B14" s="5" t="s">
        <v>10</v>
      </c>
      <c r="C14" s="5" t="s">
        <v>11</v>
      </c>
      <c r="D14" s="5">
        <v>800008</v>
      </c>
      <c r="E14" s="5">
        <v>100274</v>
      </c>
      <c r="F14" s="5" t="s">
        <v>662</v>
      </c>
      <c r="G14" s="77"/>
      <c r="H14" s="53" t="s">
        <v>499</v>
      </c>
      <c r="I14" s="7">
        <v>956</v>
      </c>
      <c r="J14" s="7">
        <v>11</v>
      </c>
      <c r="K14" s="7">
        <v>5211</v>
      </c>
      <c r="L14" s="7">
        <v>5591</v>
      </c>
      <c r="M14" s="7">
        <v>17362</v>
      </c>
      <c r="N14" s="7">
        <v>30560</v>
      </c>
      <c r="O14" s="7" t="s">
        <v>12</v>
      </c>
      <c r="P14" s="66"/>
    </row>
    <row r="15" spans="1:16" ht="15" customHeight="1">
      <c r="A15" s="183" t="s">
        <v>0</v>
      </c>
      <c r="B15" s="5" t="s">
        <v>26</v>
      </c>
      <c r="C15" s="5" t="s">
        <v>27</v>
      </c>
      <c r="D15" s="5">
        <v>800009</v>
      </c>
      <c r="E15" s="5">
        <v>100275</v>
      </c>
      <c r="F15" s="5" t="s">
        <v>770</v>
      </c>
      <c r="G15" s="77"/>
      <c r="H15" s="53" t="s">
        <v>498</v>
      </c>
      <c r="I15" s="7">
        <v>1362</v>
      </c>
      <c r="J15" s="7">
        <v>4</v>
      </c>
      <c r="K15" s="7">
        <v>2991</v>
      </c>
      <c r="L15" s="7">
        <v>4158</v>
      </c>
      <c r="M15" s="7">
        <v>9597</v>
      </c>
      <c r="N15" s="7">
        <v>16697</v>
      </c>
      <c r="O15" s="7" t="s">
        <v>28</v>
      </c>
      <c r="P15" s="66"/>
    </row>
    <row r="16" spans="1:16" ht="15" customHeight="1">
      <c r="A16" s="183" t="s">
        <v>0</v>
      </c>
      <c r="B16" s="5" t="s">
        <v>7</v>
      </c>
      <c r="C16" s="5" t="s">
        <v>8</v>
      </c>
      <c r="D16" s="5">
        <v>800010</v>
      </c>
      <c r="E16" s="5">
        <v>100276</v>
      </c>
      <c r="F16" s="5" t="s">
        <v>827</v>
      </c>
      <c r="G16" s="77"/>
      <c r="H16" s="53" t="s">
        <v>501</v>
      </c>
      <c r="I16" s="7">
        <v>330</v>
      </c>
      <c r="J16" s="7">
        <v>2</v>
      </c>
      <c r="K16" s="7">
        <v>513</v>
      </c>
      <c r="L16" s="7">
        <v>660</v>
      </c>
      <c r="M16" s="7">
        <v>1822</v>
      </c>
      <c r="N16" s="7">
        <v>2156</v>
      </c>
      <c r="O16" s="7" t="s">
        <v>9</v>
      </c>
      <c r="P16" s="66"/>
    </row>
    <row r="17" spans="1:16" ht="15" customHeight="1">
      <c r="A17" s="183" t="s">
        <v>0</v>
      </c>
      <c r="B17" s="5" t="s">
        <v>55</v>
      </c>
      <c r="C17" s="5" t="s">
        <v>56</v>
      </c>
      <c r="D17" s="5">
        <v>800012</v>
      </c>
      <c r="E17" s="5">
        <v>100278</v>
      </c>
      <c r="F17" s="5" t="s">
        <v>57</v>
      </c>
      <c r="G17" s="77"/>
      <c r="H17" s="53" t="s">
        <v>57</v>
      </c>
      <c r="I17" s="7">
        <v>356</v>
      </c>
      <c r="J17" s="17">
        <v>3</v>
      </c>
      <c r="K17" s="7">
        <v>843</v>
      </c>
      <c r="L17" s="18">
        <v>992</v>
      </c>
      <c r="M17" s="7">
        <v>4945</v>
      </c>
      <c r="N17" s="7">
        <v>5800</v>
      </c>
      <c r="O17" s="7" t="s">
        <v>58</v>
      </c>
      <c r="P17" s="66"/>
    </row>
    <row r="18" spans="1:16" ht="15" customHeight="1">
      <c r="A18" s="184" t="s">
        <v>0</v>
      </c>
      <c r="B18" s="125" t="s">
        <v>450</v>
      </c>
      <c r="C18" s="28"/>
      <c r="D18" s="155" t="s">
        <v>771</v>
      </c>
      <c r="E18" s="157" t="s">
        <v>772</v>
      </c>
      <c r="F18" s="31" t="s">
        <v>326</v>
      </c>
      <c r="G18" s="115"/>
      <c r="H18" s="54"/>
      <c r="I18" s="37">
        <v>186</v>
      </c>
      <c r="J18" s="37">
        <v>1</v>
      </c>
      <c r="K18" s="37">
        <v>186</v>
      </c>
      <c r="L18" s="37">
        <v>186</v>
      </c>
      <c r="M18" s="29"/>
      <c r="N18" s="29"/>
      <c r="O18" s="30"/>
      <c r="P18" s="67"/>
    </row>
    <row r="19" spans="1:16" ht="15" customHeight="1" thickBot="1">
      <c r="A19" s="271" t="s">
        <v>0</v>
      </c>
      <c r="B19" s="259" t="s">
        <v>451</v>
      </c>
      <c r="C19" s="259"/>
      <c r="D19" s="258" t="s">
        <v>773</v>
      </c>
      <c r="E19" s="258" t="s">
        <v>774</v>
      </c>
      <c r="F19" s="259" t="s">
        <v>223</v>
      </c>
      <c r="G19" s="260"/>
      <c r="H19" s="261"/>
      <c r="I19" s="262">
        <v>20</v>
      </c>
      <c r="J19" s="262">
        <v>1</v>
      </c>
      <c r="K19" s="262">
        <v>20</v>
      </c>
      <c r="L19" s="262">
        <v>20</v>
      </c>
      <c r="M19" s="263"/>
      <c r="N19" s="263"/>
      <c r="O19" s="263"/>
      <c r="P19" s="264"/>
    </row>
    <row r="20" spans="1:16" ht="24" customHeight="1" thickBot="1" thickTop="1">
      <c r="A20" s="190"/>
      <c r="B20" s="62"/>
      <c r="C20" s="220" t="s">
        <v>413</v>
      </c>
      <c r="D20" s="220"/>
      <c r="E20" s="220"/>
      <c r="F20" s="220"/>
      <c r="G20" s="221"/>
      <c r="H20" s="222"/>
      <c r="I20" s="223">
        <f aca="true" t="shared" si="0" ref="I20:N20">SUM(I6:I19)</f>
        <v>14158</v>
      </c>
      <c r="J20" s="223">
        <f t="shared" si="0"/>
        <v>73</v>
      </c>
      <c r="K20" s="223">
        <f t="shared" si="0"/>
        <v>51201</v>
      </c>
      <c r="L20" s="223">
        <f t="shared" si="0"/>
        <v>64301</v>
      </c>
      <c r="M20" s="223">
        <f t="shared" si="0"/>
        <v>185251</v>
      </c>
      <c r="N20" s="223">
        <f t="shared" si="0"/>
        <v>291966</v>
      </c>
      <c r="O20" s="223"/>
      <c r="P20" s="257"/>
    </row>
    <row r="21" spans="1:16" ht="96.75" thickBot="1">
      <c r="A21" s="186" t="s">
        <v>29</v>
      </c>
      <c r="B21" s="166"/>
      <c r="C21" s="166" t="s">
        <v>338</v>
      </c>
      <c r="D21" s="167" t="s">
        <v>679</v>
      </c>
      <c r="E21" s="167" t="s">
        <v>680</v>
      </c>
      <c r="F21" s="168" t="s">
        <v>602</v>
      </c>
      <c r="G21" s="168" t="s">
        <v>675</v>
      </c>
      <c r="H21" s="166" t="s">
        <v>804</v>
      </c>
      <c r="I21" s="509" t="s">
        <v>427</v>
      </c>
      <c r="J21" s="510"/>
      <c r="K21" s="511"/>
      <c r="L21" s="512" t="s">
        <v>428</v>
      </c>
      <c r="M21" s="513"/>
      <c r="N21" s="166"/>
      <c r="O21" s="169"/>
      <c r="P21" s="170" t="s">
        <v>652</v>
      </c>
    </row>
    <row r="22" spans="1:16" ht="15" customHeight="1">
      <c r="A22" s="181" t="s">
        <v>29</v>
      </c>
      <c r="B22" s="3" t="s">
        <v>42</v>
      </c>
      <c r="C22" s="3" t="s">
        <v>43</v>
      </c>
      <c r="D22" s="3">
        <v>800015</v>
      </c>
      <c r="E22" s="3">
        <v>100279</v>
      </c>
      <c r="F22" s="3" t="s">
        <v>671</v>
      </c>
      <c r="G22" s="78"/>
      <c r="H22" s="53" t="s">
        <v>499</v>
      </c>
      <c r="I22" s="39">
        <v>2654</v>
      </c>
      <c r="J22" s="39">
        <v>5</v>
      </c>
      <c r="K22" s="39">
        <v>7918</v>
      </c>
      <c r="L22" s="39">
        <v>10656</v>
      </c>
      <c r="M22" s="39">
        <v>29629</v>
      </c>
      <c r="N22" s="39">
        <v>45706</v>
      </c>
      <c r="O22" s="4" t="s">
        <v>28</v>
      </c>
      <c r="P22" s="38"/>
    </row>
    <row r="23" spans="1:16" ht="15" customHeight="1">
      <c r="A23" s="187" t="s">
        <v>29</v>
      </c>
      <c r="B23" s="3" t="s">
        <v>776</v>
      </c>
      <c r="C23" s="3" t="s">
        <v>777</v>
      </c>
      <c r="D23" s="3">
        <v>800459</v>
      </c>
      <c r="E23" s="3">
        <v>100103</v>
      </c>
      <c r="F23" s="3" t="s">
        <v>775</v>
      </c>
      <c r="G23" s="78"/>
      <c r="H23" s="53"/>
      <c r="I23" s="380" t="s">
        <v>857</v>
      </c>
      <c r="J23" s="380" t="s">
        <v>857</v>
      </c>
      <c r="K23" s="383">
        <v>19986</v>
      </c>
      <c r="L23" s="380" t="s">
        <v>857</v>
      </c>
      <c r="M23" s="380" t="s">
        <v>857</v>
      </c>
      <c r="N23" s="380" t="s">
        <v>857</v>
      </c>
      <c r="O23" s="380"/>
      <c r="P23" s="38"/>
    </row>
    <row r="24" spans="1:16" ht="15" customHeight="1">
      <c r="A24" s="182" t="s">
        <v>29</v>
      </c>
      <c r="B24" s="35" t="s">
        <v>845</v>
      </c>
      <c r="C24" s="35" t="s">
        <v>846</v>
      </c>
      <c r="D24" s="35"/>
      <c r="E24" s="35"/>
      <c r="F24" s="35" t="s">
        <v>844</v>
      </c>
      <c r="G24" s="63"/>
      <c r="H24" s="214" t="s">
        <v>847</v>
      </c>
      <c r="I24" s="380" t="s">
        <v>857</v>
      </c>
      <c r="J24" s="380" t="s">
        <v>857</v>
      </c>
      <c r="K24" s="383">
        <v>805</v>
      </c>
      <c r="L24" s="380" t="s">
        <v>857</v>
      </c>
      <c r="M24" s="380" t="s">
        <v>857</v>
      </c>
      <c r="N24" s="380" t="s">
        <v>857</v>
      </c>
      <c r="O24" s="380"/>
      <c r="P24" s="65"/>
    </row>
    <row r="25" spans="1:16" s="102" customFormat="1" ht="32.25" customHeight="1">
      <c r="A25" s="182" t="s">
        <v>29</v>
      </c>
      <c r="B25" s="35" t="s">
        <v>867</v>
      </c>
      <c r="C25" s="35" t="s">
        <v>868</v>
      </c>
      <c r="D25" s="35"/>
      <c r="E25" s="35"/>
      <c r="F25" s="35" t="s">
        <v>869</v>
      </c>
      <c r="G25" s="63"/>
      <c r="H25" s="214" t="s">
        <v>499</v>
      </c>
      <c r="I25" s="32">
        <v>2855</v>
      </c>
      <c r="J25" s="381" t="s">
        <v>872</v>
      </c>
      <c r="K25" s="32">
        <v>9593</v>
      </c>
      <c r="L25" s="32">
        <v>11751</v>
      </c>
      <c r="M25" s="32">
        <v>30981</v>
      </c>
      <c r="N25" s="32">
        <v>48668</v>
      </c>
      <c r="O25" s="36" t="s">
        <v>870</v>
      </c>
      <c r="P25" s="65"/>
    </row>
    <row r="26" spans="1:16" ht="15" customHeight="1">
      <c r="A26" s="183" t="s">
        <v>29</v>
      </c>
      <c r="B26" s="5" t="s">
        <v>30</v>
      </c>
      <c r="C26" s="5" t="s">
        <v>31</v>
      </c>
      <c r="D26" s="5">
        <v>800020</v>
      </c>
      <c r="E26" s="5">
        <v>100284</v>
      </c>
      <c r="F26" s="5" t="s">
        <v>412</v>
      </c>
      <c r="G26" s="77"/>
      <c r="H26" s="55" t="s">
        <v>499</v>
      </c>
      <c r="I26" s="6">
        <v>2602</v>
      </c>
      <c r="J26" s="6">
        <v>5</v>
      </c>
      <c r="K26" s="6">
        <v>7774</v>
      </c>
      <c r="L26" s="6">
        <v>10316</v>
      </c>
      <c r="M26" s="6">
        <v>29384</v>
      </c>
      <c r="N26" s="6">
        <v>44354</v>
      </c>
      <c r="O26" s="7" t="s">
        <v>32</v>
      </c>
      <c r="P26" s="68"/>
    </row>
    <row r="27" spans="1:16" ht="15" customHeight="1">
      <c r="A27" s="183" t="s">
        <v>29</v>
      </c>
      <c r="B27" s="5" t="s">
        <v>71</v>
      </c>
      <c r="C27" s="5" t="s">
        <v>72</v>
      </c>
      <c r="D27" s="5">
        <v>800021</v>
      </c>
      <c r="E27" s="5">
        <v>100285</v>
      </c>
      <c r="F27" s="5" t="s">
        <v>778</v>
      </c>
      <c r="G27" s="77"/>
      <c r="H27" s="55" t="s">
        <v>499</v>
      </c>
      <c r="I27" s="6">
        <v>1348</v>
      </c>
      <c r="J27" s="6">
        <v>5</v>
      </c>
      <c r="K27" s="6">
        <v>3492</v>
      </c>
      <c r="L27" s="6">
        <v>4682</v>
      </c>
      <c r="M27" s="6">
        <v>12957</v>
      </c>
      <c r="N27" s="6">
        <v>19945</v>
      </c>
      <c r="O27" s="7" t="s">
        <v>28</v>
      </c>
      <c r="P27" s="68"/>
    </row>
    <row r="28" spans="1:16" ht="15" customHeight="1">
      <c r="A28" s="183" t="s">
        <v>29</v>
      </c>
      <c r="B28" s="5" t="s">
        <v>60</v>
      </c>
      <c r="C28" s="5" t="s">
        <v>61</v>
      </c>
      <c r="D28" s="5">
        <v>800026</v>
      </c>
      <c r="E28" s="5">
        <v>100253</v>
      </c>
      <c r="F28" s="5" t="s">
        <v>57</v>
      </c>
      <c r="G28" s="77"/>
      <c r="H28" s="55" t="s">
        <v>57</v>
      </c>
      <c r="I28" s="6">
        <v>1055</v>
      </c>
      <c r="J28" s="6">
        <v>3</v>
      </c>
      <c r="K28" s="6">
        <v>1502</v>
      </c>
      <c r="L28" s="6">
        <v>2648</v>
      </c>
      <c r="M28" s="6">
        <v>7069</v>
      </c>
      <c r="N28" s="6">
        <v>9421</v>
      </c>
      <c r="O28" s="7" t="s">
        <v>47</v>
      </c>
      <c r="P28" s="68"/>
    </row>
    <row r="29" spans="1:16" s="102" customFormat="1" ht="15" customHeight="1">
      <c r="A29" s="182" t="s">
        <v>29</v>
      </c>
      <c r="B29" s="35" t="s">
        <v>73</v>
      </c>
      <c r="C29" s="35" t="s">
        <v>74</v>
      </c>
      <c r="D29" s="35">
        <v>800039</v>
      </c>
      <c r="E29" s="35">
        <v>100261</v>
      </c>
      <c r="F29" s="35" t="s">
        <v>516</v>
      </c>
      <c r="G29" s="63"/>
      <c r="H29" s="60" t="s">
        <v>502</v>
      </c>
      <c r="I29" s="32" t="s">
        <v>857</v>
      </c>
      <c r="J29" s="382">
        <v>2</v>
      </c>
      <c r="K29" s="32">
        <v>712</v>
      </c>
      <c r="L29" s="32">
        <v>803</v>
      </c>
      <c r="M29" s="32" t="s">
        <v>857</v>
      </c>
      <c r="N29" s="32">
        <v>3784</v>
      </c>
      <c r="O29" s="36" t="s">
        <v>38</v>
      </c>
      <c r="P29" s="65" t="s">
        <v>858</v>
      </c>
    </row>
    <row r="30" spans="1:16" ht="15" customHeight="1">
      <c r="A30" s="183" t="s">
        <v>29</v>
      </c>
      <c r="B30" s="5" t="s">
        <v>63</v>
      </c>
      <c r="C30" s="5" t="s">
        <v>64</v>
      </c>
      <c r="D30" s="5">
        <v>800124</v>
      </c>
      <c r="E30" s="5">
        <v>100189</v>
      </c>
      <c r="F30" s="5" t="s">
        <v>65</v>
      </c>
      <c r="G30" s="77"/>
      <c r="H30" s="60" t="s">
        <v>515</v>
      </c>
      <c r="I30" s="6">
        <v>87</v>
      </c>
      <c r="J30" s="6">
        <v>1</v>
      </c>
      <c r="K30" s="6">
        <v>72</v>
      </c>
      <c r="L30" s="6">
        <v>87</v>
      </c>
      <c r="M30" s="6">
        <v>304</v>
      </c>
      <c r="N30" s="6">
        <v>418</v>
      </c>
      <c r="O30" s="7" t="s">
        <v>38</v>
      </c>
      <c r="P30" s="68"/>
    </row>
    <row r="31" spans="1:16" ht="15" customHeight="1">
      <c r="A31" s="183" t="s">
        <v>29</v>
      </c>
      <c r="B31" s="5" t="s">
        <v>33</v>
      </c>
      <c r="C31" s="5" t="s">
        <v>34</v>
      </c>
      <c r="D31" s="5">
        <v>800023</v>
      </c>
      <c r="E31" s="5">
        <v>100251</v>
      </c>
      <c r="F31" s="5" t="s">
        <v>833</v>
      </c>
      <c r="G31" s="77"/>
      <c r="H31" s="55" t="s">
        <v>503</v>
      </c>
      <c r="I31" s="6">
        <v>677</v>
      </c>
      <c r="J31" s="6">
        <v>4</v>
      </c>
      <c r="K31" s="6">
        <v>1490</v>
      </c>
      <c r="L31" s="6">
        <v>1970</v>
      </c>
      <c r="M31" s="6">
        <v>4989</v>
      </c>
      <c r="N31" s="6">
        <v>8210</v>
      </c>
      <c r="O31" s="7" t="s">
        <v>35</v>
      </c>
      <c r="P31" s="68"/>
    </row>
    <row r="32" spans="1:16" ht="15" customHeight="1">
      <c r="A32" s="183" t="s">
        <v>29</v>
      </c>
      <c r="B32" s="5" t="s">
        <v>66</v>
      </c>
      <c r="C32" s="5" t="s">
        <v>780</v>
      </c>
      <c r="D32" s="5">
        <v>800025</v>
      </c>
      <c r="E32" s="5">
        <v>100252</v>
      </c>
      <c r="F32" s="5" t="s">
        <v>779</v>
      </c>
      <c r="G32" s="77"/>
      <c r="H32" s="55" t="s">
        <v>504</v>
      </c>
      <c r="I32" s="6">
        <v>1030</v>
      </c>
      <c r="J32" s="6">
        <v>4</v>
      </c>
      <c r="K32" s="6">
        <v>2074</v>
      </c>
      <c r="L32" s="6">
        <v>2636</v>
      </c>
      <c r="M32" s="6">
        <v>7281</v>
      </c>
      <c r="N32" s="6">
        <v>10158</v>
      </c>
      <c r="O32" s="7" t="s">
        <v>67</v>
      </c>
      <c r="P32" s="68"/>
    </row>
    <row r="33" spans="1:16" ht="15" customHeight="1">
      <c r="A33" s="183" t="s">
        <v>29</v>
      </c>
      <c r="B33" s="5" t="s">
        <v>68</v>
      </c>
      <c r="C33" s="5" t="s">
        <v>69</v>
      </c>
      <c r="D33" s="5">
        <v>800288</v>
      </c>
      <c r="E33" s="5">
        <v>100108</v>
      </c>
      <c r="F33" s="5" t="s">
        <v>70</v>
      </c>
      <c r="G33" s="77"/>
      <c r="H33" s="55" t="s">
        <v>70</v>
      </c>
      <c r="I33" s="6">
        <v>535</v>
      </c>
      <c r="J33" s="6">
        <v>4</v>
      </c>
      <c r="K33" s="6">
        <v>1364</v>
      </c>
      <c r="L33" s="6">
        <v>1834</v>
      </c>
      <c r="M33" s="6">
        <v>4294</v>
      </c>
      <c r="N33" s="6">
        <v>6966</v>
      </c>
      <c r="O33" s="7" t="s">
        <v>28</v>
      </c>
      <c r="P33" s="68"/>
    </row>
    <row r="34" spans="1:16" ht="15" customHeight="1">
      <c r="A34" s="183" t="s">
        <v>29</v>
      </c>
      <c r="B34" s="5" t="s">
        <v>39</v>
      </c>
      <c r="C34" s="5" t="s">
        <v>40</v>
      </c>
      <c r="D34" s="5">
        <v>800027</v>
      </c>
      <c r="E34" s="5">
        <v>100254</v>
      </c>
      <c r="F34" s="5" t="s">
        <v>41</v>
      </c>
      <c r="G34" s="77"/>
      <c r="H34" s="55" t="s">
        <v>499</v>
      </c>
      <c r="I34" s="6">
        <v>1134</v>
      </c>
      <c r="J34" s="6">
        <v>5</v>
      </c>
      <c r="K34" s="6">
        <v>3460</v>
      </c>
      <c r="L34" s="6">
        <v>4605</v>
      </c>
      <c r="M34" s="6">
        <v>11647</v>
      </c>
      <c r="N34" s="6">
        <v>20084</v>
      </c>
      <c r="O34" s="7" t="s">
        <v>28</v>
      </c>
      <c r="P34" s="68"/>
    </row>
    <row r="35" spans="1:16" ht="22.5" customHeight="1">
      <c r="A35" s="183" t="s">
        <v>29</v>
      </c>
      <c r="B35" s="5" t="s">
        <v>271</v>
      </c>
      <c r="C35" s="5" t="s">
        <v>272</v>
      </c>
      <c r="D35" s="5">
        <v>800028</v>
      </c>
      <c r="E35" s="5">
        <v>100255</v>
      </c>
      <c r="F35" s="77" t="s">
        <v>781</v>
      </c>
      <c r="G35" s="77"/>
      <c r="H35" s="55" t="s">
        <v>499</v>
      </c>
      <c r="I35" s="215">
        <v>3292</v>
      </c>
      <c r="J35" s="215"/>
      <c r="K35" s="215">
        <v>10509</v>
      </c>
      <c r="L35" s="215">
        <v>13732</v>
      </c>
      <c r="M35" s="215">
        <v>34671</v>
      </c>
      <c r="N35" s="215">
        <v>57679</v>
      </c>
      <c r="O35" s="7" t="s">
        <v>47</v>
      </c>
      <c r="P35" s="68"/>
    </row>
    <row r="36" spans="1:16" ht="15" customHeight="1">
      <c r="A36" s="183" t="s">
        <v>29</v>
      </c>
      <c r="B36" s="5" t="s">
        <v>281</v>
      </c>
      <c r="C36" s="5" t="s">
        <v>282</v>
      </c>
      <c r="D36" s="5">
        <v>800031</v>
      </c>
      <c r="E36" s="5">
        <v>100257</v>
      </c>
      <c r="F36" s="5" t="s">
        <v>283</v>
      </c>
      <c r="G36" s="77"/>
      <c r="H36" s="55" t="s">
        <v>505</v>
      </c>
      <c r="I36" s="6">
        <v>331</v>
      </c>
      <c r="J36" s="6">
        <v>1</v>
      </c>
      <c r="K36" s="6">
        <v>279</v>
      </c>
      <c r="L36" s="6">
        <v>331</v>
      </c>
      <c r="M36" s="6">
        <v>1015</v>
      </c>
      <c r="N36" s="6">
        <v>1254</v>
      </c>
      <c r="O36" s="7" t="s">
        <v>75</v>
      </c>
      <c r="P36" s="68"/>
    </row>
    <row r="37" spans="1:16" ht="15" customHeight="1">
      <c r="A37" s="183" t="s">
        <v>29</v>
      </c>
      <c r="B37" s="5" t="s">
        <v>275</v>
      </c>
      <c r="C37" s="5" t="s">
        <v>276</v>
      </c>
      <c r="D37" s="5">
        <v>800109</v>
      </c>
      <c r="E37" s="5">
        <v>100196</v>
      </c>
      <c r="F37" s="5" t="s">
        <v>277</v>
      </c>
      <c r="G37" s="77"/>
      <c r="H37" s="55" t="s">
        <v>59</v>
      </c>
      <c r="I37" s="6">
        <v>819</v>
      </c>
      <c r="J37" s="6">
        <v>1</v>
      </c>
      <c r="K37" s="6">
        <v>683</v>
      </c>
      <c r="L37" s="6">
        <v>819</v>
      </c>
      <c r="M37" s="6">
        <v>2587</v>
      </c>
      <c r="N37" s="6">
        <v>3765</v>
      </c>
      <c r="O37" s="7" t="s">
        <v>28</v>
      </c>
      <c r="P37" s="68"/>
    </row>
    <row r="38" spans="1:16" ht="15" customHeight="1">
      <c r="A38" s="182" t="s">
        <v>29</v>
      </c>
      <c r="B38" s="5" t="s">
        <v>300</v>
      </c>
      <c r="C38" s="5" t="s">
        <v>783</v>
      </c>
      <c r="D38" s="5">
        <v>800033</v>
      </c>
      <c r="E38" s="5">
        <v>100258</v>
      </c>
      <c r="F38" s="5" t="s">
        <v>782</v>
      </c>
      <c r="G38" s="77"/>
      <c r="H38" s="55" t="s">
        <v>59</v>
      </c>
      <c r="I38" s="6">
        <v>117</v>
      </c>
      <c r="J38" s="6">
        <v>2</v>
      </c>
      <c r="K38" s="6">
        <v>104</v>
      </c>
      <c r="L38" s="6">
        <v>128</v>
      </c>
      <c r="M38" s="6">
        <v>321</v>
      </c>
      <c r="N38" s="6">
        <v>782</v>
      </c>
      <c r="O38" s="7" t="s">
        <v>24</v>
      </c>
      <c r="P38" s="68"/>
    </row>
    <row r="39" spans="1:16" ht="15" customHeight="1">
      <c r="A39" s="183" t="s">
        <v>29</v>
      </c>
      <c r="B39" s="5" t="s">
        <v>287</v>
      </c>
      <c r="C39" s="5" t="s">
        <v>288</v>
      </c>
      <c r="D39" s="5">
        <v>800110</v>
      </c>
      <c r="E39" s="5">
        <v>100179</v>
      </c>
      <c r="F39" s="5" t="s">
        <v>289</v>
      </c>
      <c r="G39" s="77"/>
      <c r="H39" s="55"/>
      <c r="I39" s="6">
        <v>12</v>
      </c>
      <c r="J39" s="6">
        <v>1</v>
      </c>
      <c r="K39" s="6">
        <v>8</v>
      </c>
      <c r="L39" s="6">
        <v>12</v>
      </c>
      <c r="M39" s="6">
        <v>17</v>
      </c>
      <c r="N39" s="6">
        <v>28</v>
      </c>
      <c r="O39" s="7"/>
      <c r="P39" s="68"/>
    </row>
    <row r="40" spans="1:16" ht="15" customHeight="1">
      <c r="A40" s="183" t="s">
        <v>29</v>
      </c>
      <c r="B40" s="5">
        <v>0</v>
      </c>
      <c r="C40" s="5" t="s">
        <v>290</v>
      </c>
      <c r="D40" s="5">
        <v>800037</v>
      </c>
      <c r="E40" s="5">
        <v>100260</v>
      </c>
      <c r="F40" s="5" t="s">
        <v>325</v>
      </c>
      <c r="G40" s="77"/>
      <c r="H40" s="55"/>
      <c r="I40" s="6">
        <v>98</v>
      </c>
      <c r="J40" s="6">
        <v>1</v>
      </c>
      <c r="K40" s="6">
        <v>81</v>
      </c>
      <c r="L40" s="6">
        <v>98</v>
      </c>
      <c r="M40" s="6">
        <v>243</v>
      </c>
      <c r="N40" s="6">
        <v>323</v>
      </c>
      <c r="O40" s="7"/>
      <c r="P40" s="68"/>
    </row>
    <row r="41" spans="1:16" ht="15" customHeight="1">
      <c r="A41" s="183" t="s">
        <v>29</v>
      </c>
      <c r="B41" s="5" t="s">
        <v>278</v>
      </c>
      <c r="C41" s="5" t="s">
        <v>279</v>
      </c>
      <c r="D41" s="5">
        <v>800613</v>
      </c>
      <c r="E41" s="5">
        <v>100290</v>
      </c>
      <c r="F41" s="5" t="s">
        <v>280</v>
      </c>
      <c r="G41" s="77"/>
      <c r="H41" s="55"/>
      <c r="I41" s="6">
        <v>680</v>
      </c>
      <c r="J41" s="6">
        <v>1</v>
      </c>
      <c r="K41" s="6">
        <v>615</v>
      </c>
      <c r="L41" s="6">
        <v>680</v>
      </c>
      <c r="M41" s="6">
        <v>1660</v>
      </c>
      <c r="N41" s="6">
        <v>2380</v>
      </c>
      <c r="O41" s="7" t="s">
        <v>188</v>
      </c>
      <c r="P41" s="68"/>
    </row>
    <row r="42" spans="1:16" s="102" customFormat="1" ht="15" customHeight="1">
      <c r="A42" s="182" t="s">
        <v>29</v>
      </c>
      <c r="B42" s="35" t="s">
        <v>297</v>
      </c>
      <c r="C42" s="35" t="s">
        <v>298</v>
      </c>
      <c r="D42" s="35"/>
      <c r="E42" s="35"/>
      <c r="F42" s="35" t="s">
        <v>299</v>
      </c>
      <c r="G42" s="63"/>
      <c r="H42" s="60"/>
      <c r="I42" s="32">
        <v>50</v>
      </c>
      <c r="J42" s="32">
        <v>1</v>
      </c>
      <c r="K42" s="32">
        <v>37</v>
      </c>
      <c r="L42" s="32">
        <v>50</v>
      </c>
      <c r="M42" s="32">
        <v>97</v>
      </c>
      <c r="N42" s="32">
        <v>145</v>
      </c>
      <c r="O42" s="36"/>
      <c r="P42" s="65"/>
    </row>
    <row r="43" spans="1:16" ht="15" customHeight="1">
      <c r="A43" s="183" t="s">
        <v>29</v>
      </c>
      <c r="B43" s="5" t="s">
        <v>291</v>
      </c>
      <c r="C43" s="5" t="s">
        <v>292</v>
      </c>
      <c r="D43" s="5">
        <v>800615</v>
      </c>
      <c r="E43" s="5">
        <v>100292</v>
      </c>
      <c r="F43" s="5" t="s">
        <v>327</v>
      </c>
      <c r="G43" s="77"/>
      <c r="H43" s="55"/>
      <c r="I43" s="6">
        <v>76</v>
      </c>
      <c r="J43" s="6">
        <v>1</v>
      </c>
      <c r="K43" s="6">
        <v>60</v>
      </c>
      <c r="L43" s="6">
        <v>76</v>
      </c>
      <c r="M43" s="6">
        <v>276</v>
      </c>
      <c r="N43" s="6">
        <v>447</v>
      </c>
      <c r="O43" s="7"/>
      <c r="P43" s="68"/>
    </row>
    <row r="44" spans="1:16" ht="12.75">
      <c r="A44" s="183" t="s">
        <v>29</v>
      </c>
      <c r="B44" s="5" t="s">
        <v>294</v>
      </c>
      <c r="C44" s="5" t="s">
        <v>785</v>
      </c>
      <c r="D44" s="5">
        <v>800637</v>
      </c>
      <c r="E44" s="5">
        <v>100318</v>
      </c>
      <c r="F44" s="5" t="s">
        <v>784</v>
      </c>
      <c r="G44" s="77"/>
      <c r="H44" s="55" t="s">
        <v>59</v>
      </c>
      <c r="I44" s="6">
        <v>10</v>
      </c>
      <c r="J44" s="6">
        <v>1</v>
      </c>
      <c r="K44" s="6">
        <v>10</v>
      </c>
      <c r="L44" s="6">
        <v>10</v>
      </c>
      <c r="M44" s="6">
        <v>3</v>
      </c>
      <c r="N44" s="6">
        <v>27</v>
      </c>
      <c r="O44" s="7"/>
      <c r="P44" s="68"/>
    </row>
    <row r="45" spans="1:16" ht="12.75">
      <c r="A45" s="182" t="s">
        <v>29</v>
      </c>
      <c r="B45" s="35" t="s">
        <v>293</v>
      </c>
      <c r="C45" s="35" t="s">
        <v>153</v>
      </c>
      <c r="D45" s="35">
        <v>800638</v>
      </c>
      <c r="E45" s="35">
        <v>100319</v>
      </c>
      <c r="F45" s="63" t="s">
        <v>830</v>
      </c>
      <c r="G45" s="63"/>
      <c r="H45" s="60" t="s">
        <v>155</v>
      </c>
      <c r="I45" s="32">
        <v>80</v>
      </c>
      <c r="J45" s="32">
        <v>1</v>
      </c>
      <c r="K45" s="32">
        <v>67</v>
      </c>
      <c r="L45" s="32">
        <v>80</v>
      </c>
      <c r="M45" s="32">
        <v>180</v>
      </c>
      <c r="N45" s="32">
        <v>248</v>
      </c>
      <c r="O45" s="36"/>
      <c r="P45" s="65"/>
    </row>
    <row r="46" spans="1:16" ht="15" customHeight="1">
      <c r="A46" s="183" t="s">
        <v>29</v>
      </c>
      <c r="B46" s="5" t="s">
        <v>284</v>
      </c>
      <c r="C46" s="5" t="s">
        <v>285</v>
      </c>
      <c r="D46" s="5">
        <v>800639</v>
      </c>
      <c r="E46" s="5">
        <v>100303</v>
      </c>
      <c r="F46" s="5" t="s">
        <v>286</v>
      </c>
      <c r="G46" s="77"/>
      <c r="H46" s="55" t="s">
        <v>59</v>
      </c>
      <c r="I46" s="6">
        <v>48</v>
      </c>
      <c r="J46" s="6">
        <v>1</v>
      </c>
      <c r="K46" s="6">
        <v>46</v>
      </c>
      <c r="L46" s="6">
        <v>48</v>
      </c>
      <c r="M46" s="6">
        <v>91</v>
      </c>
      <c r="N46" s="6">
        <v>96</v>
      </c>
      <c r="O46" s="7"/>
      <c r="P46" s="68"/>
    </row>
    <row r="47" spans="1:16" ht="15" customHeight="1" thickBot="1">
      <c r="A47" s="272" t="s">
        <v>29</v>
      </c>
      <c r="B47" s="265" t="s">
        <v>295</v>
      </c>
      <c r="C47" s="265" t="s">
        <v>296</v>
      </c>
      <c r="D47" s="265">
        <v>800640</v>
      </c>
      <c r="E47" s="265">
        <v>100299</v>
      </c>
      <c r="F47" s="265" t="s">
        <v>336</v>
      </c>
      <c r="G47" s="266"/>
      <c r="H47" s="267"/>
      <c r="I47" s="268">
        <v>9</v>
      </c>
      <c r="J47" s="268">
        <v>1</v>
      </c>
      <c r="K47" s="268">
        <v>6</v>
      </c>
      <c r="L47" s="268">
        <v>9</v>
      </c>
      <c r="M47" s="268">
        <v>13</v>
      </c>
      <c r="N47" s="268">
        <v>22</v>
      </c>
      <c r="O47" s="263"/>
      <c r="P47" s="269"/>
    </row>
    <row r="48" spans="1:16" ht="24" customHeight="1" thickBot="1" thickTop="1">
      <c r="A48" s="190"/>
      <c r="B48" s="62"/>
      <c r="C48" s="220" t="s">
        <v>413</v>
      </c>
      <c r="D48" s="220"/>
      <c r="E48" s="220"/>
      <c r="F48" s="220"/>
      <c r="G48" s="221"/>
      <c r="H48" s="222"/>
      <c r="I48" s="270">
        <f>SUM(I22:I25,I26:I29,I30:I32,I33:I39,I40:I43,I44:I47)</f>
        <v>19599</v>
      </c>
      <c r="J48" s="270"/>
      <c r="K48" s="270">
        <f>SUM(K22:K25,K26:K29,K30:K32,K33:K39,K40:K43,K44:K47)</f>
        <v>72747</v>
      </c>
      <c r="L48" s="270">
        <f>SUM(L22:L25,L26:L29,L30:L32,L33:L39,L40:L43,L44:L47)</f>
        <v>68061</v>
      </c>
      <c r="M48" s="270">
        <f>SUM(M22:M25,M26:M29,M30:M32,M33:M39,M40:M43,M44:M47)</f>
        <v>179709</v>
      </c>
      <c r="N48" s="270">
        <f>SUM(N22:N25,N26:N29,N30:N32,N33:N39,N40:N43,N44:N47)</f>
        <v>284910</v>
      </c>
      <c r="O48" s="223"/>
      <c r="P48" s="219"/>
    </row>
    <row r="49" spans="1:16" ht="39.75" customHeight="1" thickBot="1">
      <c r="A49" s="186" t="s">
        <v>142</v>
      </c>
      <c r="B49" s="166"/>
      <c r="C49" s="166" t="s">
        <v>339</v>
      </c>
      <c r="D49" s="167" t="s">
        <v>681</v>
      </c>
      <c r="E49" s="167" t="s">
        <v>682</v>
      </c>
      <c r="F49" s="168" t="s">
        <v>603</v>
      </c>
      <c r="G49" s="168" t="s">
        <v>449</v>
      </c>
      <c r="H49" s="166" t="s">
        <v>804</v>
      </c>
      <c r="I49" s="496" t="s">
        <v>343</v>
      </c>
      <c r="J49" s="497"/>
      <c r="K49" s="494"/>
      <c r="L49" s="496" t="s">
        <v>495</v>
      </c>
      <c r="M49" s="494"/>
      <c r="N49" s="166"/>
      <c r="O49" s="169"/>
      <c r="P49" s="170" t="s">
        <v>546</v>
      </c>
    </row>
    <row r="50" spans="1:16" ht="15" customHeight="1">
      <c r="A50" s="181" t="s">
        <v>142</v>
      </c>
      <c r="B50" s="3" t="s">
        <v>143</v>
      </c>
      <c r="C50" s="3" t="s">
        <v>144</v>
      </c>
      <c r="D50" s="3">
        <v>800293</v>
      </c>
      <c r="E50" s="3">
        <v>100403</v>
      </c>
      <c r="F50" s="3" t="s">
        <v>850</v>
      </c>
      <c r="G50" s="78"/>
      <c r="H50" s="53" t="s">
        <v>499</v>
      </c>
      <c r="I50" s="39">
        <v>1683</v>
      </c>
      <c r="J50" s="39">
        <v>17</v>
      </c>
      <c r="K50" s="39">
        <v>16752</v>
      </c>
      <c r="L50" s="39">
        <v>19830</v>
      </c>
      <c r="M50" s="39">
        <v>51191</v>
      </c>
      <c r="N50" s="39">
        <v>75401</v>
      </c>
      <c r="O50" s="4" t="s">
        <v>138</v>
      </c>
      <c r="P50" s="38"/>
    </row>
    <row r="51" spans="1:16" ht="15" customHeight="1">
      <c r="A51" s="183" t="s">
        <v>142</v>
      </c>
      <c r="B51" s="5" t="s">
        <v>145</v>
      </c>
      <c r="C51" s="5" t="s">
        <v>146</v>
      </c>
      <c r="D51" s="5">
        <v>800321</v>
      </c>
      <c r="E51" s="5">
        <v>100323</v>
      </c>
      <c r="F51" s="5" t="s">
        <v>147</v>
      </c>
      <c r="G51" s="77"/>
      <c r="H51" s="55" t="s">
        <v>499</v>
      </c>
      <c r="I51" s="6">
        <v>5042</v>
      </c>
      <c r="J51" s="6">
        <v>7</v>
      </c>
      <c r="K51" s="6">
        <v>11037</v>
      </c>
      <c r="L51" s="6">
        <v>11248</v>
      </c>
      <c r="M51" s="6">
        <v>35826</v>
      </c>
      <c r="N51" s="6">
        <v>45925</v>
      </c>
      <c r="O51" s="7" t="s">
        <v>148</v>
      </c>
      <c r="P51" s="68"/>
    </row>
    <row r="52" spans="1:16" ht="15" customHeight="1">
      <c r="A52" s="183" t="s">
        <v>142</v>
      </c>
      <c r="B52" s="5" t="s">
        <v>149</v>
      </c>
      <c r="C52" s="5" t="s">
        <v>150</v>
      </c>
      <c r="D52" s="5">
        <v>800307</v>
      </c>
      <c r="E52" s="5">
        <v>100350</v>
      </c>
      <c r="F52" s="5" t="s">
        <v>321</v>
      </c>
      <c r="G52" s="77"/>
      <c r="H52" s="55" t="s">
        <v>501</v>
      </c>
      <c r="I52" s="6">
        <v>392</v>
      </c>
      <c r="J52" s="6">
        <v>4</v>
      </c>
      <c r="K52" s="6">
        <v>1128</v>
      </c>
      <c r="L52" s="6">
        <v>1359</v>
      </c>
      <c r="M52" s="6">
        <v>3096</v>
      </c>
      <c r="N52" s="6">
        <v>5529</v>
      </c>
      <c r="O52" s="7" t="s">
        <v>151</v>
      </c>
      <c r="P52" s="68"/>
    </row>
    <row r="53" spans="1:16" ht="15" customHeight="1">
      <c r="A53" s="183" t="s">
        <v>142</v>
      </c>
      <c r="B53" s="5" t="s">
        <v>152</v>
      </c>
      <c r="C53" s="5" t="s">
        <v>153</v>
      </c>
      <c r="D53" s="5">
        <v>800310</v>
      </c>
      <c r="E53" s="5">
        <v>100351</v>
      </c>
      <c r="F53" s="5" t="s">
        <v>154</v>
      </c>
      <c r="G53" s="77"/>
      <c r="H53" s="55" t="s">
        <v>155</v>
      </c>
      <c r="I53" s="6">
        <v>225</v>
      </c>
      <c r="J53" s="6">
        <v>1</v>
      </c>
      <c r="K53" s="6">
        <v>162</v>
      </c>
      <c r="L53" s="6">
        <v>225</v>
      </c>
      <c r="M53" s="6">
        <v>485</v>
      </c>
      <c r="N53" s="6">
        <v>788</v>
      </c>
      <c r="O53" s="7" t="s">
        <v>156</v>
      </c>
      <c r="P53" s="68"/>
    </row>
    <row r="54" spans="1:16" ht="15" customHeight="1">
      <c r="A54" s="183" t="s">
        <v>142</v>
      </c>
      <c r="B54" s="5" t="s">
        <v>157</v>
      </c>
      <c r="C54" s="5" t="s">
        <v>158</v>
      </c>
      <c r="D54" s="5">
        <v>800313</v>
      </c>
      <c r="E54" s="5">
        <v>100353</v>
      </c>
      <c r="F54" s="5" t="s">
        <v>159</v>
      </c>
      <c r="G54" s="77"/>
      <c r="H54" s="55" t="s">
        <v>324</v>
      </c>
      <c r="I54" s="6">
        <v>208</v>
      </c>
      <c r="J54" s="6">
        <v>1</v>
      </c>
      <c r="K54" s="6">
        <v>175</v>
      </c>
      <c r="L54" s="6">
        <v>208</v>
      </c>
      <c r="M54" s="6">
        <v>576</v>
      </c>
      <c r="N54" s="6">
        <v>866</v>
      </c>
      <c r="O54" s="7" t="s">
        <v>160</v>
      </c>
      <c r="P54" s="68"/>
    </row>
    <row r="55" spans="1:16" ht="15" customHeight="1">
      <c r="A55" s="183" t="s">
        <v>142</v>
      </c>
      <c r="B55" s="5" t="s">
        <v>161</v>
      </c>
      <c r="C55" s="5" t="s">
        <v>162</v>
      </c>
      <c r="D55" s="5">
        <v>800312</v>
      </c>
      <c r="E55" s="5">
        <v>100352</v>
      </c>
      <c r="F55" s="5" t="s">
        <v>163</v>
      </c>
      <c r="G55" s="77"/>
      <c r="H55" s="55" t="s">
        <v>59</v>
      </c>
      <c r="I55" s="6">
        <v>182</v>
      </c>
      <c r="J55" s="6">
        <v>1</v>
      </c>
      <c r="K55" s="6">
        <v>161</v>
      </c>
      <c r="L55" s="6">
        <v>182</v>
      </c>
      <c r="M55" s="6">
        <v>541</v>
      </c>
      <c r="N55" s="6">
        <v>709</v>
      </c>
      <c r="O55" s="7" t="s">
        <v>164</v>
      </c>
      <c r="P55" s="68"/>
    </row>
    <row r="56" spans="1:16" ht="15" customHeight="1">
      <c r="A56" s="183" t="s">
        <v>142</v>
      </c>
      <c r="B56" s="5" t="s">
        <v>165</v>
      </c>
      <c r="C56" s="5" t="s">
        <v>166</v>
      </c>
      <c r="D56" s="5">
        <v>800315</v>
      </c>
      <c r="E56" s="5">
        <v>100354</v>
      </c>
      <c r="F56" s="5" t="s">
        <v>167</v>
      </c>
      <c r="G56" s="77"/>
      <c r="H56" s="55" t="s">
        <v>505</v>
      </c>
      <c r="I56" s="6">
        <v>69</v>
      </c>
      <c r="J56" s="6">
        <v>1</v>
      </c>
      <c r="K56" s="6">
        <v>57</v>
      </c>
      <c r="L56" s="6">
        <v>69</v>
      </c>
      <c r="M56" s="6">
        <v>158</v>
      </c>
      <c r="N56" s="6">
        <v>229</v>
      </c>
      <c r="O56" s="7" t="s">
        <v>168</v>
      </c>
      <c r="P56" s="68"/>
    </row>
    <row r="57" spans="1:16" ht="15" customHeight="1">
      <c r="A57" s="183" t="s">
        <v>142</v>
      </c>
      <c r="B57" s="5" t="s">
        <v>169</v>
      </c>
      <c r="C57" s="5" t="s">
        <v>170</v>
      </c>
      <c r="D57" s="5">
        <v>800322</v>
      </c>
      <c r="E57" s="5">
        <v>100324</v>
      </c>
      <c r="F57" s="5" t="s">
        <v>851</v>
      </c>
      <c r="G57" s="77"/>
      <c r="H57" s="55" t="s">
        <v>59</v>
      </c>
      <c r="I57" s="6">
        <v>22</v>
      </c>
      <c r="J57" s="6">
        <v>1</v>
      </c>
      <c r="K57" s="6">
        <v>19</v>
      </c>
      <c r="L57" s="6">
        <v>22</v>
      </c>
      <c r="M57" s="6">
        <v>45</v>
      </c>
      <c r="N57" s="6">
        <v>54</v>
      </c>
      <c r="O57" s="7" t="s">
        <v>25</v>
      </c>
      <c r="P57" s="68"/>
    </row>
    <row r="58" spans="1:16" ht="15" customHeight="1" thickBot="1">
      <c r="A58" s="272" t="s">
        <v>142</v>
      </c>
      <c r="B58" s="265" t="s">
        <v>171</v>
      </c>
      <c r="C58" s="265" t="s">
        <v>172</v>
      </c>
      <c r="D58" s="265">
        <v>800317</v>
      </c>
      <c r="E58" s="265">
        <v>100337</v>
      </c>
      <c r="F58" s="265" t="s">
        <v>59</v>
      </c>
      <c r="G58" s="266"/>
      <c r="H58" s="267" t="s">
        <v>59</v>
      </c>
      <c r="I58" s="268">
        <v>60</v>
      </c>
      <c r="J58" s="268">
        <v>1</v>
      </c>
      <c r="K58" s="268">
        <v>50</v>
      </c>
      <c r="L58" s="268">
        <v>60</v>
      </c>
      <c r="M58" s="268">
        <v>175</v>
      </c>
      <c r="N58" s="268">
        <v>236</v>
      </c>
      <c r="O58" s="263" t="s">
        <v>36</v>
      </c>
      <c r="P58" s="269"/>
    </row>
    <row r="59" spans="1:16" ht="24" customHeight="1" thickBot="1" thickTop="1">
      <c r="A59" s="190"/>
      <c r="B59" s="62"/>
      <c r="C59" s="220" t="s">
        <v>413</v>
      </c>
      <c r="D59" s="220"/>
      <c r="E59" s="220"/>
      <c r="F59" s="220"/>
      <c r="G59" s="221"/>
      <c r="H59" s="222"/>
      <c r="I59" s="224">
        <f aca="true" t="shared" si="1" ref="I59:N59">SUM(I50:I58)</f>
        <v>7883</v>
      </c>
      <c r="J59" s="224">
        <f t="shared" si="1"/>
        <v>34</v>
      </c>
      <c r="K59" s="224">
        <f>SUM(K50:K58)</f>
        <v>29541</v>
      </c>
      <c r="L59" s="224">
        <f>SUM(L50:L58)</f>
        <v>33203</v>
      </c>
      <c r="M59" s="224">
        <f t="shared" si="1"/>
        <v>92093</v>
      </c>
      <c r="N59" s="224">
        <f t="shared" si="1"/>
        <v>129737</v>
      </c>
      <c r="O59" s="223"/>
      <c r="P59" s="219"/>
    </row>
    <row r="60" spans="1:16" ht="39.75" customHeight="1" thickBot="1">
      <c r="A60" s="189" t="s">
        <v>273</v>
      </c>
      <c r="B60" s="80"/>
      <c r="C60" s="80" t="s">
        <v>786</v>
      </c>
      <c r="D60" s="160" t="s">
        <v>683</v>
      </c>
      <c r="E60" s="160" t="s">
        <v>684</v>
      </c>
      <c r="F60" s="126" t="s">
        <v>803</v>
      </c>
      <c r="G60" s="81" t="s">
        <v>948</v>
      </c>
      <c r="H60" s="158" t="s">
        <v>804</v>
      </c>
      <c r="I60" s="491" t="s">
        <v>874</v>
      </c>
      <c r="J60" s="495"/>
      <c r="K60" s="492"/>
      <c r="L60" s="491" t="s">
        <v>420</v>
      </c>
      <c r="M60" s="492"/>
      <c r="N60" s="80"/>
      <c r="O60" s="127"/>
      <c r="P60" s="19"/>
    </row>
    <row r="61" spans="1:16" ht="32.25" customHeight="1" thickBot="1">
      <c r="A61" s="185" t="s">
        <v>273</v>
      </c>
      <c r="B61" s="124" t="s">
        <v>274</v>
      </c>
      <c r="C61" s="124" t="s">
        <v>786</v>
      </c>
      <c r="D61" s="124">
        <v>800030</v>
      </c>
      <c r="E61" s="124">
        <v>100265</v>
      </c>
      <c r="F61" s="205" t="s">
        <v>859</v>
      </c>
      <c r="G61" s="142"/>
      <c r="H61" s="143" t="s">
        <v>147</v>
      </c>
      <c r="I61" s="145">
        <v>2344</v>
      </c>
      <c r="J61" s="384" t="s">
        <v>854</v>
      </c>
      <c r="K61" s="145">
        <v>11164</v>
      </c>
      <c r="L61" s="145">
        <v>12368</v>
      </c>
      <c r="M61" s="145">
        <v>33627</v>
      </c>
      <c r="N61" s="145">
        <v>43571</v>
      </c>
      <c r="O61" s="146" t="s">
        <v>20</v>
      </c>
      <c r="P61" s="82"/>
    </row>
    <row r="62" spans="1:16" ht="24" customHeight="1" thickBot="1">
      <c r="A62" s="191"/>
      <c r="B62" s="33"/>
      <c r="C62" s="225" t="s">
        <v>413</v>
      </c>
      <c r="D62" s="225"/>
      <c r="E62" s="225"/>
      <c r="F62" s="226"/>
      <c r="G62" s="227"/>
      <c r="H62" s="228"/>
      <c r="I62" s="229">
        <f>SUM(I61:I61)</f>
        <v>2344</v>
      </c>
      <c r="J62" s="231">
        <v>19</v>
      </c>
      <c r="K62" s="229">
        <f>SUM(K61:K61)</f>
        <v>11164</v>
      </c>
      <c r="L62" s="229">
        <f>SUM(L61:L61)</f>
        <v>12368</v>
      </c>
      <c r="M62" s="229">
        <f>SUM(M61:M61)</f>
        <v>33627</v>
      </c>
      <c r="N62" s="229">
        <f>SUM(N61:N61)</f>
        <v>43571</v>
      </c>
      <c r="O62" s="230"/>
      <c r="P62" s="218"/>
    </row>
    <row r="63" spans="1:16" ht="26.25" thickBot="1">
      <c r="A63" s="186" t="s">
        <v>254</v>
      </c>
      <c r="B63" s="166"/>
      <c r="C63" s="166" t="s">
        <v>340</v>
      </c>
      <c r="D63" s="167" t="s">
        <v>685</v>
      </c>
      <c r="E63" s="167" t="s">
        <v>686</v>
      </c>
      <c r="F63" s="168" t="s">
        <v>604</v>
      </c>
      <c r="G63" s="168" t="s">
        <v>676</v>
      </c>
      <c r="H63" s="166" t="s">
        <v>804</v>
      </c>
      <c r="I63" s="496" t="s">
        <v>342</v>
      </c>
      <c r="J63" s="497"/>
      <c r="K63" s="494"/>
      <c r="L63" s="496" t="s">
        <v>421</v>
      </c>
      <c r="M63" s="494"/>
      <c r="N63" s="166"/>
      <c r="O63" s="169"/>
      <c r="P63" s="170" t="s">
        <v>635</v>
      </c>
    </row>
    <row r="64" spans="1:16" ht="15" customHeight="1">
      <c r="A64" s="181" t="s">
        <v>254</v>
      </c>
      <c r="B64" s="3" t="s">
        <v>269</v>
      </c>
      <c r="C64" s="3" t="s">
        <v>270</v>
      </c>
      <c r="D64" s="3">
        <v>800061</v>
      </c>
      <c r="E64" s="3">
        <v>100173</v>
      </c>
      <c r="F64" s="3" t="s">
        <v>183</v>
      </c>
      <c r="G64" s="78"/>
      <c r="H64" s="53" t="s">
        <v>499</v>
      </c>
      <c r="I64" s="39">
        <v>1241</v>
      </c>
      <c r="J64" s="39">
        <v>5</v>
      </c>
      <c r="K64" s="39">
        <v>4062</v>
      </c>
      <c r="L64" s="39">
        <v>5304</v>
      </c>
      <c r="M64" s="39">
        <v>12466</v>
      </c>
      <c r="N64" s="39">
        <v>23843</v>
      </c>
      <c r="O64" s="4" t="s">
        <v>261</v>
      </c>
      <c r="P64" s="38"/>
    </row>
    <row r="65" spans="1:16" ht="15" customHeight="1">
      <c r="A65" s="183" t="s">
        <v>254</v>
      </c>
      <c r="B65" s="5" t="s">
        <v>258</v>
      </c>
      <c r="C65" s="5" t="s">
        <v>259</v>
      </c>
      <c r="D65" s="5">
        <v>800062</v>
      </c>
      <c r="E65" s="5">
        <v>100174</v>
      </c>
      <c r="F65" s="5" t="s">
        <v>260</v>
      </c>
      <c r="G65" s="77"/>
      <c r="H65" s="55" t="s">
        <v>506</v>
      </c>
      <c r="I65" s="6">
        <v>209</v>
      </c>
      <c r="J65" s="6">
        <v>2</v>
      </c>
      <c r="K65" s="6">
        <v>293</v>
      </c>
      <c r="L65" s="6">
        <v>405</v>
      </c>
      <c r="M65" s="6">
        <v>825</v>
      </c>
      <c r="N65" s="6">
        <v>1272</v>
      </c>
      <c r="O65" s="7" t="s">
        <v>261</v>
      </c>
      <c r="P65" s="68"/>
    </row>
    <row r="66" spans="1:16" ht="15" customHeight="1">
      <c r="A66" s="188" t="s">
        <v>254</v>
      </c>
      <c r="B66" s="8" t="s">
        <v>255</v>
      </c>
      <c r="C66" s="8" t="s">
        <v>256</v>
      </c>
      <c r="D66" s="8">
        <v>800117</v>
      </c>
      <c r="E66" s="8">
        <v>100184</v>
      </c>
      <c r="F66" s="8" t="s">
        <v>257</v>
      </c>
      <c r="G66" s="116"/>
      <c r="H66" s="56" t="s">
        <v>499</v>
      </c>
      <c r="I66" s="9">
        <v>767</v>
      </c>
      <c r="J66" s="9">
        <v>5</v>
      </c>
      <c r="K66" s="9">
        <v>2798</v>
      </c>
      <c r="L66" s="9">
        <v>3110</v>
      </c>
      <c r="M66" s="9">
        <v>9735</v>
      </c>
      <c r="N66" s="9">
        <v>9471</v>
      </c>
      <c r="O66" s="10" t="s">
        <v>224</v>
      </c>
      <c r="P66" s="69"/>
    </row>
    <row r="67" spans="1:16" ht="15" customHeight="1" thickBot="1">
      <c r="A67" s="271" t="s">
        <v>254</v>
      </c>
      <c r="B67" s="273" t="s">
        <v>416</v>
      </c>
      <c r="C67" s="273" t="s">
        <v>531</v>
      </c>
      <c r="D67" s="274" t="s">
        <v>787</v>
      </c>
      <c r="E67" s="258" t="s">
        <v>788</v>
      </c>
      <c r="F67" s="273" t="s">
        <v>417</v>
      </c>
      <c r="G67" s="275"/>
      <c r="H67" s="276" t="s">
        <v>499</v>
      </c>
      <c r="I67" s="268"/>
      <c r="J67" s="268">
        <v>5</v>
      </c>
      <c r="K67" s="268">
        <v>1201</v>
      </c>
      <c r="L67" s="277">
        <f>K67*1.2</f>
        <v>1441.2</v>
      </c>
      <c r="M67" s="277"/>
      <c r="N67" s="277"/>
      <c r="O67" s="278" t="s">
        <v>540</v>
      </c>
      <c r="P67" s="269"/>
    </row>
    <row r="68" spans="1:16" ht="24" customHeight="1" thickBot="1" thickTop="1">
      <c r="A68" s="191"/>
      <c r="B68" s="33"/>
      <c r="C68" s="225" t="s">
        <v>413</v>
      </c>
      <c r="D68" s="225"/>
      <c r="E68" s="225"/>
      <c r="F68" s="225"/>
      <c r="G68" s="227"/>
      <c r="H68" s="228"/>
      <c r="I68" s="229">
        <f>SUM(I64:I66)</f>
        <v>2217</v>
      </c>
      <c r="J68" s="229">
        <f>SUM(J64:J67)</f>
        <v>17</v>
      </c>
      <c r="K68" s="229">
        <f>SUM(K64:K67)</f>
        <v>8354</v>
      </c>
      <c r="L68" s="231">
        <f>SUM(L64:L67)</f>
        <v>10260.2</v>
      </c>
      <c r="M68" s="231">
        <f>SUM(M64:M66)</f>
        <v>23026</v>
      </c>
      <c r="N68" s="231">
        <f>SUM(N64:N66)</f>
        <v>34586</v>
      </c>
      <c r="O68" s="230"/>
      <c r="P68" s="232"/>
    </row>
    <row r="69" spans="1:16" ht="26.25" thickBot="1">
      <c r="A69" s="186" t="s">
        <v>244</v>
      </c>
      <c r="B69" s="166"/>
      <c r="C69" s="166" t="s">
        <v>246</v>
      </c>
      <c r="D69" s="167" t="s">
        <v>687</v>
      </c>
      <c r="E69" s="167" t="s">
        <v>688</v>
      </c>
      <c r="F69" s="168" t="s">
        <v>887</v>
      </c>
      <c r="G69" s="168" t="s">
        <v>639</v>
      </c>
      <c r="H69" s="168" t="s">
        <v>805</v>
      </c>
      <c r="I69" s="496" t="s">
        <v>341</v>
      </c>
      <c r="J69" s="497"/>
      <c r="K69" s="494"/>
      <c r="L69" s="496" t="s">
        <v>402</v>
      </c>
      <c r="M69" s="494"/>
      <c r="N69" s="166"/>
      <c r="O69" s="169"/>
      <c r="P69" s="171" t="s">
        <v>636</v>
      </c>
    </row>
    <row r="70" spans="1:16" ht="15" customHeight="1" thickBot="1">
      <c r="A70" s="190" t="s">
        <v>244</v>
      </c>
      <c r="B70" s="62" t="s">
        <v>245</v>
      </c>
      <c r="C70" s="62" t="s">
        <v>246</v>
      </c>
      <c r="D70" s="62">
        <v>800116</v>
      </c>
      <c r="E70" s="62">
        <v>100183</v>
      </c>
      <c r="F70" s="62" t="s">
        <v>247</v>
      </c>
      <c r="G70" s="13"/>
      <c r="H70" s="59" t="s">
        <v>499</v>
      </c>
      <c r="I70" s="49">
        <v>341</v>
      </c>
      <c r="J70" s="49">
        <v>4</v>
      </c>
      <c r="K70" s="49">
        <v>1081</v>
      </c>
      <c r="L70" s="49">
        <v>1363</v>
      </c>
      <c r="M70" s="49">
        <v>3446</v>
      </c>
      <c r="N70" s="49">
        <v>4693</v>
      </c>
      <c r="O70" s="27" t="s">
        <v>224</v>
      </c>
      <c r="P70" s="73"/>
    </row>
    <row r="71" spans="1:16" ht="42" customHeight="1" thickBot="1">
      <c r="A71" s="186" t="s">
        <v>192</v>
      </c>
      <c r="B71" s="166"/>
      <c r="C71" s="166" t="s">
        <v>345</v>
      </c>
      <c r="D71" s="167" t="s">
        <v>689</v>
      </c>
      <c r="E71" s="167" t="s">
        <v>690</v>
      </c>
      <c r="F71" s="168" t="s">
        <v>605</v>
      </c>
      <c r="G71" s="168" t="s">
        <v>448</v>
      </c>
      <c r="H71" s="166" t="s">
        <v>804</v>
      </c>
      <c r="I71" s="496" t="s">
        <v>346</v>
      </c>
      <c r="J71" s="497"/>
      <c r="K71" s="494"/>
      <c r="L71" s="496" t="s">
        <v>422</v>
      </c>
      <c r="M71" s="494"/>
      <c r="N71" s="166"/>
      <c r="O71" s="169"/>
      <c r="P71" s="171" t="s">
        <v>571</v>
      </c>
    </row>
    <row r="72" spans="1:16" ht="15" customHeight="1">
      <c r="A72" s="181" t="s">
        <v>192</v>
      </c>
      <c r="B72" s="3" t="s">
        <v>193</v>
      </c>
      <c r="C72" s="3" t="s">
        <v>194</v>
      </c>
      <c r="D72" s="3">
        <v>800043</v>
      </c>
      <c r="E72" s="3">
        <v>100264</v>
      </c>
      <c r="F72" s="3" t="s">
        <v>183</v>
      </c>
      <c r="G72" s="78"/>
      <c r="H72" s="53" t="s">
        <v>499</v>
      </c>
      <c r="I72" s="39">
        <v>1573</v>
      </c>
      <c r="J72" s="39">
        <v>4</v>
      </c>
      <c r="K72" s="39">
        <v>4212</v>
      </c>
      <c r="L72" s="39">
        <v>6305</v>
      </c>
      <c r="M72" s="39">
        <v>16636</v>
      </c>
      <c r="N72" s="39">
        <v>30752</v>
      </c>
      <c r="O72" s="4" t="s">
        <v>195</v>
      </c>
      <c r="P72" s="38"/>
    </row>
    <row r="73" spans="1:16" ht="15" customHeight="1">
      <c r="A73" s="183" t="s">
        <v>192</v>
      </c>
      <c r="B73" s="5" t="s">
        <v>196</v>
      </c>
      <c r="C73" s="5" t="s">
        <v>197</v>
      </c>
      <c r="D73" s="5">
        <v>800045</v>
      </c>
      <c r="E73" s="5">
        <v>100266</v>
      </c>
      <c r="F73" s="5" t="s">
        <v>323</v>
      </c>
      <c r="G73" s="77"/>
      <c r="H73" s="55" t="s">
        <v>499</v>
      </c>
      <c r="I73" s="6">
        <v>453</v>
      </c>
      <c r="J73" s="6">
        <v>2</v>
      </c>
      <c r="K73" s="6">
        <v>377</v>
      </c>
      <c r="L73" s="6">
        <v>928</v>
      </c>
      <c r="M73" s="6">
        <v>1566</v>
      </c>
      <c r="N73" s="6">
        <v>3778</v>
      </c>
      <c r="O73" s="7" t="s">
        <v>195</v>
      </c>
      <c r="P73" s="68"/>
    </row>
    <row r="74" spans="1:16" ht="15" customHeight="1">
      <c r="A74" s="183" t="s">
        <v>192</v>
      </c>
      <c r="B74" s="5" t="s">
        <v>200</v>
      </c>
      <c r="C74" s="5" t="s">
        <v>201</v>
      </c>
      <c r="D74" s="5">
        <v>800044</v>
      </c>
      <c r="E74" s="5">
        <v>100265</v>
      </c>
      <c r="F74" s="5" t="s">
        <v>789</v>
      </c>
      <c r="G74" s="77"/>
      <c r="H74" s="55" t="s">
        <v>499</v>
      </c>
      <c r="I74" s="6">
        <v>365</v>
      </c>
      <c r="J74" s="6">
        <v>1</v>
      </c>
      <c r="K74" s="6">
        <v>329</v>
      </c>
      <c r="L74" s="6">
        <v>365</v>
      </c>
      <c r="M74" s="6">
        <v>1285</v>
      </c>
      <c r="N74" s="6">
        <v>2740</v>
      </c>
      <c r="O74" s="7" t="s">
        <v>195</v>
      </c>
      <c r="P74" s="68"/>
    </row>
    <row r="75" spans="1:16" ht="15" customHeight="1">
      <c r="A75" s="183" t="s">
        <v>192</v>
      </c>
      <c r="B75" s="5" t="s">
        <v>198</v>
      </c>
      <c r="C75" s="5" t="s">
        <v>199</v>
      </c>
      <c r="D75" s="5">
        <v>800046</v>
      </c>
      <c r="E75" s="5">
        <v>100267</v>
      </c>
      <c r="F75" s="5" t="s">
        <v>528</v>
      </c>
      <c r="G75" s="77"/>
      <c r="H75" s="60" t="s">
        <v>529</v>
      </c>
      <c r="I75" s="6">
        <v>196</v>
      </c>
      <c r="J75" s="6">
        <v>3</v>
      </c>
      <c r="K75" s="6">
        <v>346</v>
      </c>
      <c r="L75" s="6">
        <v>489</v>
      </c>
      <c r="M75" s="6">
        <v>1234</v>
      </c>
      <c r="N75" s="6">
        <v>1739</v>
      </c>
      <c r="O75" s="7" t="s">
        <v>195</v>
      </c>
      <c r="P75" s="68"/>
    </row>
    <row r="76" spans="1:16" ht="15" customHeight="1" thickBot="1">
      <c r="A76" s="272" t="s">
        <v>192</v>
      </c>
      <c r="B76" s="265" t="s">
        <v>209</v>
      </c>
      <c r="C76" s="265" t="s">
        <v>210</v>
      </c>
      <c r="D76" s="265">
        <v>800289</v>
      </c>
      <c r="E76" s="265">
        <v>100109</v>
      </c>
      <c r="F76" s="265" t="s">
        <v>324</v>
      </c>
      <c r="G76" s="266"/>
      <c r="H76" s="267" t="s">
        <v>507</v>
      </c>
      <c r="I76" s="268">
        <v>62</v>
      </c>
      <c r="J76" s="268">
        <v>1</v>
      </c>
      <c r="K76" s="268">
        <v>47</v>
      </c>
      <c r="L76" s="268">
        <v>62</v>
      </c>
      <c r="M76" s="268">
        <v>154</v>
      </c>
      <c r="N76" s="268">
        <v>219</v>
      </c>
      <c r="O76" s="263"/>
      <c r="P76" s="269"/>
    </row>
    <row r="77" spans="1:16" ht="24" customHeight="1" thickBot="1" thickTop="1">
      <c r="A77" s="191"/>
      <c r="B77" s="33"/>
      <c r="C77" s="225" t="s">
        <v>413</v>
      </c>
      <c r="D77" s="225"/>
      <c r="E77" s="225"/>
      <c r="F77" s="225"/>
      <c r="G77" s="227"/>
      <c r="H77" s="228"/>
      <c r="I77" s="229">
        <f aca="true" t="shared" si="2" ref="I77:N77">SUM(I72:I76)</f>
        <v>2649</v>
      </c>
      <c r="J77" s="229">
        <f t="shared" si="2"/>
        <v>11</v>
      </c>
      <c r="K77" s="229">
        <f t="shared" si="2"/>
        <v>5311</v>
      </c>
      <c r="L77" s="229">
        <f t="shared" si="2"/>
        <v>8149</v>
      </c>
      <c r="M77" s="229">
        <f t="shared" si="2"/>
        <v>20875</v>
      </c>
      <c r="N77" s="229">
        <f t="shared" si="2"/>
        <v>39228</v>
      </c>
      <c r="O77" s="230"/>
      <c r="P77" s="218"/>
    </row>
    <row r="78" spans="1:16" ht="39.75" customHeight="1" thickBot="1">
      <c r="A78" s="189" t="s">
        <v>189</v>
      </c>
      <c r="B78" s="80"/>
      <c r="C78" s="80" t="s">
        <v>191</v>
      </c>
      <c r="D78" s="160" t="s">
        <v>691</v>
      </c>
      <c r="E78" s="160" t="s">
        <v>692</v>
      </c>
      <c r="F78" s="162" t="s">
        <v>835</v>
      </c>
      <c r="G78" s="81" t="s">
        <v>948</v>
      </c>
      <c r="H78" s="80" t="s">
        <v>804</v>
      </c>
      <c r="I78" s="491" t="s">
        <v>347</v>
      </c>
      <c r="J78" s="495"/>
      <c r="K78" s="492"/>
      <c r="L78" s="491" t="s">
        <v>403</v>
      </c>
      <c r="M78" s="492"/>
      <c r="N78" s="217"/>
      <c r="O78" s="127"/>
      <c r="P78" s="133"/>
    </row>
    <row r="79" spans="1:16" ht="15" customHeight="1" thickBot="1">
      <c r="A79" s="191" t="s">
        <v>189</v>
      </c>
      <c r="B79" s="33" t="s">
        <v>190</v>
      </c>
      <c r="C79" s="33" t="s">
        <v>191</v>
      </c>
      <c r="D79" s="33">
        <v>800047</v>
      </c>
      <c r="E79" s="33">
        <v>100214</v>
      </c>
      <c r="F79" s="33" t="s">
        <v>322</v>
      </c>
      <c r="G79" s="119"/>
      <c r="H79" s="129" t="s">
        <v>499</v>
      </c>
      <c r="I79" s="130">
        <v>589</v>
      </c>
      <c r="J79" s="130">
        <v>4</v>
      </c>
      <c r="K79" s="130">
        <v>1482</v>
      </c>
      <c r="L79" s="130">
        <v>2080</v>
      </c>
      <c r="M79" s="130">
        <v>4821</v>
      </c>
      <c r="N79" s="130">
        <v>10685</v>
      </c>
      <c r="O79" s="131" t="s">
        <v>28</v>
      </c>
      <c r="P79" s="134"/>
    </row>
    <row r="80" spans="1:16" ht="56.25" customHeight="1" thickBot="1">
      <c r="A80" s="192" t="s">
        <v>202</v>
      </c>
      <c r="B80" s="173"/>
      <c r="C80" s="173" t="s">
        <v>348</v>
      </c>
      <c r="D80" s="174">
        <v>800562</v>
      </c>
      <c r="E80" s="174">
        <v>100455</v>
      </c>
      <c r="F80" s="173" t="s">
        <v>871</v>
      </c>
      <c r="G80" s="173" t="s">
        <v>552</v>
      </c>
      <c r="H80" s="173" t="s">
        <v>804</v>
      </c>
      <c r="I80" s="496" t="s">
        <v>349</v>
      </c>
      <c r="J80" s="497"/>
      <c r="K80" s="507"/>
      <c r="L80" s="496" t="s">
        <v>445</v>
      </c>
      <c r="M80" s="497"/>
      <c r="N80" s="175"/>
      <c r="O80" s="176"/>
      <c r="P80" s="171" t="s">
        <v>547</v>
      </c>
    </row>
    <row r="81" spans="1:16" ht="15" customHeight="1">
      <c r="A81" s="181" t="s">
        <v>202</v>
      </c>
      <c r="B81" s="3" t="s">
        <v>203</v>
      </c>
      <c r="C81" s="3" t="s">
        <v>204</v>
      </c>
      <c r="D81" s="3">
        <v>800048</v>
      </c>
      <c r="E81" s="3">
        <v>100161</v>
      </c>
      <c r="F81" s="3" t="s">
        <v>860</v>
      </c>
      <c r="G81" s="117"/>
      <c r="H81" s="53" t="s">
        <v>499</v>
      </c>
      <c r="I81" s="216">
        <v>2148</v>
      </c>
      <c r="J81" s="216" t="s">
        <v>855</v>
      </c>
      <c r="K81" s="216">
        <v>7347</v>
      </c>
      <c r="L81" s="216">
        <v>10024</v>
      </c>
      <c r="M81" s="216">
        <v>26833</v>
      </c>
      <c r="N81" s="216">
        <v>48441</v>
      </c>
      <c r="O81" s="4" t="s">
        <v>205</v>
      </c>
      <c r="P81" s="38" t="s">
        <v>879</v>
      </c>
    </row>
    <row r="82" spans="1:16" ht="15" customHeight="1" thickBot="1">
      <c r="A82" s="272" t="s">
        <v>202</v>
      </c>
      <c r="B82" s="265" t="s">
        <v>206</v>
      </c>
      <c r="C82" s="265" t="s">
        <v>207</v>
      </c>
      <c r="D82" s="265">
        <v>800049</v>
      </c>
      <c r="E82" s="265">
        <v>100162</v>
      </c>
      <c r="F82" s="265" t="s">
        <v>57</v>
      </c>
      <c r="G82" s="266"/>
      <c r="H82" s="267" t="s">
        <v>57</v>
      </c>
      <c r="I82" s="268">
        <v>106</v>
      </c>
      <c r="J82" s="268">
        <v>1</v>
      </c>
      <c r="K82" s="268">
        <v>84</v>
      </c>
      <c r="L82" s="268">
        <v>106</v>
      </c>
      <c r="M82" s="268">
        <v>463</v>
      </c>
      <c r="N82" s="268">
        <v>610</v>
      </c>
      <c r="O82" s="263" t="s">
        <v>208</v>
      </c>
      <c r="P82" s="269"/>
    </row>
    <row r="83" spans="1:16" ht="24" customHeight="1" thickBot="1" thickTop="1">
      <c r="A83" s="191"/>
      <c r="B83" s="33"/>
      <c r="C83" s="225" t="s">
        <v>413</v>
      </c>
      <c r="D83" s="225"/>
      <c r="E83" s="225"/>
      <c r="F83" s="225"/>
      <c r="G83" s="227"/>
      <c r="H83" s="228"/>
      <c r="I83" s="229">
        <f aca="true" t="shared" si="3" ref="I83:N83">SUM(I81:I82)</f>
        <v>2254</v>
      </c>
      <c r="J83" s="229"/>
      <c r="K83" s="229">
        <f t="shared" si="3"/>
        <v>7431</v>
      </c>
      <c r="L83" s="229">
        <f t="shared" si="3"/>
        <v>10130</v>
      </c>
      <c r="M83" s="229">
        <f t="shared" si="3"/>
        <v>27296</v>
      </c>
      <c r="N83" s="229">
        <f t="shared" si="3"/>
        <v>49051</v>
      </c>
      <c r="O83" s="230"/>
      <c r="P83" s="218"/>
    </row>
    <row r="84" spans="1:16" ht="43.5" customHeight="1" thickBot="1">
      <c r="A84" s="193">
        <v>13</v>
      </c>
      <c r="B84" s="135"/>
      <c r="C84" s="135" t="s">
        <v>350</v>
      </c>
      <c r="D84" s="161">
        <v>800566</v>
      </c>
      <c r="E84" s="161">
        <v>100459</v>
      </c>
      <c r="F84" s="135" t="s">
        <v>606</v>
      </c>
      <c r="G84" s="135" t="s">
        <v>948</v>
      </c>
      <c r="H84" s="135" t="s">
        <v>804</v>
      </c>
      <c r="I84" s="468" t="s">
        <v>446</v>
      </c>
      <c r="J84" s="469"/>
      <c r="K84" s="508"/>
      <c r="L84" s="468" t="s">
        <v>447</v>
      </c>
      <c r="M84" s="469"/>
      <c r="N84" s="136"/>
      <c r="O84" s="137"/>
      <c r="P84" s="138" t="s">
        <v>461</v>
      </c>
    </row>
    <row r="85" spans="1:16" ht="15" customHeight="1">
      <c r="A85" s="187" t="s">
        <v>185</v>
      </c>
      <c r="B85" s="109" t="s">
        <v>699</v>
      </c>
      <c r="C85" s="31" t="s">
        <v>350</v>
      </c>
      <c r="D85" s="31"/>
      <c r="E85" s="31"/>
      <c r="F85" s="113" t="s">
        <v>390</v>
      </c>
      <c r="G85" s="108"/>
      <c r="H85" s="114" t="s">
        <v>390</v>
      </c>
      <c r="I85" s="108"/>
      <c r="J85" s="109"/>
      <c r="K85" s="110"/>
      <c r="L85" s="111">
        <v>379</v>
      </c>
      <c r="M85" s="110"/>
      <c r="N85" s="109"/>
      <c r="O85" s="112"/>
      <c r="P85" s="38"/>
    </row>
    <row r="86" spans="1:16" ht="15" customHeight="1" thickBot="1">
      <c r="A86" s="272" t="s">
        <v>185</v>
      </c>
      <c r="B86" s="279" t="s">
        <v>186</v>
      </c>
      <c r="C86" s="265" t="s">
        <v>187</v>
      </c>
      <c r="D86" s="265">
        <v>800119</v>
      </c>
      <c r="E86" s="265">
        <v>100186</v>
      </c>
      <c r="F86" s="265" t="s">
        <v>322</v>
      </c>
      <c r="G86" s="266"/>
      <c r="H86" s="267" t="s">
        <v>499</v>
      </c>
      <c r="I86" s="268">
        <v>474</v>
      </c>
      <c r="J86" s="268">
        <v>3</v>
      </c>
      <c r="K86" s="268">
        <v>911</v>
      </c>
      <c r="L86" s="268">
        <v>1063</v>
      </c>
      <c r="M86" s="268">
        <v>2747</v>
      </c>
      <c r="N86" s="268">
        <v>4360</v>
      </c>
      <c r="O86" s="263" t="s">
        <v>188</v>
      </c>
      <c r="P86" s="269"/>
    </row>
    <row r="87" spans="1:16" ht="24" customHeight="1" thickBot="1" thickTop="1">
      <c r="A87" s="191"/>
      <c r="B87" s="33"/>
      <c r="C87" s="225" t="s">
        <v>413</v>
      </c>
      <c r="D87" s="225"/>
      <c r="E87" s="225"/>
      <c r="F87" s="225"/>
      <c r="G87" s="227"/>
      <c r="H87" s="228"/>
      <c r="I87" s="229">
        <f aca="true" t="shared" si="4" ref="I87:N87">SUM(I85:I86)</f>
        <v>474</v>
      </c>
      <c r="J87" s="229">
        <f t="shared" si="4"/>
        <v>3</v>
      </c>
      <c r="K87" s="229">
        <f t="shared" si="4"/>
        <v>911</v>
      </c>
      <c r="L87" s="229">
        <f t="shared" si="4"/>
        <v>1442</v>
      </c>
      <c r="M87" s="229">
        <f t="shared" si="4"/>
        <v>2747</v>
      </c>
      <c r="N87" s="229">
        <f t="shared" si="4"/>
        <v>4360</v>
      </c>
      <c r="O87" s="230"/>
      <c r="P87" s="218"/>
    </row>
    <row r="88" spans="1:16" ht="72.75" thickBot="1">
      <c r="A88" s="186" t="s">
        <v>48</v>
      </c>
      <c r="B88" s="166"/>
      <c r="C88" s="166" t="s">
        <v>50</v>
      </c>
      <c r="D88" s="177" t="s">
        <v>700</v>
      </c>
      <c r="E88" s="177" t="s">
        <v>701</v>
      </c>
      <c r="F88" s="178" t="s">
        <v>702</v>
      </c>
      <c r="G88" s="168" t="s">
        <v>650</v>
      </c>
      <c r="H88" s="168" t="s">
        <v>806</v>
      </c>
      <c r="I88" s="496" t="s">
        <v>351</v>
      </c>
      <c r="J88" s="497"/>
      <c r="K88" s="494"/>
      <c r="L88" s="496" t="s">
        <v>431</v>
      </c>
      <c r="M88" s="494"/>
      <c r="N88" s="166"/>
      <c r="O88" s="169"/>
      <c r="P88" s="171" t="s">
        <v>665</v>
      </c>
    </row>
    <row r="89" spans="1:16" ht="15" customHeight="1" thickBot="1">
      <c r="A89" s="191" t="s">
        <v>48</v>
      </c>
      <c r="B89" s="33" t="s">
        <v>49</v>
      </c>
      <c r="C89" s="33" t="s">
        <v>50</v>
      </c>
      <c r="D89" s="33">
        <v>800053</v>
      </c>
      <c r="E89" s="33">
        <v>100165</v>
      </c>
      <c r="F89" s="119" t="s">
        <v>517</v>
      </c>
      <c r="G89" s="119"/>
      <c r="H89" s="129" t="s">
        <v>501</v>
      </c>
      <c r="I89" s="130">
        <v>454</v>
      </c>
      <c r="J89" s="130">
        <v>6</v>
      </c>
      <c r="K89" s="130">
        <v>1660</v>
      </c>
      <c r="L89" s="130">
        <v>2327</v>
      </c>
      <c r="M89" s="130">
        <v>5396</v>
      </c>
      <c r="N89" s="130">
        <v>10786</v>
      </c>
      <c r="O89" s="131" t="s">
        <v>51</v>
      </c>
      <c r="P89" s="139"/>
    </row>
    <row r="90" spans="1:16" ht="54.75" customHeight="1" thickBot="1">
      <c r="A90" s="189" t="s">
        <v>309</v>
      </c>
      <c r="B90" s="80"/>
      <c r="C90" s="80" t="s">
        <v>311</v>
      </c>
      <c r="D90" s="160" t="s">
        <v>704</v>
      </c>
      <c r="E90" s="160" t="s">
        <v>705</v>
      </c>
      <c r="F90" s="81" t="s">
        <v>703</v>
      </c>
      <c r="G90" s="81" t="s">
        <v>948</v>
      </c>
      <c r="H90" s="80" t="s">
        <v>804</v>
      </c>
      <c r="I90" s="491" t="s">
        <v>352</v>
      </c>
      <c r="J90" s="495"/>
      <c r="K90" s="492"/>
      <c r="L90" s="491" t="s">
        <v>432</v>
      </c>
      <c r="M90" s="492"/>
      <c r="N90" s="80"/>
      <c r="O90" s="127"/>
      <c r="P90" s="82"/>
    </row>
    <row r="91" spans="1:16" ht="15" customHeight="1" thickBot="1">
      <c r="A91" s="191" t="s">
        <v>309</v>
      </c>
      <c r="B91" s="33" t="s">
        <v>310</v>
      </c>
      <c r="C91" s="33" t="s">
        <v>311</v>
      </c>
      <c r="D91" s="33">
        <v>800042</v>
      </c>
      <c r="E91" s="33">
        <v>100263</v>
      </c>
      <c r="F91" s="33" t="s">
        <v>532</v>
      </c>
      <c r="G91" s="119"/>
      <c r="H91" s="61" t="s">
        <v>147</v>
      </c>
      <c r="I91" s="130">
        <v>554</v>
      </c>
      <c r="J91" s="130">
        <v>4</v>
      </c>
      <c r="K91" s="130">
        <v>1227</v>
      </c>
      <c r="L91" s="130">
        <v>2217</v>
      </c>
      <c r="M91" s="130">
        <v>3605</v>
      </c>
      <c r="N91" s="130">
        <v>9284</v>
      </c>
      <c r="O91" s="131" t="s">
        <v>22</v>
      </c>
      <c r="P91" s="139"/>
    </row>
    <row r="92" spans="1:16" ht="36.75" thickBot="1">
      <c r="A92" s="186" t="s">
        <v>44</v>
      </c>
      <c r="B92" s="166"/>
      <c r="C92" s="166" t="s">
        <v>46</v>
      </c>
      <c r="D92" s="167" t="s">
        <v>706</v>
      </c>
      <c r="E92" s="167" t="s">
        <v>707</v>
      </c>
      <c r="F92" s="168" t="s">
        <v>607</v>
      </c>
      <c r="G92" s="168" t="s">
        <v>545</v>
      </c>
      <c r="H92" s="166" t="s">
        <v>804</v>
      </c>
      <c r="I92" s="496" t="s">
        <v>353</v>
      </c>
      <c r="J92" s="497"/>
      <c r="K92" s="494"/>
      <c r="L92" s="496" t="s">
        <v>433</v>
      </c>
      <c r="M92" s="494"/>
      <c r="N92" s="166"/>
      <c r="O92" s="169"/>
      <c r="P92" s="171" t="s">
        <v>542</v>
      </c>
    </row>
    <row r="93" spans="1:16" ht="13.5" thickBot="1">
      <c r="A93" s="185" t="s">
        <v>44</v>
      </c>
      <c r="B93" s="124" t="s">
        <v>45</v>
      </c>
      <c r="C93" s="124" t="s">
        <v>46</v>
      </c>
      <c r="D93" s="124">
        <v>800050</v>
      </c>
      <c r="E93" s="124">
        <v>100163</v>
      </c>
      <c r="F93" s="124" t="s">
        <v>852</v>
      </c>
      <c r="G93" s="142"/>
      <c r="H93" s="143" t="s">
        <v>499</v>
      </c>
      <c r="I93" s="145">
        <v>647</v>
      </c>
      <c r="J93" s="202">
        <v>4</v>
      </c>
      <c r="K93" s="202">
        <v>1706</v>
      </c>
      <c r="L93" s="202">
        <v>2294</v>
      </c>
      <c r="M93" s="202">
        <v>6305</v>
      </c>
      <c r="N93" s="202">
        <v>12034</v>
      </c>
      <c r="O93" s="146" t="s">
        <v>47</v>
      </c>
      <c r="P93" s="138"/>
    </row>
    <row r="94" spans="1:16" ht="39.75" customHeight="1" thickBot="1">
      <c r="A94" s="186" t="s">
        <v>173</v>
      </c>
      <c r="B94" s="166"/>
      <c r="C94" s="166" t="s">
        <v>175</v>
      </c>
      <c r="D94" s="167" t="s">
        <v>708</v>
      </c>
      <c r="E94" s="167" t="s">
        <v>709</v>
      </c>
      <c r="F94" s="168" t="s">
        <v>861</v>
      </c>
      <c r="G94" s="179" t="s">
        <v>600</v>
      </c>
      <c r="H94" s="166" t="s">
        <v>804</v>
      </c>
      <c r="I94" s="496" t="s">
        <v>354</v>
      </c>
      <c r="J94" s="497"/>
      <c r="K94" s="494"/>
      <c r="L94" s="496" t="s">
        <v>457</v>
      </c>
      <c r="M94" s="494"/>
      <c r="N94" s="166"/>
      <c r="O94" s="169"/>
      <c r="P94" s="171" t="s">
        <v>599</v>
      </c>
    </row>
    <row r="95" spans="1:16" ht="15" customHeight="1">
      <c r="A95" s="181" t="s">
        <v>173</v>
      </c>
      <c r="B95" s="3" t="s">
        <v>174</v>
      </c>
      <c r="C95" s="3" t="s">
        <v>175</v>
      </c>
      <c r="D95" s="3">
        <v>800320</v>
      </c>
      <c r="E95" s="3">
        <v>100322</v>
      </c>
      <c r="F95" s="3" t="s">
        <v>853</v>
      </c>
      <c r="G95" s="78"/>
      <c r="H95" s="53" t="s">
        <v>567</v>
      </c>
      <c r="I95" s="39">
        <v>631</v>
      </c>
      <c r="J95" s="39">
        <v>5</v>
      </c>
      <c r="K95" s="39">
        <v>1499</v>
      </c>
      <c r="L95" s="39">
        <v>2296</v>
      </c>
      <c r="M95" s="39">
        <v>4084</v>
      </c>
      <c r="N95" s="39">
        <v>7585</v>
      </c>
      <c r="O95" s="4" t="s">
        <v>176</v>
      </c>
      <c r="P95" s="38"/>
    </row>
    <row r="96" spans="1:16" ht="15" customHeight="1" thickBot="1">
      <c r="A96" s="272" t="s">
        <v>173</v>
      </c>
      <c r="B96" s="265" t="s">
        <v>177</v>
      </c>
      <c r="C96" s="265" t="s">
        <v>178</v>
      </c>
      <c r="D96" s="265">
        <v>800323</v>
      </c>
      <c r="E96" s="265">
        <v>100325</v>
      </c>
      <c r="F96" s="265" t="s">
        <v>59</v>
      </c>
      <c r="G96" s="266"/>
      <c r="H96" s="267" t="s">
        <v>502</v>
      </c>
      <c r="I96" s="277">
        <v>310</v>
      </c>
      <c r="J96" s="268">
        <v>2</v>
      </c>
      <c r="K96" s="268">
        <v>527</v>
      </c>
      <c r="L96" s="277">
        <v>620</v>
      </c>
      <c r="M96" s="268">
        <v>1475</v>
      </c>
      <c r="N96" s="268">
        <v>2318</v>
      </c>
      <c r="O96" s="263" t="s">
        <v>179</v>
      </c>
      <c r="P96" s="281"/>
    </row>
    <row r="97" spans="1:16" ht="24" customHeight="1" thickBot="1" thickTop="1">
      <c r="A97" s="280"/>
      <c r="B97" s="225"/>
      <c r="C97" s="225" t="s">
        <v>413</v>
      </c>
      <c r="D97" s="225"/>
      <c r="E97" s="225"/>
      <c r="F97" s="225"/>
      <c r="G97" s="227"/>
      <c r="H97" s="228"/>
      <c r="I97" s="231">
        <f aca="true" t="shared" si="5" ref="I97:N97">SUM(I95:I96)</f>
        <v>941</v>
      </c>
      <c r="J97" s="229">
        <f t="shared" si="5"/>
        <v>7</v>
      </c>
      <c r="K97" s="229">
        <f t="shared" si="5"/>
        <v>2026</v>
      </c>
      <c r="L97" s="231">
        <f t="shared" si="5"/>
        <v>2916</v>
      </c>
      <c r="M97" s="229">
        <f t="shared" si="5"/>
        <v>5559</v>
      </c>
      <c r="N97" s="229">
        <f t="shared" si="5"/>
        <v>9903</v>
      </c>
      <c r="O97" s="230"/>
      <c r="P97" s="218"/>
    </row>
    <row r="98" spans="1:16" ht="36.75" thickBot="1">
      <c r="A98" s="189" t="s">
        <v>304</v>
      </c>
      <c r="B98" s="80"/>
      <c r="C98" s="80" t="s">
        <v>306</v>
      </c>
      <c r="D98" s="160" t="s">
        <v>710</v>
      </c>
      <c r="E98" s="160" t="s">
        <v>711</v>
      </c>
      <c r="F98" s="81" t="s">
        <v>608</v>
      </c>
      <c r="G98" s="81" t="s">
        <v>948</v>
      </c>
      <c r="H98" s="80" t="s">
        <v>807</v>
      </c>
      <c r="I98" s="491" t="s">
        <v>355</v>
      </c>
      <c r="J98" s="495"/>
      <c r="K98" s="492"/>
      <c r="L98" s="491" t="s">
        <v>434</v>
      </c>
      <c r="M98" s="492"/>
      <c r="N98" s="80"/>
      <c r="O98" s="127"/>
      <c r="P98" s="141" t="s">
        <v>544</v>
      </c>
    </row>
    <row r="99" spans="1:16" ht="13.5" thickBot="1">
      <c r="A99" s="191" t="s">
        <v>304</v>
      </c>
      <c r="B99" s="33" t="s">
        <v>305</v>
      </c>
      <c r="C99" s="33" t="s">
        <v>306</v>
      </c>
      <c r="D99" s="33">
        <v>800107</v>
      </c>
      <c r="E99" s="33">
        <v>100212</v>
      </c>
      <c r="F99" s="119" t="s">
        <v>430</v>
      </c>
      <c r="G99" s="119"/>
      <c r="H99" s="129" t="s">
        <v>500</v>
      </c>
      <c r="I99" s="130">
        <v>7648</v>
      </c>
      <c r="J99" s="130">
        <v>27</v>
      </c>
      <c r="K99" s="130">
        <v>27439</v>
      </c>
      <c r="L99" s="130">
        <v>36623</v>
      </c>
      <c r="M99" s="130">
        <v>92346</v>
      </c>
      <c r="N99" s="130">
        <v>142143</v>
      </c>
      <c r="O99" s="131" t="s">
        <v>62</v>
      </c>
      <c r="P99" s="134"/>
    </row>
    <row r="100" spans="1:16" ht="69" customHeight="1" thickBot="1">
      <c r="A100" s="186" t="s">
        <v>226</v>
      </c>
      <c r="B100" s="166"/>
      <c r="C100" s="166" t="s">
        <v>268</v>
      </c>
      <c r="D100" s="167" t="s">
        <v>712</v>
      </c>
      <c r="E100" s="167" t="s">
        <v>713</v>
      </c>
      <c r="F100" s="168" t="s">
        <v>843</v>
      </c>
      <c r="G100" s="168" t="s">
        <v>552</v>
      </c>
      <c r="H100" s="166" t="s">
        <v>807</v>
      </c>
      <c r="I100" s="496" t="s">
        <v>356</v>
      </c>
      <c r="J100" s="497"/>
      <c r="K100" s="494"/>
      <c r="L100" s="496" t="s">
        <v>435</v>
      </c>
      <c r="M100" s="494"/>
      <c r="N100" s="166"/>
      <c r="O100" s="169"/>
      <c r="P100" s="170" t="s">
        <v>548</v>
      </c>
    </row>
    <row r="101" spans="1:16" ht="25.5">
      <c r="A101" s="181" t="s">
        <v>226</v>
      </c>
      <c r="B101" s="3" t="s">
        <v>262</v>
      </c>
      <c r="C101" s="3" t="s">
        <v>263</v>
      </c>
      <c r="D101" s="3">
        <v>800072</v>
      </c>
      <c r="E101" s="3">
        <v>100147</v>
      </c>
      <c r="F101" s="78" t="s">
        <v>877</v>
      </c>
      <c r="G101" s="78"/>
      <c r="H101" s="53" t="s">
        <v>500</v>
      </c>
      <c r="I101" s="39">
        <v>1796</v>
      </c>
      <c r="J101" s="39">
        <v>5</v>
      </c>
      <c r="K101" s="39">
        <v>4478</v>
      </c>
      <c r="L101" s="39">
        <v>6076</v>
      </c>
      <c r="M101" s="39">
        <v>16043</v>
      </c>
      <c r="N101" s="39">
        <v>24683</v>
      </c>
      <c r="O101" s="4" t="s">
        <v>37</v>
      </c>
      <c r="P101" s="385" t="s">
        <v>880</v>
      </c>
    </row>
    <row r="102" spans="1:16" ht="29.25" customHeight="1">
      <c r="A102" s="183" t="s">
        <v>226</v>
      </c>
      <c r="B102" s="5" t="s">
        <v>267</v>
      </c>
      <c r="C102" s="5" t="s">
        <v>268</v>
      </c>
      <c r="D102" s="5">
        <v>800073</v>
      </c>
      <c r="E102" s="5">
        <v>100148</v>
      </c>
      <c r="F102" s="77" t="s">
        <v>873</v>
      </c>
      <c r="G102" s="77"/>
      <c r="H102" s="55" t="s">
        <v>500</v>
      </c>
      <c r="I102" s="6">
        <v>2289</v>
      </c>
      <c r="J102" s="6">
        <v>4</v>
      </c>
      <c r="K102" s="6">
        <v>6201</v>
      </c>
      <c r="L102" s="6">
        <v>8670</v>
      </c>
      <c r="M102" s="6">
        <v>28619</v>
      </c>
      <c r="N102" s="6">
        <v>39472</v>
      </c>
      <c r="O102" s="7"/>
      <c r="P102" s="68" t="s">
        <v>881</v>
      </c>
    </row>
    <row r="103" spans="1:16" ht="15" customHeight="1">
      <c r="A103" s="183" t="s">
        <v>226</v>
      </c>
      <c r="B103" s="5" t="s">
        <v>227</v>
      </c>
      <c r="C103" s="5" t="s">
        <v>228</v>
      </c>
      <c r="D103" s="5">
        <v>800075</v>
      </c>
      <c r="E103" s="5">
        <v>100150</v>
      </c>
      <c r="F103" s="5" t="s">
        <v>496</v>
      </c>
      <c r="G103" s="77"/>
      <c r="H103" s="55" t="s">
        <v>91</v>
      </c>
      <c r="I103" s="6">
        <v>327</v>
      </c>
      <c r="J103" s="6">
        <v>1</v>
      </c>
      <c r="K103" s="6">
        <v>242</v>
      </c>
      <c r="L103" s="6">
        <v>327</v>
      </c>
      <c r="M103" s="6">
        <v>848</v>
      </c>
      <c r="N103" s="6">
        <v>1638</v>
      </c>
      <c r="O103" s="7" t="s">
        <v>37</v>
      </c>
      <c r="P103" s="68"/>
    </row>
    <row r="104" spans="1:16" ht="15" customHeight="1" thickBot="1">
      <c r="A104" s="272" t="s">
        <v>226</v>
      </c>
      <c r="B104" s="265" t="s">
        <v>229</v>
      </c>
      <c r="C104" s="265" t="s">
        <v>230</v>
      </c>
      <c r="D104" s="265">
        <v>800076</v>
      </c>
      <c r="E104" s="265">
        <v>100151</v>
      </c>
      <c r="F104" s="265" t="s">
        <v>154</v>
      </c>
      <c r="G104" s="266"/>
      <c r="H104" s="267" t="s">
        <v>155</v>
      </c>
      <c r="I104" s="268">
        <v>179</v>
      </c>
      <c r="J104" s="268">
        <v>1</v>
      </c>
      <c r="K104" s="268">
        <v>149</v>
      </c>
      <c r="L104" s="268">
        <v>179</v>
      </c>
      <c r="M104" s="268">
        <v>313</v>
      </c>
      <c r="N104" s="268">
        <v>486</v>
      </c>
      <c r="O104" s="263"/>
      <c r="P104" s="269"/>
    </row>
    <row r="105" spans="1:16" ht="24" customHeight="1" thickBot="1" thickTop="1">
      <c r="A105" s="191"/>
      <c r="B105" s="33"/>
      <c r="C105" s="225" t="s">
        <v>413</v>
      </c>
      <c r="D105" s="225"/>
      <c r="E105" s="225"/>
      <c r="F105" s="225"/>
      <c r="G105" s="227"/>
      <c r="H105" s="228"/>
      <c r="I105" s="229">
        <f aca="true" t="shared" si="6" ref="I105:N105">SUM(I101:I104)</f>
        <v>4591</v>
      </c>
      <c r="J105" s="229">
        <f t="shared" si="6"/>
        <v>11</v>
      </c>
      <c r="K105" s="229">
        <f t="shared" si="6"/>
        <v>11070</v>
      </c>
      <c r="L105" s="229">
        <f t="shared" si="6"/>
        <v>15252</v>
      </c>
      <c r="M105" s="229">
        <f t="shared" si="6"/>
        <v>45823</v>
      </c>
      <c r="N105" s="229">
        <f t="shared" si="6"/>
        <v>66279</v>
      </c>
      <c r="O105" s="230"/>
      <c r="P105" s="218"/>
    </row>
    <row r="106" spans="1:16" ht="60.75" thickBot="1">
      <c r="A106" s="186">
        <v>21</v>
      </c>
      <c r="B106" s="166"/>
      <c r="C106" s="166" t="s">
        <v>78</v>
      </c>
      <c r="D106" s="167" t="s">
        <v>714</v>
      </c>
      <c r="E106" s="167" t="s">
        <v>715</v>
      </c>
      <c r="F106" s="168" t="s">
        <v>609</v>
      </c>
      <c r="G106" s="168" t="s">
        <v>545</v>
      </c>
      <c r="H106" s="166" t="s">
        <v>808</v>
      </c>
      <c r="I106" s="496" t="s">
        <v>357</v>
      </c>
      <c r="J106" s="497"/>
      <c r="K106" s="494"/>
      <c r="L106" s="496" t="s">
        <v>436</v>
      </c>
      <c r="M106" s="494"/>
      <c r="N106" s="166"/>
      <c r="O106" s="169"/>
      <c r="P106" s="171" t="s">
        <v>553</v>
      </c>
    </row>
    <row r="107" spans="1:16" ht="15" customHeight="1" thickBot="1">
      <c r="A107" s="191" t="s">
        <v>76</v>
      </c>
      <c r="B107" s="33" t="s">
        <v>77</v>
      </c>
      <c r="C107" s="33" t="s">
        <v>78</v>
      </c>
      <c r="D107" s="33">
        <v>800069</v>
      </c>
      <c r="E107" s="33">
        <v>100144</v>
      </c>
      <c r="F107" s="33" t="s">
        <v>79</v>
      </c>
      <c r="G107" s="119"/>
      <c r="H107" s="129" t="s">
        <v>498</v>
      </c>
      <c r="I107" s="130">
        <v>798</v>
      </c>
      <c r="J107" s="130">
        <v>4</v>
      </c>
      <c r="K107" s="130">
        <v>2010</v>
      </c>
      <c r="L107" s="130">
        <v>2503</v>
      </c>
      <c r="M107" s="130">
        <v>7268</v>
      </c>
      <c r="N107" s="130">
        <v>12209</v>
      </c>
      <c r="O107" s="131" t="s">
        <v>80</v>
      </c>
      <c r="P107" s="134"/>
    </row>
    <row r="108" spans="1:16" ht="60.75" thickBot="1">
      <c r="A108" s="186" t="s">
        <v>85</v>
      </c>
      <c r="B108" s="166"/>
      <c r="C108" s="166" t="s">
        <v>87</v>
      </c>
      <c r="D108" s="166"/>
      <c r="E108" s="166"/>
      <c r="F108" s="168" t="s">
        <v>809</v>
      </c>
      <c r="G108" s="168" t="s">
        <v>545</v>
      </c>
      <c r="H108" s="166" t="s">
        <v>502</v>
      </c>
      <c r="I108" s="496" t="s">
        <v>358</v>
      </c>
      <c r="J108" s="497"/>
      <c r="K108" s="494"/>
      <c r="L108" s="493" t="s">
        <v>593</v>
      </c>
      <c r="M108" s="494"/>
      <c r="N108" s="166"/>
      <c r="O108" s="169"/>
      <c r="P108" s="171" t="s">
        <v>554</v>
      </c>
    </row>
    <row r="109" spans="1:16" ht="15" customHeight="1" thickBot="1">
      <c r="A109" s="185" t="s">
        <v>85</v>
      </c>
      <c r="B109" s="124" t="s">
        <v>86</v>
      </c>
      <c r="C109" s="124" t="s">
        <v>87</v>
      </c>
      <c r="D109" s="124">
        <v>800620</v>
      </c>
      <c r="E109" s="124">
        <v>100297</v>
      </c>
      <c r="F109" s="163" t="s">
        <v>88</v>
      </c>
      <c r="G109" s="142"/>
      <c r="H109" s="143" t="s">
        <v>498</v>
      </c>
      <c r="I109" s="144"/>
      <c r="J109" s="145">
        <v>1</v>
      </c>
      <c r="K109" s="145">
        <v>182</v>
      </c>
      <c r="L109" s="145"/>
      <c r="M109" s="145">
        <v>602</v>
      </c>
      <c r="N109" s="145">
        <v>924</v>
      </c>
      <c r="O109" s="146" t="s">
        <v>80</v>
      </c>
      <c r="P109" s="133"/>
    </row>
    <row r="110" spans="1:16" ht="60.75" thickBot="1">
      <c r="A110" s="186" t="s">
        <v>89</v>
      </c>
      <c r="B110" s="166"/>
      <c r="C110" s="166" t="s">
        <v>481</v>
      </c>
      <c r="D110" s="166"/>
      <c r="E110" s="166"/>
      <c r="F110" s="168" t="s">
        <v>842</v>
      </c>
      <c r="G110" s="168" t="s">
        <v>545</v>
      </c>
      <c r="H110" s="166" t="s">
        <v>91</v>
      </c>
      <c r="I110" s="496" t="s">
        <v>359</v>
      </c>
      <c r="J110" s="497"/>
      <c r="K110" s="494"/>
      <c r="L110" s="493" t="s">
        <v>594</v>
      </c>
      <c r="M110" s="494"/>
      <c r="N110" s="166"/>
      <c r="O110" s="169"/>
      <c r="P110" s="171" t="s">
        <v>554</v>
      </c>
    </row>
    <row r="111" spans="1:16" ht="15" customHeight="1" thickBot="1">
      <c r="A111" s="194" t="s">
        <v>89</v>
      </c>
      <c r="B111" s="150" t="s">
        <v>90</v>
      </c>
      <c r="C111" s="150" t="s">
        <v>481</v>
      </c>
      <c r="D111" s="150">
        <v>800789</v>
      </c>
      <c r="E111" s="150">
        <v>100746</v>
      </c>
      <c r="F111" s="150" t="s">
        <v>497</v>
      </c>
      <c r="G111" s="151"/>
      <c r="H111" s="61" t="s">
        <v>91</v>
      </c>
      <c r="I111" s="152"/>
      <c r="J111" s="34">
        <v>1</v>
      </c>
      <c r="K111" s="34">
        <v>40</v>
      </c>
      <c r="L111" s="34">
        <v>48</v>
      </c>
      <c r="M111" s="152"/>
      <c r="N111" s="34"/>
      <c r="O111" s="153">
        <v>1870</v>
      </c>
      <c r="P111" s="132"/>
    </row>
    <row r="112" spans="1:16" ht="42" customHeight="1" thickBot="1">
      <c r="A112" s="189" t="s">
        <v>473</v>
      </c>
      <c r="B112" s="80"/>
      <c r="C112" s="80" t="s">
        <v>474</v>
      </c>
      <c r="D112" s="160" t="s">
        <v>717</v>
      </c>
      <c r="E112" s="160" t="s">
        <v>718</v>
      </c>
      <c r="F112" s="81" t="s">
        <v>716</v>
      </c>
      <c r="G112" s="81" t="s">
        <v>948</v>
      </c>
      <c r="H112" s="80" t="s">
        <v>808</v>
      </c>
      <c r="I112" s="491" t="s">
        <v>478</v>
      </c>
      <c r="J112" s="505"/>
      <c r="K112" s="506"/>
      <c r="L112" s="491" t="s">
        <v>479</v>
      </c>
      <c r="M112" s="506"/>
      <c r="N112" s="80"/>
      <c r="O112" s="127"/>
      <c r="P112" s="82"/>
    </row>
    <row r="113" spans="1:16" ht="15" customHeight="1" thickBot="1">
      <c r="A113" s="203">
        <v>24</v>
      </c>
      <c r="B113" s="204" t="s">
        <v>476</v>
      </c>
      <c r="C113" s="205" t="s">
        <v>474</v>
      </c>
      <c r="D113" s="205">
        <v>800299</v>
      </c>
      <c r="E113" s="205">
        <v>100341</v>
      </c>
      <c r="F113" s="205" t="s">
        <v>475</v>
      </c>
      <c r="G113" s="206"/>
      <c r="H113" s="207" t="s">
        <v>501</v>
      </c>
      <c r="I113" s="202">
        <v>289</v>
      </c>
      <c r="J113" s="202">
        <v>4</v>
      </c>
      <c r="K113" s="202">
        <v>1050</v>
      </c>
      <c r="L113" s="202">
        <v>1413</v>
      </c>
      <c r="M113" s="202">
        <v>3567</v>
      </c>
      <c r="N113" s="202">
        <v>4801</v>
      </c>
      <c r="O113" s="208" t="s">
        <v>480</v>
      </c>
      <c r="P113" s="201"/>
    </row>
    <row r="114" spans="1:16" ht="60.75" thickBot="1">
      <c r="A114" s="186" t="s">
        <v>239</v>
      </c>
      <c r="B114" s="211"/>
      <c r="C114" s="166" t="s">
        <v>482</v>
      </c>
      <c r="D114" s="166"/>
      <c r="E114" s="166"/>
      <c r="F114" s="168" t="s">
        <v>841</v>
      </c>
      <c r="G114" s="168" t="s">
        <v>545</v>
      </c>
      <c r="H114" s="166" t="s">
        <v>91</v>
      </c>
      <c r="I114" s="496" t="s">
        <v>598</v>
      </c>
      <c r="J114" s="497"/>
      <c r="K114" s="494"/>
      <c r="L114" s="493" t="s">
        <v>594</v>
      </c>
      <c r="M114" s="494"/>
      <c r="N114" s="166"/>
      <c r="O114" s="169"/>
      <c r="P114" s="171" t="s">
        <v>554</v>
      </c>
    </row>
    <row r="115" spans="1:16" ht="15" customHeight="1" thickBot="1">
      <c r="A115" s="195">
        <v>25</v>
      </c>
      <c r="B115" s="209" t="s">
        <v>477</v>
      </c>
      <c r="C115" s="147" t="s">
        <v>482</v>
      </c>
      <c r="D115" s="147">
        <v>800790</v>
      </c>
      <c r="E115" s="147">
        <v>100747</v>
      </c>
      <c r="F115" s="147" t="s">
        <v>526</v>
      </c>
      <c r="G115" s="148"/>
      <c r="H115" s="140" t="s">
        <v>526</v>
      </c>
      <c r="I115" s="210"/>
      <c r="J115" s="26">
        <v>1</v>
      </c>
      <c r="K115" s="26">
        <v>46</v>
      </c>
      <c r="L115" s="26">
        <v>55</v>
      </c>
      <c r="M115" s="210"/>
      <c r="N115" s="26"/>
      <c r="O115" s="149">
        <v>1870</v>
      </c>
      <c r="P115" s="128"/>
    </row>
    <row r="116" spans="1:16" ht="36.75" thickBot="1">
      <c r="A116" s="186" t="s">
        <v>236</v>
      </c>
      <c r="B116" s="166"/>
      <c r="C116" s="166" t="s">
        <v>360</v>
      </c>
      <c r="D116" s="167" t="s">
        <v>724</v>
      </c>
      <c r="E116" s="167" t="s">
        <v>725</v>
      </c>
      <c r="F116" s="168" t="s">
        <v>610</v>
      </c>
      <c r="G116" s="168" t="s">
        <v>723</v>
      </c>
      <c r="H116" s="166" t="s">
        <v>807</v>
      </c>
      <c r="I116" s="496" t="s">
        <v>361</v>
      </c>
      <c r="J116" s="497"/>
      <c r="K116" s="494"/>
      <c r="L116" s="496" t="s">
        <v>453</v>
      </c>
      <c r="M116" s="494"/>
      <c r="N116" s="166"/>
      <c r="O116" s="169"/>
      <c r="P116" s="171" t="s">
        <v>601</v>
      </c>
    </row>
    <row r="117" spans="1:16" ht="15" customHeight="1">
      <c r="A117" s="181">
        <v>26</v>
      </c>
      <c r="B117" s="212" t="s">
        <v>248</v>
      </c>
      <c r="C117" s="3" t="s">
        <v>264</v>
      </c>
      <c r="D117" s="3">
        <v>800054</v>
      </c>
      <c r="E117" s="3">
        <v>100166</v>
      </c>
      <c r="F117" s="3" t="s">
        <v>328</v>
      </c>
      <c r="G117" s="78"/>
      <c r="H117" s="53" t="s">
        <v>498</v>
      </c>
      <c r="I117" s="39">
        <v>319</v>
      </c>
      <c r="J117" s="39">
        <v>3</v>
      </c>
      <c r="K117" s="39">
        <v>689</v>
      </c>
      <c r="L117" s="39">
        <v>928</v>
      </c>
      <c r="M117" s="39">
        <v>2543</v>
      </c>
      <c r="N117" s="39">
        <v>4982</v>
      </c>
      <c r="O117" s="4" t="s">
        <v>250</v>
      </c>
      <c r="P117" s="38"/>
    </row>
    <row r="118" spans="1:16" ht="12.75">
      <c r="A118" s="181">
        <v>26</v>
      </c>
      <c r="B118" s="154" t="s">
        <v>251</v>
      </c>
      <c r="C118" s="5" t="s">
        <v>253</v>
      </c>
      <c r="D118" s="5">
        <v>800055</v>
      </c>
      <c r="E118" s="5">
        <v>100167</v>
      </c>
      <c r="F118" s="77" t="s">
        <v>562</v>
      </c>
      <c r="G118" s="77"/>
      <c r="H118" s="55" t="s">
        <v>500</v>
      </c>
      <c r="I118" s="6">
        <v>268</v>
      </c>
      <c r="J118" s="6">
        <v>4</v>
      </c>
      <c r="K118" s="6">
        <v>739</v>
      </c>
      <c r="L118" s="6">
        <v>881</v>
      </c>
      <c r="M118" s="6">
        <v>2439</v>
      </c>
      <c r="N118" s="6">
        <v>3325</v>
      </c>
      <c r="O118" s="7" t="s">
        <v>151</v>
      </c>
      <c r="P118" s="70"/>
    </row>
    <row r="119" spans="1:16" ht="15" customHeight="1">
      <c r="A119" s="181">
        <v>26</v>
      </c>
      <c r="B119" s="154" t="s">
        <v>241</v>
      </c>
      <c r="C119" s="5" t="s">
        <v>265</v>
      </c>
      <c r="D119" s="5">
        <v>800060</v>
      </c>
      <c r="E119" s="5">
        <v>100172</v>
      </c>
      <c r="F119" s="5" t="s">
        <v>329</v>
      </c>
      <c r="G119" s="77"/>
      <c r="H119" s="55" t="s">
        <v>506</v>
      </c>
      <c r="I119" s="6">
        <v>144</v>
      </c>
      <c r="J119" s="6">
        <v>1</v>
      </c>
      <c r="K119" s="6">
        <v>114</v>
      </c>
      <c r="L119" s="6">
        <v>144</v>
      </c>
      <c r="M119" s="6">
        <v>420</v>
      </c>
      <c r="N119" s="6">
        <v>722</v>
      </c>
      <c r="O119" s="7" t="s">
        <v>225</v>
      </c>
      <c r="P119" s="65"/>
    </row>
    <row r="120" spans="1:16" ht="15" customHeight="1">
      <c r="A120" s="181">
        <v>26</v>
      </c>
      <c r="B120" s="154" t="s">
        <v>237</v>
      </c>
      <c r="C120" s="5" t="s">
        <v>240</v>
      </c>
      <c r="D120" s="5">
        <v>800622</v>
      </c>
      <c r="E120" s="5">
        <v>100304</v>
      </c>
      <c r="F120" s="5" t="s">
        <v>563</v>
      </c>
      <c r="G120" s="77"/>
      <c r="H120" s="55" t="s">
        <v>508</v>
      </c>
      <c r="I120" s="6">
        <v>36</v>
      </c>
      <c r="J120" s="6">
        <v>1</v>
      </c>
      <c r="K120" s="6">
        <v>31</v>
      </c>
      <c r="L120" s="6">
        <v>36</v>
      </c>
      <c r="M120" s="6">
        <v>71</v>
      </c>
      <c r="N120" s="6">
        <v>102</v>
      </c>
      <c r="O120" s="7" t="s">
        <v>160</v>
      </c>
      <c r="P120" s="65"/>
    </row>
    <row r="121" spans="1:16" ht="12.75">
      <c r="A121" s="181" t="s">
        <v>236</v>
      </c>
      <c r="B121" s="154" t="s">
        <v>719</v>
      </c>
      <c r="C121" s="3" t="s">
        <v>249</v>
      </c>
      <c r="D121" s="3">
        <v>800059</v>
      </c>
      <c r="E121" s="3">
        <v>100171</v>
      </c>
      <c r="F121" s="78" t="s">
        <v>564</v>
      </c>
      <c r="G121" s="78"/>
      <c r="H121" s="53" t="s">
        <v>506</v>
      </c>
      <c r="I121" s="39">
        <v>799</v>
      </c>
      <c r="J121" s="39">
        <v>5</v>
      </c>
      <c r="K121" s="39">
        <v>2544</v>
      </c>
      <c r="L121" s="39">
        <v>3312</v>
      </c>
      <c r="M121" s="39">
        <v>10772</v>
      </c>
      <c r="N121" s="39">
        <v>180</v>
      </c>
      <c r="O121" s="4" t="s">
        <v>250</v>
      </c>
      <c r="P121" s="38"/>
    </row>
    <row r="122" spans="1:16" ht="15" customHeight="1">
      <c r="A122" s="183" t="s">
        <v>236</v>
      </c>
      <c r="B122" s="154" t="s">
        <v>720</v>
      </c>
      <c r="C122" s="5" t="s">
        <v>252</v>
      </c>
      <c r="D122" s="5">
        <v>800056</v>
      </c>
      <c r="E122" s="5">
        <v>100168</v>
      </c>
      <c r="F122" s="5" t="s">
        <v>565</v>
      </c>
      <c r="G122" s="77"/>
      <c r="H122" s="55" t="s">
        <v>506</v>
      </c>
      <c r="I122" s="6">
        <v>501</v>
      </c>
      <c r="J122" s="6">
        <v>4</v>
      </c>
      <c r="K122" s="6">
        <v>1600</v>
      </c>
      <c r="L122" s="6">
        <v>2027</v>
      </c>
      <c r="M122" s="6">
        <v>6550</v>
      </c>
      <c r="N122" s="6">
        <v>10608</v>
      </c>
      <c r="O122" s="7" t="s">
        <v>17</v>
      </c>
      <c r="P122" s="68"/>
    </row>
    <row r="123" spans="1:16" ht="15" customHeight="1">
      <c r="A123" s="183" t="s">
        <v>236</v>
      </c>
      <c r="B123" s="154" t="s">
        <v>721</v>
      </c>
      <c r="C123" s="5" t="s">
        <v>242</v>
      </c>
      <c r="D123" s="5">
        <v>800057</v>
      </c>
      <c r="E123" s="5">
        <v>100169</v>
      </c>
      <c r="F123" s="5" t="s">
        <v>330</v>
      </c>
      <c r="G123" s="77"/>
      <c r="H123" s="55" t="s">
        <v>59</v>
      </c>
      <c r="I123" s="6">
        <v>180</v>
      </c>
      <c r="J123" s="6">
        <v>1</v>
      </c>
      <c r="K123" s="6">
        <v>146</v>
      </c>
      <c r="L123" s="6">
        <v>180</v>
      </c>
      <c r="M123" s="6">
        <v>480</v>
      </c>
      <c r="N123" s="6">
        <v>764</v>
      </c>
      <c r="O123" s="7" t="s">
        <v>243</v>
      </c>
      <c r="P123" s="68"/>
    </row>
    <row r="124" spans="1:16" ht="15" customHeight="1" thickBot="1">
      <c r="A124" s="272" t="s">
        <v>236</v>
      </c>
      <c r="B124" s="283" t="s">
        <v>722</v>
      </c>
      <c r="C124" s="265" t="s">
        <v>238</v>
      </c>
      <c r="D124" s="265">
        <v>800058</v>
      </c>
      <c r="E124" s="265">
        <v>100773</v>
      </c>
      <c r="F124" s="265" t="s">
        <v>566</v>
      </c>
      <c r="G124" s="266"/>
      <c r="H124" s="267" t="s">
        <v>509</v>
      </c>
      <c r="I124" s="268">
        <v>248</v>
      </c>
      <c r="J124" s="268">
        <v>1</v>
      </c>
      <c r="K124" s="268">
        <v>183</v>
      </c>
      <c r="L124" s="268">
        <v>248</v>
      </c>
      <c r="M124" s="268">
        <v>549</v>
      </c>
      <c r="N124" s="268">
        <v>977</v>
      </c>
      <c r="O124" s="263" t="s">
        <v>17</v>
      </c>
      <c r="P124" s="269"/>
    </row>
    <row r="125" spans="1:16" ht="24" customHeight="1" thickBot="1" thickTop="1">
      <c r="A125" s="282"/>
      <c r="B125" s="220"/>
      <c r="C125" s="220" t="s">
        <v>413</v>
      </c>
      <c r="D125" s="220"/>
      <c r="E125" s="220"/>
      <c r="F125" s="221"/>
      <c r="G125" s="221"/>
      <c r="H125" s="222"/>
      <c r="I125" s="224">
        <f aca="true" t="shared" si="7" ref="I125:N125">SUM(I117:I124)</f>
        <v>2495</v>
      </c>
      <c r="J125" s="224">
        <f t="shared" si="7"/>
        <v>20</v>
      </c>
      <c r="K125" s="224">
        <f t="shared" si="7"/>
        <v>6046</v>
      </c>
      <c r="L125" s="224">
        <f t="shared" si="7"/>
        <v>7756</v>
      </c>
      <c r="M125" s="224">
        <f t="shared" si="7"/>
        <v>23824</v>
      </c>
      <c r="N125" s="224">
        <f t="shared" si="7"/>
        <v>21660</v>
      </c>
      <c r="O125" s="233"/>
      <c r="P125" s="219"/>
    </row>
    <row r="126" spans="1:16" ht="39.75" customHeight="1" thickBot="1">
      <c r="A126" s="186" t="s">
        <v>231</v>
      </c>
      <c r="B126" s="166"/>
      <c r="C126" s="166" t="s">
        <v>233</v>
      </c>
      <c r="D126" s="167" t="s">
        <v>726</v>
      </c>
      <c r="E126" s="167" t="s">
        <v>727</v>
      </c>
      <c r="F126" s="168" t="s">
        <v>611</v>
      </c>
      <c r="G126" s="168" t="s">
        <v>552</v>
      </c>
      <c r="H126" s="166" t="s">
        <v>807</v>
      </c>
      <c r="I126" s="496" t="s">
        <v>362</v>
      </c>
      <c r="J126" s="497"/>
      <c r="K126" s="494"/>
      <c r="L126" s="496" t="s">
        <v>437</v>
      </c>
      <c r="M126" s="494"/>
      <c r="N126" s="166"/>
      <c r="O126" s="169"/>
      <c r="P126" s="170" t="s">
        <v>549</v>
      </c>
    </row>
    <row r="127" spans="1:16" ht="15" customHeight="1" thickBot="1">
      <c r="A127" s="190" t="s">
        <v>231</v>
      </c>
      <c r="B127" s="62" t="s">
        <v>232</v>
      </c>
      <c r="C127" s="62" t="s">
        <v>233</v>
      </c>
      <c r="D127" s="62">
        <v>800074</v>
      </c>
      <c r="E127" s="62">
        <v>100149</v>
      </c>
      <c r="F127" s="62" t="s">
        <v>234</v>
      </c>
      <c r="G127" s="213"/>
      <c r="H127" s="59" t="s">
        <v>506</v>
      </c>
      <c r="I127" s="49">
        <v>756</v>
      </c>
      <c r="J127" s="49">
        <v>3</v>
      </c>
      <c r="K127" s="49">
        <v>1687</v>
      </c>
      <c r="L127" s="49">
        <v>2269</v>
      </c>
      <c r="M127" s="49">
        <v>4556</v>
      </c>
      <c r="N127" s="49">
        <v>8610</v>
      </c>
      <c r="O127" s="27" t="s">
        <v>235</v>
      </c>
      <c r="P127" s="73"/>
    </row>
    <row r="128" spans="1:16" ht="60.75" thickBot="1">
      <c r="A128" s="284" t="s">
        <v>92</v>
      </c>
      <c r="B128" s="236"/>
      <c r="C128" s="236"/>
      <c r="D128" s="234" t="s">
        <v>728</v>
      </c>
      <c r="E128" s="234" t="s">
        <v>729</v>
      </c>
      <c r="F128" s="235" t="s">
        <v>733</v>
      </c>
      <c r="G128" s="235" t="s">
        <v>948</v>
      </c>
      <c r="H128" s="235" t="s">
        <v>810</v>
      </c>
      <c r="I128" s="500" t="s">
        <v>363</v>
      </c>
      <c r="J128" s="501"/>
      <c r="K128" s="502"/>
      <c r="L128" s="500" t="s">
        <v>438</v>
      </c>
      <c r="M128" s="502"/>
      <c r="N128" s="236"/>
      <c r="O128" s="237"/>
      <c r="P128" s="238" t="s">
        <v>649</v>
      </c>
    </row>
    <row r="129" spans="1:16" s="102" customFormat="1" ht="15" customHeight="1" thickBot="1">
      <c r="A129" s="195" t="s">
        <v>92</v>
      </c>
      <c r="B129" s="147" t="s">
        <v>93</v>
      </c>
      <c r="C129" s="147"/>
      <c r="D129" s="147"/>
      <c r="E129" s="147"/>
      <c r="F129" s="147" t="s">
        <v>390</v>
      </c>
      <c r="G129" s="148"/>
      <c r="H129" s="140"/>
      <c r="I129" s="26"/>
      <c r="J129" s="26"/>
      <c r="K129" s="26"/>
      <c r="L129" s="26"/>
      <c r="M129" s="26"/>
      <c r="N129" s="26"/>
      <c r="O129" s="255"/>
      <c r="P129" s="286"/>
    </row>
    <row r="130" spans="1:16" ht="39.75" customHeight="1" thickBot="1">
      <c r="A130" s="189" t="s">
        <v>312</v>
      </c>
      <c r="B130" s="80"/>
      <c r="C130" s="80" t="s">
        <v>314</v>
      </c>
      <c r="D130" s="160" t="s">
        <v>730</v>
      </c>
      <c r="E130" s="160" t="s">
        <v>731</v>
      </c>
      <c r="F130" s="81" t="s">
        <v>651</v>
      </c>
      <c r="G130" s="81" t="s">
        <v>948</v>
      </c>
      <c r="H130" s="81" t="s">
        <v>811</v>
      </c>
      <c r="I130" s="491" t="s">
        <v>364</v>
      </c>
      <c r="J130" s="495"/>
      <c r="K130" s="492"/>
      <c r="L130" s="491" t="s">
        <v>439</v>
      </c>
      <c r="M130" s="492"/>
      <c r="N130" s="80"/>
      <c r="O130" s="127"/>
      <c r="P130" s="133"/>
    </row>
    <row r="131" spans="1:16" ht="15" customHeight="1" thickBot="1">
      <c r="A131" s="190" t="s">
        <v>312</v>
      </c>
      <c r="B131" s="62" t="s">
        <v>313</v>
      </c>
      <c r="C131" s="62" t="s">
        <v>314</v>
      </c>
      <c r="D131" s="62">
        <v>800041</v>
      </c>
      <c r="E131" s="62">
        <v>100262</v>
      </c>
      <c r="F131" s="62" t="s">
        <v>315</v>
      </c>
      <c r="G131" s="13"/>
      <c r="H131" s="59" t="s">
        <v>510</v>
      </c>
      <c r="I131" s="49">
        <v>903</v>
      </c>
      <c r="J131" s="49">
        <v>6</v>
      </c>
      <c r="K131" s="49">
        <v>2812</v>
      </c>
      <c r="L131" s="49">
        <v>4289</v>
      </c>
      <c r="M131" s="49">
        <v>9678</v>
      </c>
      <c r="N131" s="49">
        <v>16080</v>
      </c>
      <c r="O131" s="27" t="s">
        <v>37</v>
      </c>
      <c r="P131" s="73"/>
    </row>
    <row r="132" spans="1:16" s="2" customFormat="1" ht="60.75" thickBot="1">
      <c r="A132" s="284" t="s">
        <v>94</v>
      </c>
      <c r="B132" s="236"/>
      <c r="C132" s="236"/>
      <c r="D132" s="234" t="s">
        <v>734</v>
      </c>
      <c r="E132" s="234" t="s">
        <v>735</v>
      </c>
      <c r="F132" s="235" t="s">
        <v>732</v>
      </c>
      <c r="G132" s="235" t="s">
        <v>948</v>
      </c>
      <c r="H132" s="235" t="s">
        <v>810</v>
      </c>
      <c r="I132" s="500" t="s">
        <v>365</v>
      </c>
      <c r="J132" s="501"/>
      <c r="K132" s="502"/>
      <c r="L132" s="500" t="s">
        <v>440</v>
      </c>
      <c r="M132" s="502"/>
      <c r="N132" s="236"/>
      <c r="O132" s="237"/>
      <c r="P132" s="238" t="s">
        <v>649</v>
      </c>
    </row>
    <row r="133" spans="1:16" s="102" customFormat="1" ht="15" customHeight="1" thickBot="1">
      <c r="A133" s="195" t="s">
        <v>94</v>
      </c>
      <c r="B133" s="147" t="s">
        <v>95</v>
      </c>
      <c r="C133" s="147"/>
      <c r="D133" s="147"/>
      <c r="E133" s="147"/>
      <c r="F133" s="147" t="s">
        <v>390</v>
      </c>
      <c r="G133" s="148"/>
      <c r="H133" s="140"/>
      <c r="I133" s="26"/>
      <c r="J133" s="26"/>
      <c r="K133" s="26"/>
      <c r="L133" s="26"/>
      <c r="M133" s="26"/>
      <c r="N133" s="26"/>
      <c r="O133" s="255"/>
      <c r="P133" s="286"/>
    </row>
    <row r="134" spans="1:16" s="2" customFormat="1" ht="39.75" customHeight="1" thickBot="1">
      <c r="A134" s="186" t="s">
        <v>81</v>
      </c>
      <c r="B134" s="166"/>
      <c r="C134" s="166" t="s">
        <v>83</v>
      </c>
      <c r="D134" s="167" t="s">
        <v>736</v>
      </c>
      <c r="E134" s="167" t="s">
        <v>737</v>
      </c>
      <c r="F134" s="168" t="s">
        <v>612</v>
      </c>
      <c r="G134" s="168" t="s">
        <v>595</v>
      </c>
      <c r="H134" s="168" t="s">
        <v>812</v>
      </c>
      <c r="I134" s="496" t="s">
        <v>366</v>
      </c>
      <c r="J134" s="497"/>
      <c r="K134" s="494"/>
      <c r="L134" s="496" t="s">
        <v>441</v>
      </c>
      <c r="M134" s="494"/>
      <c r="N134" s="166"/>
      <c r="O134" s="169"/>
      <c r="P134" s="172" t="s">
        <v>629</v>
      </c>
    </row>
    <row r="135" spans="1:16" ht="15" customHeight="1" thickBot="1">
      <c r="A135" s="285" t="s">
        <v>81</v>
      </c>
      <c r="B135" s="239" t="s">
        <v>82</v>
      </c>
      <c r="C135" s="239" t="s">
        <v>83</v>
      </c>
      <c r="D135" s="239">
        <v>800064</v>
      </c>
      <c r="E135" s="239">
        <v>100175</v>
      </c>
      <c r="F135" s="239" t="s">
        <v>331</v>
      </c>
      <c r="G135" s="240"/>
      <c r="H135" s="241" t="s">
        <v>84</v>
      </c>
      <c r="I135" s="242">
        <v>1922</v>
      </c>
      <c r="J135" s="242">
        <v>6</v>
      </c>
      <c r="K135" s="242">
        <v>7929</v>
      </c>
      <c r="L135" s="242">
        <v>11132</v>
      </c>
      <c r="M135" s="242">
        <v>18441</v>
      </c>
      <c r="N135" s="242">
        <v>38913</v>
      </c>
      <c r="O135" s="243" t="s">
        <v>9</v>
      </c>
      <c r="P135" s="244"/>
    </row>
    <row r="136" spans="1:16" s="2" customFormat="1" ht="60.75" thickBot="1">
      <c r="A136" s="186" t="s">
        <v>100</v>
      </c>
      <c r="B136" s="166"/>
      <c r="C136" s="166" t="s">
        <v>102</v>
      </c>
      <c r="D136" s="167" t="s">
        <v>738</v>
      </c>
      <c r="E136" s="167" t="s">
        <v>739</v>
      </c>
      <c r="F136" s="168" t="s">
        <v>613</v>
      </c>
      <c r="G136" s="179" t="s">
        <v>638</v>
      </c>
      <c r="H136" s="168" t="s">
        <v>813</v>
      </c>
      <c r="I136" s="496" t="s">
        <v>367</v>
      </c>
      <c r="J136" s="497"/>
      <c r="K136" s="494"/>
      <c r="L136" s="496" t="s">
        <v>404</v>
      </c>
      <c r="M136" s="494"/>
      <c r="N136" s="166"/>
      <c r="O136" s="169"/>
      <c r="P136" s="170" t="s">
        <v>642</v>
      </c>
    </row>
    <row r="137" spans="1:16" ht="15" customHeight="1" thickBot="1">
      <c r="A137" s="190" t="s">
        <v>100</v>
      </c>
      <c r="B137" s="62" t="s">
        <v>101</v>
      </c>
      <c r="C137" s="62" t="s">
        <v>102</v>
      </c>
      <c r="D137" s="62">
        <v>800066</v>
      </c>
      <c r="E137" s="62">
        <v>100177</v>
      </c>
      <c r="F137" s="62" t="s">
        <v>103</v>
      </c>
      <c r="G137" s="13"/>
      <c r="H137" s="59" t="s">
        <v>84</v>
      </c>
      <c r="I137" s="49">
        <v>548</v>
      </c>
      <c r="J137" s="49">
        <v>6</v>
      </c>
      <c r="K137" s="49">
        <v>2266</v>
      </c>
      <c r="L137" s="49">
        <v>3112</v>
      </c>
      <c r="M137" s="49">
        <v>7885</v>
      </c>
      <c r="N137" s="49">
        <v>9914</v>
      </c>
      <c r="O137" s="27" t="s">
        <v>104</v>
      </c>
      <c r="P137" s="73"/>
    </row>
    <row r="138" spans="1:16" ht="39.75" customHeight="1" thickBot="1">
      <c r="A138" s="189">
        <v>34</v>
      </c>
      <c r="B138" s="80"/>
      <c r="C138" s="80" t="s">
        <v>98</v>
      </c>
      <c r="D138" s="160" t="s">
        <v>740</v>
      </c>
      <c r="E138" s="160" t="s">
        <v>741</v>
      </c>
      <c r="F138" s="81" t="s">
        <v>836</v>
      </c>
      <c r="G138" s="81" t="s">
        <v>948</v>
      </c>
      <c r="H138" s="245" t="s">
        <v>813</v>
      </c>
      <c r="I138" s="491" t="s">
        <v>368</v>
      </c>
      <c r="J138" s="495"/>
      <c r="K138" s="492"/>
      <c r="L138" s="468" t="s">
        <v>404</v>
      </c>
      <c r="M138" s="470"/>
      <c r="N138" s="80"/>
      <c r="O138" s="127"/>
      <c r="P138" s="82"/>
    </row>
    <row r="139" spans="1:16" ht="15" customHeight="1" thickBot="1">
      <c r="A139" s="190" t="s">
        <v>96</v>
      </c>
      <c r="B139" s="62" t="s">
        <v>97</v>
      </c>
      <c r="C139" s="62" t="s">
        <v>98</v>
      </c>
      <c r="D139" s="62">
        <v>800067</v>
      </c>
      <c r="E139" s="62">
        <v>100160</v>
      </c>
      <c r="F139" s="62" t="s">
        <v>332</v>
      </c>
      <c r="G139" s="13"/>
      <c r="H139" s="59" t="s">
        <v>84</v>
      </c>
      <c r="I139" s="49">
        <v>595</v>
      </c>
      <c r="J139" s="49">
        <v>5</v>
      </c>
      <c r="K139" s="49">
        <v>2075</v>
      </c>
      <c r="L139" s="49">
        <v>2853</v>
      </c>
      <c r="M139" s="49">
        <v>7627</v>
      </c>
      <c r="N139" s="49">
        <v>9699</v>
      </c>
      <c r="O139" s="27" t="s">
        <v>99</v>
      </c>
      <c r="P139" s="73"/>
    </row>
    <row r="140" spans="1:16" ht="39" thickBot="1">
      <c r="A140" s="186" t="s">
        <v>109</v>
      </c>
      <c r="B140" s="166"/>
      <c r="C140" s="166" t="s">
        <v>742</v>
      </c>
      <c r="D140" s="167" t="s">
        <v>743</v>
      </c>
      <c r="E140" s="167" t="s">
        <v>744</v>
      </c>
      <c r="F140" s="168" t="s">
        <v>816</v>
      </c>
      <c r="G140" s="168" t="s">
        <v>552</v>
      </c>
      <c r="H140" s="168" t="s">
        <v>489</v>
      </c>
      <c r="I140" s="496" t="s">
        <v>369</v>
      </c>
      <c r="J140" s="503"/>
      <c r="K140" s="504"/>
      <c r="L140" s="496" t="s">
        <v>405</v>
      </c>
      <c r="M140" s="494"/>
      <c r="N140" s="166"/>
      <c r="O140" s="169"/>
      <c r="P140" s="170" t="s">
        <v>550</v>
      </c>
    </row>
    <row r="141" spans="1:16" ht="15" customHeight="1" thickBot="1">
      <c r="A141" s="190" t="s">
        <v>109</v>
      </c>
      <c r="B141" s="62" t="s">
        <v>110</v>
      </c>
      <c r="C141" s="62" t="s">
        <v>742</v>
      </c>
      <c r="D141" s="62">
        <v>800065</v>
      </c>
      <c r="E141" s="62">
        <v>100176</v>
      </c>
      <c r="F141" s="62" t="s">
        <v>455</v>
      </c>
      <c r="G141" s="13"/>
      <c r="H141" s="59" t="s">
        <v>511</v>
      </c>
      <c r="I141" s="49">
        <v>582</v>
      </c>
      <c r="J141" s="49">
        <v>6</v>
      </c>
      <c r="K141" s="49">
        <v>1246</v>
      </c>
      <c r="L141" s="49">
        <v>2187</v>
      </c>
      <c r="M141" s="49">
        <v>3998</v>
      </c>
      <c r="N141" s="49">
        <v>7513</v>
      </c>
      <c r="O141" s="27" t="s">
        <v>24</v>
      </c>
      <c r="P141" s="73"/>
    </row>
    <row r="142" spans="1:16" ht="39.75" customHeight="1" thickBot="1">
      <c r="A142" s="186" t="s">
        <v>105</v>
      </c>
      <c r="B142" s="166"/>
      <c r="C142" s="166" t="s">
        <v>107</v>
      </c>
      <c r="D142" s="167" t="s">
        <v>746</v>
      </c>
      <c r="E142" s="167" t="s">
        <v>745</v>
      </c>
      <c r="F142" s="168" t="s">
        <v>814</v>
      </c>
      <c r="G142" s="168" t="s">
        <v>545</v>
      </c>
      <c r="H142" s="168" t="s">
        <v>813</v>
      </c>
      <c r="I142" s="496" t="s">
        <v>370</v>
      </c>
      <c r="J142" s="497"/>
      <c r="K142" s="494"/>
      <c r="L142" s="496" t="s">
        <v>423</v>
      </c>
      <c r="M142" s="494"/>
      <c r="N142" s="166"/>
      <c r="O142" s="169"/>
      <c r="P142" s="172" t="s">
        <v>533</v>
      </c>
    </row>
    <row r="143" spans="1:16" ht="15" customHeight="1" thickBot="1">
      <c r="A143" s="190" t="s">
        <v>105</v>
      </c>
      <c r="B143" s="62" t="s">
        <v>106</v>
      </c>
      <c r="C143" s="62" t="s">
        <v>107</v>
      </c>
      <c r="D143" s="62">
        <v>800106</v>
      </c>
      <c r="E143" s="62">
        <v>100211</v>
      </c>
      <c r="F143" s="62" t="s">
        <v>333</v>
      </c>
      <c r="G143" s="13"/>
      <c r="H143" s="59" t="s">
        <v>84</v>
      </c>
      <c r="I143" s="49">
        <v>792</v>
      </c>
      <c r="J143" s="49">
        <v>12</v>
      </c>
      <c r="K143" s="49">
        <v>7703</v>
      </c>
      <c r="L143" s="49">
        <v>8523</v>
      </c>
      <c r="M143" s="49">
        <v>20751</v>
      </c>
      <c r="N143" s="49">
        <v>31705</v>
      </c>
      <c r="O143" s="27" t="s">
        <v>108</v>
      </c>
      <c r="P143" s="73"/>
    </row>
    <row r="144" spans="1:16" ht="39.75" customHeight="1" thickBot="1">
      <c r="A144" s="186" t="s">
        <v>111</v>
      </c>
      <c r="B144" s="166"/>
      <c r="C144" s="166" t="s">
        <v>113</v>
      </c>
      <c r="D144" s="167" t="s">
        <v>747</v>
      </c>
      <c r="E144" s="167" t="s">
        <v>748</v>
      </c>
      <c r="F144" s="168" t="s">
        <v>614</v>
      </c>
      <c r="G144" s="168" t="s">
        <v>595</v>
      </c>
      <c r="H144" s="168" t="s">
        <v>815</v>
      </c>
      <c r="I144" s="496" t="s">
        <v>371</v>
      </c>
      <c r="J144" s="497"/>
      <c r="K144" s="494"/>
      <c r="L144" s="496" t="s">
        <v>406</v>
      </c>
      <c r="M144" s="494"/>
      <c r="N144" s="166"/>
      <c r="O144" s="169"/>
      <c r="P144" s="172" t="s">
        <v>628</v>
      </c>
    </row>
    <row r="145" spans="1:16" ht="15" customHeight="1" thickBot="1">
      <c r="A145" s="195" t="s">
        <v>111</v>
      </c>
      <c r="B145" s="147" t="s">
        <v>112</v>
      </c>
      <c r="C145" s="147" t="s">
        <v>113</v>
      </c>
      <c r="D145" s="147">
        <v>800118</v>
      </c>
      <c r="E145" s="147">
        <v>100185</v>
      </c>
      <c r="F145" s="147" t="s">
        <v>114</v>
      </c>
      <c r="G145" s="148"/>
      <c r="H145" s="140" t="s">
        <v>501</v>
      </c>
      <c r="I145" s="26">
        <v>232</v>
      </c>
      <c r="J145" s="26">
        <v>4</v>
      </c>
      <c r="K145" s="26">
        <v>513</v>
      </c>
      <c r="L145" s="26">
        <v>884</v>
      </c>
      <c r="M145" s="26">
        <v>1635</v>
      </c>
      <c r="N145" s="26">
        <v>2430</v>
      </c>
      <c r="O145" s="255" t="s">
        <v>115</v>
      </c>
      <c r="P145" s="286"/>
    </row>
    <row r="146" spans="1:16" ht="54.75" customHeight="1" thickBot="1">
      <c r="A146" s="189" t="s">
        <v>301</v>
      </c>
      <c r="B146" s="80"/>
      <c r="C146" s="80" t="s">
        <v>316</v>
      </c>
      <c r="D146" s="160" t="s">
        <v>749</v>
      </c>
      <c r="E146" s="160" t="s">
        <v>750</v>
      </c>
      <c r="F146" s="456" t="s">
        <v>878</v>
      </c>
      <c r="G146" s="81" t="s">
        <v>948</v>
      </c>
      <c r="H146" s="81" t="s">
        <v>817</v>
      </c>
      <c r="I146" s="468" t="s">
        <v>372</v>
      </c>
      <c r="J146" s="469"/>
      <c r="K146" s="508"/>
      <c r="L146" s="468" t="s">
        <v>442</v>
      </c>
      <c r="M146" s="470"/>
      <c r="N146" s="217"/>
      <c r="O146" s="457"/>
      <c r="P146" s="138" t="s">
        <v>494</v>
      </c>
    </row>
    <row r="147" spans="1:16" ht="15" customHeight="1">
      <c r="A147" s="181" t="s">
        <v>301</v>
      </c>
      <c r="B147" s="3" t="s">
        <v>302</v>
      </c>
      <c r="C147" s="3" t="s">
        <v>303</v>
      </c>
      <c r="D147" s="3">
        <v>800114</v>
      </c>
      <c r="E147" s="3">
        <v>100181</v>
      </c>
      <c r="F147" s="3" t="s">
        <v>266</v>
      </c>
      <c r="G147" s="78"/>
      <c r="H147" s="53" t="s">
        <v>266</v>
      </c>
      <c r="I147" s="39">
        <v>1280</v>
      </c>
      <c r="J147" s="39">
        <v>3</v>
      </c>
      <c r="K147" s="39">
        <v>1519</v>
      </c>
      <c r="L147" s="39">
        <v>1577</v>
      </c>
      <c r="M147" s="39">
        <v>9276</v>
      </c>
      <c r="N147" s="39">
        <v>13255</v>
      </c>
      <c r="O147" s="4"/>
      <c r="P147" s="38"/>
    </row>
    <row r="148" spans="1:16" ht="15" customHeight="1" thickBot="1">
      <c r="A148" s="272" t="s">
        <v>301</v>
      </c>
      <c r="B148" s="265" t="s">
        <v>307</v>
      </c>
      <c r="C148" s="265" t="s">
        <v>308</v>
      </c>
      <c r="D148" s="265">
        <v>800115</v>
      </c>
      <c r="E148" s="265">
        <v>100182</v>
      </c>
      <c r="F148" s="265" t="s">
        <v>334</v>
      </c>
      <c r="G148" s="266"/>
      <c r="H148" s="267" t="s">
        <v>512</v>
      </c>
      <c r="I148" s="268">
        <v>98</v>
      </c>
      <c r="J148" s="268">
        <v>1</v>
      </c>
      <c r="K148" s="268">
        <v>90</v>
      </c>
      <c r="L148" s="268">
        <v>98</v>
      </c>
      <c r="M148" s="268">
        <v>264</v>
      </c>
      <c r="N148" s="268">
        <v>327</v>
      </c>
      <c r="O148" s="263"/>
      <c r="P148" s="269"/>
    </row>
    <row r="149" spans="1:16" ht="24" customHeight="1" thickBot="1" thickTop="1">
      <c r="A149" s="282"/>
      <c r="B149" s="220"/>
      <c r="C149" s="220"/>
      <c r="D149" s="220"/>
      <c r="E149" s="220"/>
      <c r="F149" s="220"/>
      <c r="G149" s="221"/>
      <c r="H149" s="222"/>
      <c r="I149" s="224">
        <f aca="true" t="shared" si="8" ref="I149:N149">SUM(I147:I148)</f>
        <v>1378</v>
      </c>
      <c r="J149" s="224">
        <f t="shared" si="8"/>
        <v>4</v>
      </c>
      <c r="K149" s="224">
        <f t="shared" si="8"/>
        <v>1609</v>
      </c>
      <c r="L149" s="224">
        <f t="shared" si="8"/>
        <v>1675</v>
      </c>
      <c r="M149" s="224">
        <f t="shared" si="8"/>
        <v>9540</v>
      </c>
      <c r="N149" s="224">
        <f t="shared" si="8"/>
        <v>13582</v>
      </c>
      <c r="O149" s="27">
        <v>1983</v>
      </c>
      <c r="P149" s="219"/>
    </row>
    <row r="150" spans="1:16" ht="71.25" customHeight="1" thickBot="1">
      <c r="A150" s="186" t="s">
        <v>317</v>
      </c>
      <c r="B150" s="166"/>
      <c r="C150" s="166" t="s">
        <v>319</v>
      </c>
      <c r="D150" s="166"/>
      <c r="E150" s="166"/>
      <c r="F150" s="168" t="s">
        <v>627</v>
      </c>
      <c r="G150" s="168" t="s">
        <v>643</v>
      </c>
      <c r="H150" s="168" t="s">
        <v>818</v>
      </c>
      <c r="I150" s="496" t="s">
        <v>373</v>
      </c>
      <c r="J150" s="497"/>
      <c r="K150" s="494"/>
      <c r="L150" s="496" t="s">
        <v>832</v>
      </c>
      <c r="M150" s="494"/>
      <c r="N150" s="166"/>
      <c r="O150" s="169"/>
      <c r="P150" s="171" t="s">
        <v>535</v>
      </c>
    </row>
    <row r="151" spans="1:16" ht="13.5" thickBot="1">
      <c r="A151" s="190" t="s">
        <v>317</v>
      </c>
      <c r="B151" s="62" t="s">
        <v>318</v>
      </c>
      <c r="C151" s="62" t="s">
        <v>319</v>
      </c>
      <c r="D151" s="62"/>
      <c r="E151" s="62"/>
      <c r="F151" s="62" t="s">
        <v>335</v>
      </c>
      <c r="G151" s="13"/>
      <c r="H151" s="59" t="s">
        <v>512</v>
      </c>
      <c r="I151" s="49">
        <v>225</v>
      </c>
      <c r="J151" s="49">
        <v>2</v>
      </c>
      <c r="K151" s="49">
        <v>288</v>
      </c>
      <c r="L151" s="49">
        <v>405</v>
      </c>
      <c r="M151" s="49">
        <v>775</v>
      </c>
      <c r="N151" s="49">
        <v>1250</v>
      </c>
      <c r="O151" s="27" t="s">
        <v>261</v>
      </c>
      <c r="P151" s="219"/>
    </row>
    <row r="152" spans="1:16" ht="38.25">
      <c r="A152" s="196" t="s">
        <v>134</v>
      </c>
      <c r="B152" s="41"/>
      <c r="C152" s="41" t="s">
        <v>374</v>
      </c>
      <c r="D152" s="164" t="s">
        <v>751</v>
      </c>
      <c r="E152" s="164" t="s">
        <v>752</v>
      </c>
      <c r="F152" s="95" t="s">
        <v>626</v>
      </c>
      <c r="G152" s="42" t="s">
        <v>948</v>
      </c>
      <c r="H152" s="42" t="s">
        <v>819</v>
      </c>
      <c r="I152" s="522" t="s">
        <v>375</v>
      </c>
      <c r="J152" s="523"/>
      <c r="K152" s="524"/>
      <c r="L152" s="522" t="s">
        <v>418</v>
      </c>
      <c r="M152" s="524"/>
      <c r="N152" s="41"/>
      <c r="O152" s="43"/>
      <c r="P152" s="71" t="s">
        <v>543</v>
      </c>
    </row>
    <row r="153" spans="1:16" ht="15" customHeight="1">
      <c r="A153" s="197" t="s">
        <v>134</v>
      </c>
      <c r="B153" s="44" t="s">
        <v>135</v>
      </c>
      <c r="C153" s="44" t="s">
        <v>136</v>
      </c>
      <c r="D153" s="44">
        <v>800081</v>
      </c>
      <c r="E153" s="44">
        <v>100731</v>
      </c>
      <c r="F153" s="44" t="s">
        <v>137</v>
      </c>
      <c r="G153" s="118"/>
      <c r="H153" s="58" t="s">
        <v>513</v>
      </c>
      <c r="I153" s="45">
        <v>182</v>
      </c>
      <c r="J153" s="45">
        <v>1</v>
      </c>
      <c r="K153" s="45">
        <v>146</v>
      </c>
      <c r="L153" s="45">
        <v>182</v>
      </c>
      <c r="M153" s="45">
        <v>393</v>
      </c>
      <c r="N153" s="45">
        <v>582</v>
      </c>
      <c r="O153" s="46" t="s">
        <v>138</v>
      </c>
      <c r="P153" s="72"/>
    </row>
    <row r="154" spans="1:16" ht="15" customHeight="1" thickBot="1">
      <c r="A154" s="288" t="s">
        <v>134</v>
      </c>
      <c r="B154" s="289" t="s">
        <v>139</v>
      </c>
      <c r="C154" s="289" t="s">
        <v>140</v>
      </c>
      <c r="D154" s="289">
        <v>800080</v>
      </c>
      <c r="E154" s="289">
        <v>100732</v>
      </c>
      <c r="F154" s="289" t="s">
        <v>141</v>
      </c>
      <c r="G154" s="290"/>
      <c r="H154" s="291" t="s">
        <v>513</v>
      </c>
      <c r="I154" s="292">
        <v>156</v>
      </c>
      <c r="J154" s="292">
        <v>1</v>
      </c>
      <c r="K154" s="292">
        <v>142</v>
      </c>
      <c r="L154" s="292">
        <v>156</v>
      </c>
      <c r="M154" s="292">
        <v>349</v>
      </c>
      <c r="N154" s="292">
        <v>629</v>
      </c>
      <c r="O154" s="293" t="s">
        <v>120</v>
      </c>
      <c r="P154" s="294"/>
    </row>
    <row r="155" spans="1:16" ht="17.25" customHeight="1" thickBot="1" thickTop="1">
      <c r="A155" s="287"/>
      <c r="B155" s="246"/>
      <c r="C155" s="246" t="s">
        <v>413</v>
      </c>
      <c r="D155" s="246"/>
      <c r="E155" s="246"/>
      <c r="F155" s="247"/>
      <c r="G155" s="248"/>
      <c r="H155" s="249"/>
      <c r="I155" s="250">
        <f aca="true" t="shared" si="9" ref="I155:N155">SUM(I153:I154)</f>
        <v>338</v>
      </c>
      <c r="J155" s="250">
        <f t="shared" si="9"/>
        <v>2</v>
      </c>
      <c r="K155" s="250">
        <f t="shared" si="9"/>
        <v>288</v>
      </c>
      <c r="L155" s="250">
        <f t="shared" si="9"/>
        <v>338</v>
      </c>
      <c r="M155" s="250">
        <f t="shared" si="9"/>
        <v>742</v>
      </c>
      <c r="N155" s="250">
        <f t="shared" si="9"/>
        <v>1211</v>
      </c>
      <c r="O155" s="251"/>
      <c r="P155" s="252"/>
    </row>
    <row r="156" spans="1:16" ht="39.75" customHeight="1" thickBot="1">
      <c r="A156" s="189" t="s">
        <v>116</v>
      </c>
      <c r="B156" s="80"/>
      <c r="C156" s="80" t="s">
        <v>118</v>
      </c>
      <c r="D156" s="160" t="s">
        <v>753</v>
      </c>
      <c r="E156" s="160" t="s">
        <v>754</v>
      </c>
      <c r="F156" s="81" t="s">
        <v>615</v>
      </c>
      <c r="G156" s="81" t="s">
        <v>948</v>
      </c>
      <c r="H156" s="81" t="s">
        <v>820</v>
      </c>
      <c r="I156" s="491" t="s">
        <v>376</v>
      </c>
      <c r="J156" s="495"/>
      <c r="K156" s="492"/>
      <c r="L156" s="491" t="s">
        <v>407</v>
      </c>
      <c r="M156" s="492"/>
      <c r="N156" s="80"/>
      <c r="O156" s="127"/>
      <c r="P156" s="82"/>
    </row>
    <row r="157" spans="1:16" ht="15" customHeight="1" thickBot="1">
      <c r="A157" s="190" t="s">
        <v>116</v>
      </c>
      <c r="B157" s="62" t="s">
        <v>117</v>
      </c>
      <c r="C157" s="62" t="s">
        <v>118</v>
      </c>
      <c r="D157" s="62">
        <v>800469</v>
      </c>
      <c r="E157" s="62">
        <v>100730</v>
      </c>
      <c r="F157" s="62" t="s">
        <v>119</v>
      </c>
      <c r="G157" s="13"/>
      <c r="H157" s="59" t="s">
        <v>514</v>
      </c>
      <c r="I157" s="49">
        <v>92</v>
      </c>
      <c r="J157" s="49">
        <v>3</v>
      </c>
      <c r="K157" s="49">
        <v>199</v>
      </c>
      <c r="L157" s="49">
        <v>206</v>
      </c>
      <c r="M157" s="49">
        <v>501</v>
      </c>
      <c r="N157" s="49">
        <v>777</v>
      </c>
      <c r="O157" s="27" t="s">
        <v>120</v>
      </c>
      <c r="P157" s="73"/>
    </row>
    <row r="158" spans="1:16" ht="38.25">
      <c r="A158" s="198" t="s">
        <v>125</v>
      </c>
      <c r="B158" s="14"/>
      <c r="C158" s="14" t="s">
        <v>377</v>
      </c>
      <c r="D158" s="165" t="s">
        <v>755</v>
      </c>
      <c r="E158" s="165" t="s">
        <v>756</v>
      </c>
      <c r="F158" s="15" t="s">
        <v>664</v>
      </c>
      <c r="G158" s="15" t="s">
        <v>948</v>
      </c>
      <c r="H158" s="15" t="s">
        <v>820</v>
      </c>
      <c r="I158" s="514" t="s">
        <v>378</v>
      </c>
      <c r="J158" s="515"/>
      <c r="K158" s="516"/>
      <c r="L158" s="514" t="s">
        <v>467</v>
      </c>
      <c r="M158" s="525"/>
      <c r="N158" s="106"/>
      <c r="O158" s="107"/>
      <c r="P158" s="64" t="s">
        <v>485</v>
      </c>
    </row>
    <row r="159" spans="1:16" ht="15" customHeight="1">
      <c r="A159" s="183" t="s">
        <v>125</v>
      </c>
      <c r="B159" s="5" t="s">
        <v>126</v>
      </c>
      <c r="C159" s="5" t="s">
        <v>127</v>
      </c>
      <c r="D159" s="5">
        <v>800082</v>
      </c>
      <c r="E159" s="5">
        <v>100157</v>
      </c>
      <c r="F159" s="5" t="s">
        <v>128</v>
      </c>
      <c r="G159" s="77"/>
      <c r="H159" s="55" t="s">
        <v>456</v>
      </c>
      <c r="I159" s="6">
        <v>394</v>
      </c>
      <c r="J159" s="6">
        <v>1</v>
      </c>
      <c r="K159" s="6">
        <v>374</v>
      </c>
      <c r="L159" s="6">
        <v>394</v>
      </c>
      <c r="M159" s="6">
        <v>903</v>
      </c>
      <c r="N159" s="6">
        <v>996</v>
      </c>
      <c r="O159" s="7" t="s">
        <v>129</v>
      </c>
      <c r="P159" s="68"/>
    </row>
    <row r="160" spans="1:16" ht="15" customHeight="1">
      <c r="A160" s="183" t="s">
        <v>125</v>
      </c>
      <c r="B160" s="5" t="s">
        <v>130</v>
      </c>
      <c r="C160" s="5" t="s">
        <v>131</v>
      </c>
      <c r="D160" s="5">
        <v>800464</v>
      </c>
      <c r="E160" s="5">
        <v>100431</v>
      </c>
      <c r="F160" s="5" t="s">
        <v>320</v>
      </c>
      <c r="G160" s="77"/>
      <c r="H160" s="55" t="s">
        <v>456</v>
      </c>
      <c r="I160" s="6">
        <v>85</v>
      </c>
      <c r="J160" s="6">
        <v>2</v>
      </c>
      <c r="K160" s="6">
        <v>70</v>
      </c>
      <c r="L160" s="6">
        <v>134</v>
      </c>
      <c r="M160" s="6">
        <v>209</v>
      </c>
      <c r="N160" s="6">
        <v>345</v>
      </c>
      <c r="O160" s="7" t="s">
        <v>133</v>
      </c>
      <c r="P160" s="68"/>
    </row>
    <row r="161" spans="1:16" s="102" customFormat="1" ht="15" customHeight="1">
      <c r="A161" s="182">
        <v>48</v>
      </c>
      <c r="B161" s="154" t="s">
        <v>537</v>
      </c>
      <c r="C161" s="35" t="s">
        <v>538</v>
      </c>
      <c r="D161" s="35"/>
      <c r="E161" s="35"/>
      <c r="F161" s="35" t="s">
        <v>493</v>
      </c>
      <c r="G161" s="63"/>
      <c r="H161" s="60" t="s">
        <v>59</v>
      </c>
      <c r="I161" s="32">
        <v>70</v>
      </c>
      <c r="J161" s="32">
        <v>1</v>
      </c>
      <c r="K161" s="32">
        <v>68</v>
      </c>
      <c r="L161" s="32">
        <v>70</v>
      </c>
      <c r="M161" s="32"/>
      <c r="N161" s="32"/>
      <c r="O161" s="36"/>
      <c r="P161" s="65"/>
    </row>
    <row r="162" spans="1:16" ht="15" customHeight="1" thickBot="1">
      <c r="A162" s="272">
        <v>48</v>
      </c>
      <c r="B162" s="273" t="s">
        <v>536</v>
      </c>
      <c r="C162" s="265" t="s">
        <v>539</v>
      </c>
      <c r="D162" s="265">
        <v>800699</v>
      </c>
      <c r="E162" s="265">
        <v>100577</v>
      </c>
      <c r="F162" s="265" t="s">
        <v>132</v>
      </c>
      <c r="G162" s="266"/>
      <c r="H162" s="295" t="s">
        <v>456</v>
      </c>
      <c r="I162" s="277">
        <v>120</v>
      </c>
      <c r="J162" s="277">
        <v>1</v>
      </c>
      <c r="K162" s="277">
        <v>120</v>
      </c>
      <c r="L162" s="277">
        <v>144</v>
      </c>
      <c r="M162" s="277"/>
      <c r="N162" s="268"/>
      <c r="O162" s="263"/>
      <c r="P162" s="269"/>
    </row>
    <row r="163" spans="1:16" ht="19.5" customHeight="1" thickBot="1" thickTop="1">
      <c r="A163" s="282"/>
      <c r="B163" s="220"/>
      <c r="C163" s="220" t="s">
        <v>413</v>
      </c>
      <c r="D163" s="220"/>
      <c r="E163" s="220"/>
      <c r="F163" s="220"/>
      <c r="G163" s="221"/>
      <c r="H163" s="222"/>
      <c r="I163" s="224">
        <f aca="true" t="shared" si="10" ref="I163:N163">SUM(I159:I162)</f>
        <v>669</v>
      </c>
      <c r="J163" s="224">
        <f t="shared" si="10"/>
        <v>5</v>
      </c>
      <c r="K163" s="224">
        <f t="shared" si="10"/>
        <v>632</v>
      </c>
      <c r="L163" s="224">
        <f t="shared" si="10"/>
        <v>742</v>
      </c>
      <c r="M163" s="224">
        <f t="shared" si="10"/>
        <v>1112</v>
      </c>
      <c r="N163" s="224">
        <f t="shared" si="10"/>
        <v>1341</v>
      </c>
      <c r="O163" s="223"/>
      <c r="P163" s="219"/>
    </row>
    <row r="164" spans="1:16" ht="39" thickBot="1">
      <c r="A164" s="189" t="s">
        <v>121</v>
      </c>
      <c r="B164" s="80"/>
      <c r="C164" s="80" t="s">
        <v>123</v>
      </c>
      <c r="D164" s="160" t="s">
        <v>757</v>
      </c>
      <c r="E164" s="160" t="s">
        <v>758</v>
      </c>
      <c r="F164" s="126" t="s">
        <v>616</v>
      </c>
      <c r="G164" s="81" t="s">
        <v>948</v>
      </c>
      <c r="H164" s="81" t="s">
        <v>820</v>
      </c>
      <c r="I164" s="491" t="s">
        <v>379</v>
      </c>
      <c r="J164" s="495"/>
      <c r="K164" s="492"/>
      <c r="L164" s="491" t="s">
        <v>426</v>
      </c>
      <c r="M164" s="492"/>
      <c r="N164" s="80"/>
      <c r="O164" s="127"/>
      <c r="P164" s="82"/>
    </row>
    <row r="165" spans="1:16" ht="15" customHeight="1" thickBot="1">
      <c r="A165" s="190" t="s">
        <v>121</v>
      </c>
      <c r="B165" s="62" t="s">
        <v>122</v>
      </c>
      <c r="C165" s="62" t="s">
        <v>123</v>
      </c>
      <c r="D165" s="62">
        <v>800083</v>
      </c>
      <c r="E165" s="62">
        <v>100158</v>
      </c>
      <c r="F165" s="62" t="s">
        <v>119</v>
      </c>
      <c r="G165" s="13"/>
      <c r="H165" s="59" t="s">
        <v>456</v>
      </c>
      <c r="I165" s="49">
        <v>178</v>
      </c>
      <c r="J165" s="49">
        <v>2</v>
      </c>
      <c r="K165" s="49">
        <v>246</v>
      </c>
      <c r="L165" s="49">
        <v>264</v>
      </c>
      <c r="M165" s="49">
        <v>581</v>
      </c>
      <c r="N165" s="49">
        <v>823</v>
      </c>
      <c r="O165" s="27" t="s">
        <v>124</v>
      </c>
      <c r="P165" s="73"/>
    </row>
    <row r="166" spans="1:16" ht="39.75" customHeight="1" thickBot="1">
      <c r="A166" s="186" t="s">
        <v>380</v>
      </c>
      <c r="B166" s="166"/>
      <c r="C166" s="166" t="s">
        <v>381</v>
      </c>
      <c r="D166" s="167" t="s">
        <v>790</v>
      </c>
      <c r="E166" s="167" t="s">
        <v>791</v>
      </c>
      <c r="F166" s="168" t="s">
        <v>617</v>
      </c>
      <c r="G166" s="168" t="s">
        <v>639</v>
      </c>
      <c r="H166" s="168" t="s">
        <v>382</v>
      </c>
      <c r="I166" s="496" t="s">
        <v>618</v>
      </c>
      <c r="J166" s="497"/>
      <c r="K166" s="494"/>
      <c r="L166" s="496" t="s">
        <v>425</v>
      </c>
      <c r="M166" s="494"/>
      <c r="N166" s="166"/>
      <c r="O166" s="169"/>
      <c r="P166" s="171" t="s">
        <v>636</v>
      </c>
    </row>
    <row r="167" spans="1:16" ht="15" customHeight="1" thickBot="1">
      <c r="A167" s="296" t="s">
        <v>380</v>
      </c>
      <c r="B167" s="297" t="s">
        <v>391</v>
      </c>
      <c r="C167" s="298" t="s">
        <v>381</v>
      </c>
      <c r="D167" s="298"/>
      <c r="E167" s="298"/>
      <c r="F167" s="299" t="s">
        <v>382</v>
      </c>
      <c r="G167" s="300"/>
      <c r="H167" s="301" t="s">
        <v>382</v>
      </c>
      <c r="I167" s="300"/>
      <c r="J167" s="297"/>
      <c r="K167" s="297"/>
      <c r="L167" s="300"/>
      <c r="M167" s="297"/>
      <c r="N167" s="297"/>
      <c r="O167" s="302"/>
      <c r="P167" s="256"/>
    </row>
    <row r="168" spans="1:16" ht="39.75" customHeight="1" thickBot="1">
      <c r="A168" s="186" t="s">
        <v>383</v>
      </c>
      <c r="B168" s="166"/>
      <c r="C168" s="166" t="s">
        <v>384</v>
      </c>
      <c r="D168" s="167" t="s">
        <v>792</v>
      </c>
      <c r="E168" s="167" t="s">
        <v>793</v>
      </c>
      <c r="F168" s="168" t="s">
        <v>821</v>
      </c>
      <c r="G168" s="168" t="s">
        <v>639</v>
      </c>
      <c r="H168" s="168" t="s">
        <v>382</v>
      </c>
      <c r="I168" s="496" t="s">
        <v>619</v>
      </c>
      <c r="J168" s="503"/>
      <c r="K168" s="504"/>
      <c r="L168" s="496" t="s">
        <v>462</v>
      </c>
      <c r="M168" s="504"/>
      <c r="N168" s="166"/>
      <c r="O168" s="169"/>
      <c r="P168" s="171" t="s">
        <v>636</v>
      </c>
    </row>
    <row r="169" spans="1:16" ht="15" customHeight="1" thickBot="1">
      <c r="A169" s="296" t="s">
        <v>383</v>
      </c>
      <c r="B169" s="297" t="s">
        <v>392</v>
      </c>
      <c r="C169" s="298" t="s">
        <v>384</v>
      </c>
      <c r="D169" s="298"/>
      <c r="E169" s="298"/>
      <c r="F169" s="299" t="s">
        <v>382</v>
      </c>
      <c r="G169" s="300"/>
      <c r="H169" s="301" t="s">
        <v>382</v>
      </c>
      <c r="I169" s="300"/>
      <c r="J169" s="297"/>
      <c r="K169" s="297"/>
      <c r="L169" s="300"/>
      <c r="M169" s="297"/>
      <c r="N169" s="297"/>
      <c r="O169" s="302"/>
      <c r="P169" s="73"/>
    </row>
    <row r="170" spans="1:16" ht="80.25" customHeight="1" thickBot="1">
      <c r="A170" s="186" t="s">
        <v>180</v>
      </c>
      <c r="B170" s="166"/>
      <c r="C170" s="166" t="s">
        <v>182</v>
      </c>
      <c r="D170" s="166"/>
      <c r="E170" s="166"/>
      <c r="F170" s="168" t="s">
        <v>648</v>
      </c>
      <c r="G170" s="168" t="s">
        <v>637</v>
      </c>
      <c r="H170" s="168" t="s">
        <v>804</v>
      </c>
      <c r="I170" s="496" t="s">
        <v>385</v>
      </c>
      <c r="J170" s="503"/>
      <c r="K170" s="504"/>
      <c r="L170" s="496" t="s">
        <v>463</v>
      </c>
      <c r="M170" s="504"/>
      <c r="N170" s="166"/>
      <c r="O170" s="169"/>
      <c r="P170" s="171" t="s">
        <v>644</v>
      </c>
    </row>
    <row r="171" spans="1:16" ht="17.25" customHeight="1" thickBot="1">
      <c r="A171" s="190" t="s">
        <v>180</v>
      </c>
      <c r="B171" s="62" t="s">
        <v>181</v>
      </c>
      <c r="C171" s="62" t="s">
        <v>182</v>
      </c>
      <c r="D171" s="62"/>
      <c r="E171" s="62"/>
      <c r="F171" s="62" t="s">
        <v>183</v>
      </c>
      <c r="G171" s="13"/>
      <c r="H171" s="59" t="s">
        <v>499</v>
      </c>
      <c r="I171" s="49">
        <v>1878</v>
      </c>
      <c r="J171" s="49">
        <v>5</v>
      </c>
      <c r="K171" s="49">
        <v>4132</v>
      </c>
      <c r="L171" s="49">
        <v>6188</v>
      </c>
      <c r="M171" s="49">
        <v>15107</v>
      </c>
      <c r="N171" s="49">
        <v>25382</v>
      </c>
      <c r="O171" s="27" t="s">
        <v>184</v>
      </c>
      <c r="P171" s="286"/>
    </row>
    <row r="172" spans="1:16" ht="45.75" thickBot="1">
      <c r="A172" s="311">
        <v>54</v>
      </c>
      <c r="B172" s="312"/>
      <c r="C172" s="313" t="s">
        <v>399</v>
      </c>
      <c r="D172" s="313"/>
      <c r="E172" s="313"/>
      <c r="F172" s="178" t="s">
        <v>839</v>
      </c>
      <c r="G172" s="178" t="s">
        <v>555</v>
      </c>
      <c r="H172" s="313" t="s">
        <v>91</v>
      </c>
      <c r="I172" s="512" t="s">
        <v>400</v>
      </c>
      <c r="J172" s="526"/>
      <c r="K172" s="527"/>
      <c r="L172" s="512" t="s">
        <v>408</v>
      </c>
      <c r="M172" s="527"/>
      <c r="N172" s="314"/>
      <c r="O172" s="315"/>
      <c r="P172" s="171" t="s">
        <v>534</v>
      </c>
    </row>
    <row r="173" spans="1:16" ht="15" customHeight="1" thickBot="1">
      <c r="A173" s="303">
        <v>54</v>
      </c>
      <c r="B173" s="304" t="s">
        <v>401</v>
      </c>
      <c r="C173" s="305" t="s">
        <v>399</v>
      </c>
      <c r="D173" s="305">
        <v>800458</v>
      </c>
      <c r="E173" s="305">
        <v>100102</v>
      </c>
      <c r="F173" s="305" t="s">
        <v>91</v>
      </c>
      <c r="G173" s="306"/>
      <c r="H173" s="307" t="s">
        <v>91</v>
      </c>
      <c r="I173" s="308"/>
      <c r="J173" s="308"/>
      <c r="K173" s="308">
        <v>52</v>
      </c>
      <c r="L173" s="308">
        <v>62</v>
      </c>
      <c r="M173" s="308"/>
      <c r="N173" s="308"/>
      <c r="O173" s="309"/>
      <c r="P173" s="310"/>
    </row>
    <row r="174" spans="1:16" ht="57" thickBot="1">
      <c r="A174" s="318">
        <v>55</v>
      </c>
      <c r="B174" s="319"/>
      <c r="C174" s="320" t="s">
        <v>759</v>
      </c>
      <c r="D174" s="321">
        <v>800468</v>
      </c>
      <c r="E174" s="321">
        <v>100440</v>
      </c>
      <c r="F174" s="322" t="s">
        <v>622</v>
      </c>
      <c r="G174" s="323" t="s">
        <v>639</v>
      </c>
      <c r="H174" s="323" t="s">
        <v>826</v>
      </c>
      <c r="I174" s="520" t="s">
        <v>415</v>
      </c>
      <c r="J174" s="528"/>
      <c r="K174" s="521"/>
      <c r="L174" s="520" t="s">
        <v>424</v>
      </c>
      <c r="M174" s="521"/>
      <c r="N174" s="324"/>
      <c r="O174" s="325"/>
      <c r="P174" s="326" t="s">
        <v>802</v>
      </c>
    </row>
    <row r="175" spans="1:16" ht="15" customHeight="1" thickBot="1">
      <c r="A175" s="190">
        <v>55</v>
      </c>
      <c r="B175" s="316" t="s">
        <v>414</v>
      </c>
      <c r="C175" s="62" t="s">
        <v>759</v>
      </c>
      <c r="D175" s="62"/>
      <c r="E175" s="62"/>
      <c r="F175" s="62" t="s">
        <v>454</v>
      </c>
      <c r="G175" s="13"/>
      <c r="H175" s="59" t="s">
        <v>501</v>
      </c>
      <c r="I175" s="49"/>
      <c r="J175" s="49"/>
      <c r="K175" s="317">
        <v>12204</v>
      </c>
      <c r="L175" s="26"/>
      <c r="M175" s="26"/>
      <c r="N175" s="26"/>
      <c r="O175" s="27"/>
      <c r="P175" s="256"/>
    </row>
    <row r="176" spans="1:16" ht="79.5" thickBot="1">
      <c r="A176" s="186">
        <v>67</v>
      </c>
      <c r="B176" s="166"/>
      <c r="C176" s="166" t="s">
        <v>212</v>
      </c>
      <c r="D176" s="167" t="s">
        <v>760</v>
      </c>
      <c r="E176" s="167" t="s">
        <v>761</v>
      </c>
      <c r="F176" s="168" t="s">
        <v>620</v>
      </c>
      <c r="G176" s="168" t="s">
        <v>638</v>
      </c>
      <c r="H176" s="168" t="s">
        <v>822</v>
      </c>
      <c r="I176" s="496" t="s">
        <v>386</v>
      </c>
      <c r="J176" s="497"/>
      <c r="K176" s="507"/>
      <c r="L176" s="496" t="s">
        <v>486</v>
      </c>
      <c r="M176" s="494"/>
      <c r="N176" s="166"/>
      <c r="O176" s="169"/>
      <c r="P176" s="171" t="s">
        <v>645</v>
      </c>
    </row>
    <row r="177" spans="1:16" ht="15" customHeight="1" thickBot="1">
      <c r="A177" s="272" t="s">
        <v>211</v>
      </c>
      <c r="B177" s="273" t="s">
        <v>452</v>
      </c>
      <c r="C177" s="265" t="s">
        <v>212</v>
      </c>
      <c r="D177" s="265">
        <v>800420</v>
      </c>
      <c r="E177" s="265">
        <v>100412</v>
      </c>
      <c r="F177" s="328" t="s">
        <v>458</v>
      </c>
      <c r="G177" s="266"/>
      <c r="H177" s="295" t="s">
        <v>501</v>
      </c>
      <c r="I177" s="277">
        <v>0</v>
      </c>
      <c r="J177" s="277" t="s">
        <v>856</v>
      </c>
      <c r="K177" s="277">
        <v>13797</v>
      </c>
      <c r="L177" s="277">
        <v>0</v>
      </c>
      <c r="M177" s="277">
        <v>49198</v>
      </c>
      <c r="N177" s="277">
        <v>0</v>
      </c>
      <c r="O177" s="262"/>
      <c r="P177" s="269" t="s">
        <v>794</v>
      </c>
    </row>
    <row r="178" spans="1:16" ht="24.75" customHeight="1" thickBot="1" thickTop="1">
      <c r="A178" s="195"/>
      <c r="B178" s="327"/>
      <c r="C178" s="253" t="s">
        <v>413</v>
      </c>
      <c r="D178" s="253"/>
      <c r="E178" s="253"/>
      <c r="F178" s="147"/>
      <c r="G178" s="148"/>
      <c r="H178" s="140"/>
      <c r="I178" s="254">
        <f>SUM(I177:I177)</f>
        <v>0</v>
      </c>
      <c r="J178" s="254">
        <f>SUM(J177:J177)</f>
        <v>0</v>
      </c>
      <c r="K178" s="254">
        <f>SUM(K177:K177)</f>
        <v>13797</v>
      </c>
      <c r="L178" s="254">
        <f>SUM(L177:L177)</f>
        <v>0</v>
      </c>
      <c r="M178" s="254">
        <f>SUM(M177:M177)</f>
        <v>49198</v>
      </c>
      <c r="N178" s="26"/>
      <c r="O178" s="255"/>
      <c r="P178" s="256"/>
    </row>
    <row r="179" spans="1:16" ht="68.25" thickBot="1">
      <c r="A179" s="186" t="s">
        <v>217</v>
      </c>
      <c r="B179" s="166"/>
      <c r="C179" s="166" t="s">
        <v>219</v>
      </c>
      <c r="D179" s="167" t="s">
        <v>762</v>
      </c>
      <c r="E179" s="167" t="s">
        <v>763</v>
      </c>
      <c r="F179" s="168" t="s">
        <v>621</v>
      </c>
      <c r="G179" s="168" t="s">
        <v>551</v>
      </c>
      <c r="H179" s="168" t="s">
        <v>807</v>
      </c>
      <c r="I179" s="496" t="s">
        <v>387</v>
      </c>
      <c r="J179" s="497"/>
      <c r="K179" s="494"/>
      <c r="L179" s="496" t="s">
        <v>429</v>
      </c>
      <c r="M179" s="494"/>
      <c r="N179" s="166"/>
      <c r="O179" s="169"/>
      <c r="P179" s="171" t="s">
        <v>571</v>
      </c>
    </row>
    <row r="180" spans="1:16" ht="15" customHeight="1" thickBot="1">
      <c r="A180" s="190" t="s">
        <v>217</v>
      </c>
      <c r="B180" s="62" t="s">
        <v>218</v>
      </c>
      <c r="C180" s="62" t="s">
        <v>219</v>
      </c>
      <c r="D180" s="62">
        <v>800400</v>
      </c>
      <c r="E180" s="62">
        <v>100409</v>
      </c>
      <c r="F180" s="62" t="s">
        <v>518</v>
      </c>
      <c r="G180" s="13"/>
      <c r="H180" s="59" t="s">
        <v>501</v>
      </c>
      <c r="I180" s="49">
        <v>0</v>
      </c>
      <c r="J180" s="49">
        <v>5</v>
      </c>
      <c r="K180" s="49">
        <v>3511</v>
      </c>
      <c r="L180" s="49">
        <v>0</v>
      </c>
      <c r="M180" s="49">
        <v>12150</v>
      </c>
      <c r="N180" s="49">
        <v>0</v>
      </c>
      <c r="O180" s="27"/>
      <c r="P180" s="73"/>
    </row>
    <row r="181" spans="1:16" ht="39.75" thickBot="1">
      <c r="A181" s="336" t="s">
        <v>213</v>
      </c>
      <c r="B181" s="337"/>
      <c r="C181" s="337" t="s">
        <v>215</v>
      </c>
      <c r="D181" s="338" t="s">
        <v>764</v>
      </c>
      <c r="E181" s="338" t="s">
        <v>765</v>
      </c>
      <c r="F181" s="339" t="s">
        <v>837</v>
      </c>
      <c r="G181" s="339" t="s">
        <v>948</v>
      </c>
      <c r="H181" s="337" t="s">
        <v>502</v>
      </c>
      <c r="I181" s="517" t="s">
        <v>388</v>
      </c>
      <c r="J181" s="518"/>
      <c r="K181" s="519"/>
      <c r="L181" s="517" t="s">
        <v>460</v>
      </c>
      <c r="M181" s="519"/>
      <c r="N181" s="337"/>
      <c r="O181" s="340"/>
      <c r="P181" s="341" t="s">
        <v>459</v>
      </c>
    </row>
    <row r="182" spans="1:16" ht="15" customHeight="1" thickBot="1">
      <c r="A182" s="329" t="s">
        <v>213</v>
      </c>
      <c r="B182" s="330" t="s">
        <v>214</v>
      </c>
      <c r="C182" s="330" t="s">
        <v>215</v>
      </c>
      <c r="D182" s="330">
        <v>800405</v>
      </c>
      <c r="E182" s="330">
        <v>100737</v>
      </c>
      <c r="F182" s="330" t="s">
        <v>216</v>
      </c>
      <c r="G182" s="331"/>
      <c r="H182" s="332" t="s">
        <v>84</v>
      </c>
      <c r="I182" s="333">
        <v>578</v>
      </c>
      <c r="J182" s="333">
        <v>5</v>
      </c>
      <c r="K182" s="333">
        <v>2379</v>
      </c>
      <c r="L182" s="333">
        <v>2874</v>
      </c>
      <c r="M182" s="333">
        <v>6343</v>
      </c>
      <c r="N182" s="333">
        <v>8815</v>
      </c>
      <c r="O182" s="334" t="s">
        <v>36</v>
      </c>
      <c r="P182" s="335"/>
    </row>
    <row r="183" spans="1:16" ht="39.75" thickBot="1">
      <c r="A183" s="336" t="s">
        <v>220</v>
      </c>
      <c r="B183" s="337"/>
      <c r="C183" s="337" t="s">
        <v>222</v>
      </c>
      <c r="D183" s="338" t="s">
        <v>766</v>
      </c>
      <c r="E183" s="338" t="s">
        <v>767</v>
      </c>
      <c r="F183" s="339" t="s">
        <v>838</v>
      </c>
      <c r="G183" s="339" t="s">
        <v>948</v>
      </c>
      <c r="H183" s="337" t="s">
        <v>59</v>
      </c>
      <c r="I183" s="517" t="s">
        <v>389</v>
      </c>
      <c r="J183" s="518"/>
      <c r="K183" s="519"/>
      <c r="L183" s="517" t="s">
        <v>409</v>
      </c>
      <c r="M183" s="519"/>
      <c r="N183" s="337"/>
      <c r="O183" s="340"/>
      <c r="P183" s="341" t="s">
        <v>459</v>
      </c>
    </row>
    <row r="184" spans="1:16" ht="15" customHeight="1" thickBot="1">
      <c r="A184" s="329" t="s">
        <v>220</v>
      </c>
      <c r="B184" s="330" t="s">
        <v>221</v>
      </c>
      <c r="C184" s="330" t="s">
        <v>222</v>
      </c>
      <c r="D184" s="330">
        <v>800654</v>
      </c>
      <c r="E184" s="330">
        <v>100736</v>
      </c>
      <c r="F184" s="330" t="s">
        <v>223</v>
      </c>
      <c r="G184" s="331"/>
      <c r="H184" s="332" t="s">
        <v>223</v>
      </c>
      <c r="I184" s="333">
        <v>102</v>
      </c>
      <c r="J184" s="333">
        <v>1</v>
      </c>
      <c r="K184" s="333">
        <v>95</v>
      </c>
      <c r="L184" s="333">
        <v>102</v>
      </c>
      <c r="M184" s="333">
        <v>252</v>
      </c>
      <c r="N184" s="333">
        <v>326</v>
      </c>
      <c r="O184" s="334" t="s">
        <v>36</v>
      </c>
      <c r="P184" s="335"/>
    </row>
    <row r="185" spans="1:16" ht="54" thickBot="1">
      <c r="A185" s="318" t="s">
        <v>468</v>
      </c>
      <c r="B185" s="319"/>
      <c r="C185" s="342" t="s">
        <v>471</v>
      </c>
      <c r="D185" s="321">
        <v>800702</v>
      </c>
      <c r="E185" s="321">
        <v>100581</v>
      </c>
      <c r="F185" s="322" t="s">
        <v>799</v>
      </c>
      <c r="G185" s="458" t="s">
        <v>948</v>
      </c>
      <c r="H185" s="323" t="s">
        <v>823</v>
      </c>
      <c r="I185" s="520" t="s">
        <v>444</v>
      </c>
      <c r="J185" s="533"/>
      <c r="K185" s="534"/>
      <c r="L185" s="531" t="s">
        <v>464</v>
      </c>
      <c r="M185" s="532"/>
      <c r="N185" s="324"/>
      <c r="O185" s="325"/>
      <c r="P185" s="326" t="s">
        <v>801</v>
      </c>
    </row>
    <row r="186" spans="1:16" ht="15" customHeight="1" thickBot="1">
      <c r="A186" s="199" t="s">
        <v>468</v>
      </c>
      <c r="B186" s="21" t="s">
        <v>483</v>
      </c>
      <c r="C186" s="47" t="s">
        <v>471</v>
      </c>
      <c r="D186" s="47"/>
      <c r="E186" s="47"/>
      <c r="F186" s="79" t="s">
        <v>455</v>
      </c>
      <c r="G186" s="120"/>
      <c r="H186" s="59" t="s">
        <v>501</v>
      </c>
      <c r="I186" s="23"/>
      <c r="J186" s="24">
        <v>9</v>
      </c>
      <c r="K186" s="52">
        <v>34940</v>
      </c>
      <c r="L186" s="25">
        <v>39547</v>
      </c>
      <c r="M186" s="25"/>
      <c r="N186" s="26"/>
      <c r="O186" s="27"/>
      <c r="P186" s="73" t="s">
        <v>466</v>
      </c>
    </row>
    <row r="187" spans="1:16" ht="68.25" customHeight="1" thickBot="1">
      <c r="A187" s="318" t="s">
        <v>469</v>
      </c>
      <c r="B187" s="319"/>
      <c r="C187" s="343" t="s">
        <v>472</v>
      </c>
      <c r="D187" s="321">
        <v>800703</v>
      </c>
      <c r="E187" s="321">
        <v>100582</v>
      </c>
      <c r="F187" s="323" t="s">
        <v>625</v>
      </c>
      <c r="G187" s="458" t="s">
        <v>948</v>
      </c>
      <c r="H187" s="323" t="s">
        <v>824</v>
      </c>
      <c r="I187" s="529" t="s">
        <v>443</v>
      </c>
      <c r="J187" s="530"/>
      <c r="K187" s="530"/>
      <c r="L187" s="531" t="s">
        <v>465</v>
      </c>
      <c r="M187" s="532"/>
      <c r="N187" s="324"/>
      <c r="O187" s="325"/>
      <c r="P187" s="326" t="s">
        <v>470</v>
      </c>
    </row>
    <row r="188" spans="1:16" ht="15" customHeight="1" thickBot="1">
      <c r="A188" s="199" t="s">
        <v>469</v>
      </c>
      <c r="B188" s="21" t="s">
        <v>484</v>
      </c>
      <c r="C188" s="22" t="s">
        <v>472</v>
      </c>
      <c r="D188" s="22"/>
      <c r="E188" s="22"/>
      <c r="F188" s="79" t="s">
        <v>455</v>
      </c>
      <c r="G188" s="120"/>
      <c r="H188" s="59" t="s">
        <v>501</v>
      </c>
      <c r="I188" s="23"/>
      <c r="J188" s="24"/>
      <c r="K188" s="48"/>
      <c r="L188" s="25"/>
      <c r="M188" s="25"/>
      <c r="N188" s="26"/>
      <c r="O188" s="27"/>
      <c r="P188" s="73" t="s">
        <v>466</v>
      </c>
    </row>
    <row r="189" spans="1:16" ht="79.5" thickBot="1">
      <c r="A189" s="186" t="s">
        <v>519</v>
      </c>
      <c r="B189" s="166"/>
      <c r="C189" s="166" t="s">
        <v>630</v>
      </c>
      <c r="D189" s="167" t="s">
        <v>693</v>
      </c>
      <c r="E189" s="167" t="s">
        <v>694</v>
      </c>
      <c r="F189" s="168" t="s">
        <v>624</v>
      </c>
      <c r="G189" s="168" t="s">
        <v>638</v>
      </c>
      <c r="H189" s="168" t="s">
        <v>806</v>
      </c>
      <c r="I189" s="496" t="s">
        <v>522</v>
      </c>
      <c r="J189" s="497"/>
      <c r="K189" s="494"/>
      <c r="L189" s="496" t="s">
        <v>521</v>
      </c>
      <c r="M189" s="494"/>
      <c r="N189" s="166"/>
      <c r="O189" s="169"/>
      <c r="P189" s="171" t="s">
        <v>647</v>
      </c>
    </row>
    <row r="190" spans="1:16" ht="15" customHeight="1" thickBot="1">
      <c r="A190" s="344" t="s">
        <v>519</v>
      </c>
      <c r="B190" s="3" t="s">
        <v>520</v>
      </c>
      <c r="C190" s="3" t="s">
        <v>630</v>
      </c>
      <c r="D190" s="3">
        <v>800839</v>
      </c>
      <c r="E190" s="3">
        <v>100879</v>
      </c>
      <c r="F190" s="3" t="s">
        <v>455</v>
      </c>
      <c r="G190" s="78"/>
      <c r="H190" s="53" t="s">
        <v>501</v>
      </c>
      <c r="I190" s="39">
        <v>731</v>
      </c>
      <c r="J190" s="39">
        <v>6</v>
      </c>
      <c r="K190" s="39">
        <v>2568</v>
      </c>
      <c r="L190" s="39"/>
      <c r="M190" s="39">
        <v>9516</v>
      </c>
      <c r="N190" s="39"/>
      <c r="O190" s="4">
        <v>1927</v>
      </c>
      <c r="P190" s="73"/>
    </row>
    <row r="191" spans="1:16" ht="74.25" customHeight="1" thickBot="1">
      <c r="A191" s="186" t="s">
        <v>523</v>
      </c>
      <c r="B191" s="166"/>
      <c r="C191" s="166" t="s">
        <v>633</v>
      </c>
      <c r="D191" s="166"/>
      <c r="E191" s="166"/>
      <c r="F191" s="345" t="s">
        <v>632</v>
      </c>
      <c r="G191" s="168" t="s">
        <v>545</v>
      </c>
      <c r="H191" s="166" t="s">
        <v>59</v>
      </c>
      <c r="I191" s="496" t="s">
        <v>527</v>
      </c>
      <c r="J191" s="497"/>
      <c r="K191" s="494"/>
      <c r="L191" s="498" t="s">
        <v>541</v>
      </c>
      <c r="M191" s="499"/>
      <c r="N191" s="166"/>
      <c r="O191" s="169"/>
      <c r="P191" s="346" t="s">
        <v>577</v>
      </c>
    </row>
    <row r="192" spans="1:16" ht="15" customHeight="1" thickBot="1">
      <c r="A192" s="200" t="s">
        <v>523</v>
      </c>
      <c r="B192" s="62" t="s">
        <v>524</v>
      </c>
      <c r="C192" s="62" t="s">
        <v>631</v>
      </c>
      <c r="D192" s="62">
        <v>800841</v>
      </c>
      <c r="E192" s="62">
        <v>100881</v>
      </c>
      <c r="F192" s="62" t="s">
        <v>525</v>
      </c>
      <c r="G192" s="13"/>
      <c r="H192" s="59" t="s">
        <v>59</v>
      </c>
      <c r="I192" s="49">
        <v>84</v>
      </c>
      <c r="J192" s="49"/>
      <c r="K192" s="49">
        <v>84</v>
      </c>
      <c r="L192" s="49"/>
      <c r="M192" s="49"/>
      <c r="N192" s="49"/>
      <c r="O192" s="27"/>
      <c r="P192" s="73"/>
    </row>
    <row r="193" spans="1:16" ht="45" customHeight="1" thickBot="1">
      <c r="A193" s="189" t="s">
        <v>568</v>
      </c>
      <c r="B193" s="80"/>
      <c r="C193" s="80" t="s">
        <v>569</v>
      </c>
      <c r="D193" s="160" t="s">
        <v>695</v>
      </c>
      <c r="E193" s="160" t="s">
        <v>696</v>
      </c>
      <c r="F193" s="81" t="s">
        <v>623</v>
      </c>
      <c r="G193" s="81" t="s">
        <v>948</v>
      </c>
      <c r="H193" s="81" t="s">
        <v>825</v>
      </c>
      <c r="I193" s="491" t="s">
        <v>570</v>
      </c>
      <c r="J193" s="495"/>
      <c r="K193" s="492"/>
      <c r="L193" s="491" t="s">
        <v>910</v>
      </c>
      <c r="M193" s="492"/>
      <c r="N193" s="80"/>
      <c r="O193" s="127"/>
      <c r="P193" s="82"/>
    </row>
    <row r="194" spans="1:16" ht="13.5" thickBot="1">
      <c r="A194" s="190" t="s">
        <v>568</v>
      </c>
      <c r="B194" s="62" t="s">
        <v>572</v>
      </c>
      <c r="C194" s="62" t="s">
        <v>569</v>
      </c>
      <c r="D194" s="62">
        <v>800830</v>
      </c>
      <c r="E194" s="62">
        <v>100870</v>
      </c>
      <c r="F194" s="13" t="s">
        <v>455</v>
      </c>
      <c r="G194" s="13"/>
      <c r="H194" s="59" t="s">
        <v>501</v>
      </c>
      <c r="I194" s="49">
        <v>1424</v>
      </c>
      <c r="J194" s="49">
        <v>4</v>
      </c>
      <c r="K194" s="49">
        <v>2630</v>
      </c>
      <c r="L194" s="49"/>
      <c r="M194" s="49">
        <v>9910</v>
      </c>
      <c r="N194" s="49"/>
      <c r="O194" s="27">
        <v>1965</v>
      </c>
      <c r="P194" s="73"/>
    </row>
    <row r="195" spans="1:16" ht="45" customHeight="1" thickBot="1">
      <c r="A195" s="189" t="s">
        <v>573</v>
      </c>
      <c r="B195" s="80"/>
      <c r="C195" s="80" t="s">
        <v>576</v>
      </c>
      <c r="D195" s="160" t="s">
        <v>697</v>
      </c>
      <c r="E195" s="160" t="s">
        <v>698</v>
      </c>
      <c r="F195" s="81" t="s">
        <v>646</v>
      </c>
      <c r="G195" s="81" t="s">
        <v>948</v>
      </c>
      <c r="H195" s="81" t="s">
        <v>823</v>
      </c>
      <c r="I195" s="491" t="s">
        <v>575</v>
      </c>
      <c r="J195" s="495"/>
      <c r="K195" s="492"/>
      <c r="L195" s="491" t="s">
        <v>890</v>
      </c>
      <c r="M195" s="492"/>
      <c r="N195" s="80"/>
      <c r="O195" s="94" t="s">
        <v>597</v>
      </c>
      <c r="P195" s="82"/>
    </row>
    <row r="196" spans="1:16" ht="13.5" customHeight="1">
      <c r="A196" s="184" t="s">
        <v>573</v>
      </c>
      <c r="B196" s="84" t="s">
        <v>574</v>
      </c>
      <c r="C196" s="83" t="s">
        <v>578</v>
      </c>
      <c r="D196" s="91" t="s">
        <v>795</v>
      </c>
      <c r="E196" s="91" t="s">
        <v>796</v>
      </c>
      <c r="F196" s="85" t="s">
        <v>586</v>
      </c>
      <c r="G196" s="16"/>
      <c r="H196" s="86" t="s">
        <v>589</v>
      </c>
      <c r="I196" s="92">
        <v>520</v>
      </c>
      <c r="J196" s="92">
        <v>1</v>
      </c>
      <c r="K196" s="87"/>
      <c r="L196" s="92">
        <v>520</v>
      </c>
      <c r="M196" s="87"/>
      <c r="N196" s="87"/>
      <c r="O196" s="87"/>
      <c r="P196" s="38"/>
    </row>
    <row r="197" spans="1:16" ht="13.5" customHeight="1">
      <c r="A197" s="184" t="s">
        <v>573</v>
      </c>
      <c r="B197" s="84" t="s">
        <v>579</v>
      </c>
      <c r="C197" s="83" t="s">
        <v>583</v>
      </c>
      <c r="D197" s="83"/>
      <c r="E197" s="83"/>
      <c r="F197" s="85" t="s">
        <v>584</v>
      </c>
      <c r="G197" s="121"/>
      <c r="H197" s="89" t="s">
        <v>59</v>
      </c>
      <c r="I197" s="93">
        <v>465</v>
      </c>
      <c r="J197" s="93">
        <v>1</v>
      </c>
      <c r="K197" s="88"/>
      <c r="L197" s="93">
        <v>465</v>
      </c>
      <c r="M197" s="88"/>
      <c r="N197" s="88"/>
      <c r="O197" s="88"/>
      <c r="P197" s="68"/>
    </row>
    <row r="198" spans="1:16" ht="13.5" customHeight="1">
      <c r="A198" s="184" t="s">
        <v>573</v>
      </c>
      <c r="B198" s="84" t="s">
        <v>580</v>
      </c>
      <c r="C198" s="83" t="s">
        <v>585</v>
      </c>
      <c r="D198" s="83"/>
      <c r="E198" s="83"/>
      <c r="F198" s="85" t="s">
        <v>587</v>
      </c>
      <c r="G198" s="121"/>
      <c r="H198" s="89" t="s">
        <v>59</v>
      </c>
      <c r="I198" s="93">
        <v>520</v>
      </c>
      <c r="J198" s="93">
        <v>1</v>
      </c>
      <c r="K198" s="88"/>
      <c r="L198" s="93">
        <v>520</v>
      </c>
      <c r="M198" s="88"/>
      <c r="N198" s="88"/>
      <c r="O198" s="88"/>
      <c r="P198" s="68"/>
    </row>
    <row r="199" spans="1:16" ht="13.5" customHeight="1">
      <c r="A199" s="184" t="s">
        <v>573</v>
      </c>
      <c r="B199" s="84" t="s">
        <v>581</v>
      </c>
      <c r="C199" s="91" t="s">
        <v>591</v>
      </c>
      <c r="D199" s="91"/>
      <c r="E199" s="91"/>
      <c r="F199" s="85" t="s">
        <v>588</v>
      </c>
      <c r="G199" s="121"/>
      <c r="H199" s="89" t="s">
        <v>59</v>
      </c>
      <c r="I199" s="93">
        <v>160</v>
      </c>
      <c r="J199" s="93">
        <v>1</v>
      </c>
      <c r="K199" s="88"/>
      <c r="L199" s="93">
        <v>160</v>
      </c>
      <c r="M199" s="88"/>
      <c r="N199" s="88"/>
      <c r="O199" s="88"/>
      <c r="P199" s="68"/>
    </row>
    <row r="200" spans="1:16" ht="13.5" customHeight="1" thickBot="1">
      <c r="A200" s="350" t="s">
        <v>573</v>
      </c>
      <c r="B200" s="351" t="s">
        <v>582</v>
      </c>
      <c r="C200" s="352" t="s">
        <v>592</v>
      </c>
      <c r="D200" s="352"/>
      <c r="E200" s="352"/>
      <c r="F200" s="353" t="s">
        <v>590</v>
      </c>
      <c r="G200" s="354"/>
      <c r="H200" s="355" t="s">
        <v>59</v>
      </c>
      <c r="I200" s="356">
        <v>1320</v>
      </c>
      <c r="J200" s="357">
        <v>1</v>
      </c>
      <c r="K200" s="358"/>
      <c r="L200" s="356">
        <v>1320</v>
      </c>
      <c r="M200" s="358"/>
      <c r="N200" s="358"/>
      <c r="O200" s="358"/>
      <c r="P200" s="269"/>
    </row>
    <row r="201" spans="1:16" ht="14.25" thickBot="1" thickTop="1">
      <c r="A201" s="190"/>
      <c r="B201" s="62"/>
      <c r="C201" s="90" t="s">
        <v>413</v>
      </c>
      <c r="D201" s="90"/>
      <c r="E201" s="90"/>
      <c r="F201" s="13"/>
      <c r="G201" s="13"/>
      <c r="H201" s="59"/>
      <c r="I201" s="90">
        <f>SUM(I196:I200)</f>
        <v>2985</v>
      </c>
      <c r="J201" s="347">
        <f>SUM(J196:J200)</f>
        <v>5</v>
      </c>
      <c r="K201" s="348"/>
      <c r="L201" s="347">
        <f>SUM(L196:L200)</f>
        <v>2985</v>
      </c>
      <c r="M201" s="349"/>
      <c r="N201" s="49"/>
      <c r="O201" s="27"/>
      <c r="P201" s="73"/>
    </row>
    <row r="202" spans="1:16" s="102" customFormat="1" ht="27" thickBot="1">
      <c r="A202" s="411" t="s">
        <v>653</v>
      </c>
      <c r="B202" s="217"/>
      <c r="C202" s="217" t="s">
        <v>656</v>
      </c>
      <c r="D202" s="217"/>
      <c r="E202" s="217"/>
      <c r="F202" s="126" t="s">
        <v>663</v>
      </c>
      <c r="G202" s="126" t="s">
        <v>948</v>
      </c>
      <c r="H202" s="412"/>
      <c r="I202" s="468" t="s">
        <v>657</v>
      </c>
      <c r="J202" s="469"/>
      <c r="K202" s="470"/>
      <c r="L202" s="468" t="s">
        <v>658</v>
      </c>
      <c r="M202" s="470"/>
      <c r="N202" s="217"/>
      <c r="O202" s="413"/>
      <c r="P202" s="138" t="s">
        <v>875</v>
      </c>
    </row>
    <row r="203" spans="1:16" s="102" customFormat="1" ht="13.5" thickBot="1">
      <c r="A203" s="414" t="s">
        <v>653</v>
      </c>
      <c r="B203" s="415" t="s">
        <v>654</v>
      </c>
      <c r="C203" s="416" t="s">
        <v>655</v>
      </c>
      <c r="D203" s="416"/>
      <c r="E203" s="416"/>
      <c r="F203" s="417" t="s">
        <v>659</v>
      </c>
      <c r="G203" s="126"/>
      <c r="H203" s="418" t="s">
        <v>660</v>
      </c>
      <c r="I203" s="419"/>
      <c r="J203" s="419">
        <v>1</v>
      </c>
      <c r="K203" s="420" t="s">
        <v>800</v>
      </c>
      <c r="L203" s="419">
        <v>392</v>
      </c>
      <c r="M203" s="420"/>
      <c r="N203" s="420"/>
      <c r="O203" s="420"/>
      <c r="P203" s="138"/>
    </row>
    <row r="204" spans="1:16" s="102" customFormat="1" ht="33.75" customHeight="1" thickBot="1">
      <c r="A204" s="411" t="s">
        <v>892</v>
      </c>
      <c r="B204" s="217"/>
      <c r="C204" s="217"/>
      <c r="D204" s="421"/>
      <c r="E204" s="421"/>
      <c r="F204" s="126" t="s">
        <v>888</v>
      </c>
      <c r="G204" s="126" t="s">
        <v>948</v>
      </c>
      <c r="H204" s="126" t="s">
        <v>804</v>
      </c>
      <c r="I204" s="468" t="s">
        <v>889</v>
      </c>
      <c r="J204" s="469"/>
      <c r="K204" s="470"/>
      <c r="L204" s="468" t="s">
        <v>891</v>
      </c>
      <c r="M204" s="470"/>
      <c r="N204" s="217"/>
      <c r="O204" s="413" t="s">
        <v>947</v>
      </c>
      <c r="P204" s="138"/>
    </row>
    <row r="205" spans="1:16" s="102" customFormat="1" ht="12.75">
      <c r="A205" s="422"/>
      <c r="B205" s="423"/>
      <c r="C205" s="424"/>
      <c r="D205" s="425"/>
      <c r="E205" s="425"/>
      <c r="F205" s="426" t="s">
        <v>882</v>
      </c>
      <c r="G205" s="427"/>
      <c r="H205" s="428" t="s">
        <v>114</v>
      </c>
      <c r="I205" s="429"/>
      <c r="J205" s="429"/>
      <c r="K205" s="430"/>
      <c r="L205" s="429"/>
      <c r="M205" s="430"/>
      <c r="N205" s="430"/>
      <c r="O205" s="430"/>
      <c r="P205" s="64"/>
    </row>
    <row r="206" spans="1:16" s="102" customFormat="1" ht="12.75">
      <c r="A206" s="422"/>
      <c r="B206" s="423"/>
      <c r="C206" s="424"/>
      <c r="D206" s="424"/>
      <c r="E206" s="424"/>
      <c r="F206" s="431" t="s">
        <v>883</v>
      </c>
      <c r="G206" s="432"/>
      <c r="H206" s="433" t="s">
        <v>501</v>
      </c>
      <c r="I206" s="434"/>
      <c r="J206" s="434"/>
      <c r="K206" s="435"/>
      <c r="L206" s="434"/>
      <c r="M206" s="435"/>
      <c r="N206" s="435"/>
      <c r="O206" s="435"/>
      <c r="P206" s="65"/>
    </row>
    <row r="207" spans="1:16" s="102" customFormat="1" ht="24.75" thickBot="1">
      <c r="A207" s="436"/>
      <c r="B207" s="437"/>
      <c r="C207" s="438"/>
      <c r="D207" s="438"/>
      <c r="E207" s="438"/>
      <c r="F207" s="439" t="s">
        <v>945</v>
      </c>
      <c r="G207" s="440"/>
      <c r="H207" s="441" t="s">
        <v>885</v>
      </c>
      <c r="I207" s="357"/>
      <c r="J207" s="357"/>
      <c r="K207" s="442"/>
      <c r="L207" s="357"/>
      <c r="M207" s="442"/>
      <c r="N207" s="442"/>
      <c r="O207" s="442"/>
      <c r="P207" s="281"/>
    </row>
    <row r="208" spans="1:16" s="102" customFormat="1" ht="14.25" thickBot="1" thickTop="1">
      <c r="A208" s="422"/>
      <c r="B208" s="423"/>
      <c r="C208" s="425"/>
      <c r="D208" s="425"/>
      <c r="E208" s="425"/>
      <c r="F208" s="443"/>
      <c r="G208" s="427"/>
      <c r="H208" s="428"/>
      <c r="I208" s="444">
        <v>4371</v>
      </c>
      <c r="J208" s="444">
        <v>8</v>
      </c>
      <c r="K208" s="445" t="s">
        <v>949</v>
      </c>
      <c r="L208" s="444">
        <v>13738</v>
      </c>
      <c r="M208" s="445"/>
      <c r="N208" s="445"/>
      <c r="O208" s="445"/>
      <c r="P208" s="64"/>
    </row>
    <row r="209" spans="1:16" s="102" customFormat="1" ht="39" customHeight="1" thickBot="1">
      <c r="A209" s="411" t="s">
        <v>893</v>
      </c>
      <c r="B209" s="217"/>
      <c r="C209" s="217"/>
      <c r="D209" s="421"/>
      <c r="E209" s="421"/>
      <c r="F209" s="126" t="s">
        <v>934</v>
      </c>
      <c r="G209" s="126" t="s">
        <v>948</v>
      </c>
      <c r="H209" s="126" t="s">
        <v>894</v>
      </c>
      <c r="I209" s="468" t="s">
        <v>895</v>
      </c>
      <c r="J209" s="469"/>
      <c r="K209" s="470"/>
      <c r="L209" s="468" t="s">
        <v>896</v>
      </c>
      <c r="M209" s="470"/>
      <c r="N209" s="217"/>
      <c r="O209" s="413" t="s">
        <v>946</v>
      </c>
      <c r="P209" s="138" t="s">
        <v>953</v>
      </c>
    </row>
    <row r="210" spans="1:16" s="102" customFormat="1" ht="36">
      <c r="A210" s="446"/>
      <c r="B210" s="446"/>
      <c r="C210" s="447"/>
      <c r="D210" s="447"/>
      <c r="E210" s="447"/>
      <c r="F210" s="448" t="s">
        <v>884</v>
      </c>
      <c r="G210" s="432"/>
      <c r="H210" s="433" t="s">
        <v>885</v>
      </c>
      <c r="I210" s="434"/>
      <c r="J210" s="434"/>
      <c r="K210" s="435"/>
      <c r="L210" s="434"/>
      <c r="M210" s="435"/>
      <c r="N210" s="435"/>
      <c r="O210" s="435"/>
      <c r="P210" s="449"/>
    </row>
    <row r="211" spans="1:16" s="102" customFormat="1" ht="13.5" thickBot="1">
      <c r="A211" s="437"/>
      <c r="B211" s="437"/>
      <c r="C211" s="450"/>
      <c r="D211" s="450"/>
      <c r="E211" s="450"/>
      <c r="F211" s="451" t="s">
        <v>950</v>
      </c>
      <c r="G211" s="440"/>
      <c r="H211" s="441" t="s">
        <v>951</v>
      </c>
      <c r="I211" s="357"/>
      <c r="J211" s="357"/>
      <c r="K211" s="442"/>
      <c r="L211" s="357"/>
      <c r="M211" s="442"/>
      <c r="N211" s="442"/>
      <c r="O211" s="442"/>
      <c r="P211" s="452"/>
    </row>
    <row r="212" spans="1:16" s="102" customFormat="1" ht="14.25" thickBot="1" thickTop="1">
      <c r="A212" s="423"/>
      <c r="B212" s="423"/>
      <c r="C212" s="425"/>
      <c r="D212" s="425"/>
      <c r="E212" s="425"/>
      <c r="F212" s="443"/>
      <c r="G212" s="427"/>
      <c r="H212" s="428"/>
      <c r="I212" s="444">
        <v>1964</v>
      </c>
      <c r="J212" s="444">
        <v>4</v>
      </c>
      <c r="K212" s="445" t="s">
        <v>952</v>
      </c>
      <c r="L212" s="444">
        <v>6347</v>
      </c>
      <c r="M212" s="445"/>
      <c r="N212" s="445"/>
      <c r="O212" s="445"/>
      <c r="P212" s="453"/>
    </row>
    <row r="213" spans="1:16" s="102" customFormat="1" ht="39" thickBot="1">
      <c r="A213" s="411" t="s">
        <v>897</v>
      </c>
      <c r="B213" s="217"/>
      <c r="C213" s="217"/>
      <c r="D213" s="421"/>
      <c r="E213" s="421"/>
      <c r="F213" s="126" t="s">
        <v>902</v>
      </c>
      <c r="G213" s="126" t="s">
        <v>948</v>
      </c>
      <c r="H213" s="126" t="s">
        <v>899</v>
      </c>
      <c r="I213" s="468" t="s">
        <v>898</v>
      </c>
      <c r="J213" s="469"/>
      <c r="K213" s="470"/>
      <c r="L213" s="468" t="s">
        <v>900</v>
      </c>
      <c r="M213" s="470"/>
      <c r="N213" s="217"/>
      <c r="O213" s="413"/>
      <c r="P213" s="138" t="s">
        <v>901</v>
      </c>
    </row>
    <row r="214" spans="1:16" s="102" customFormat="1" ht="13.5" thickBot="1">
      <c r="A214" s="446"/>
      <c r="B214" s="446"/>
      <c r="C214" s="447"/>
      <c r="D214" s="447"/>
      <c r="E214" s="447"/>
      <c r="F214" s="448"/>
      <c r="G214" s="432"/>
      <c r="H214" s="433" t="s">
        <v>954</v>
      </c>
      <c r="I214" s="434"/>
      <c r="J214" s="434"/>
      <c r="K214" s="435"/>
      <c r="L214" s="434"/>
      <c r="M214" s="435"/>
      <c r="N214" s="435"/>
      <c r="O214" s="435"/>
      <c r="P214" s="449"/>
    </row>
    <row r="215" spans="1:16" s="102" customFormat="1" ht="34.5" customHeight="1" thickBot="1">
      <c r="A215" s="411" t="s">
        <v>903</v>
      </c>
      <c r="B215" s="217"/>
      <c r="C215" s="217"/>
      <c r="D215" s="421"/>
      <c r="E215" s="421"/>
      <c r="F215" s="126" t="s">
        <v>904</v>
      </c>
      <c r="G215" s="126" t="s">
        <v>948</v>
      </c>
      <c r="H215" s="126" t="s">
        <v>812</v>
      </c>
      <c r="I215" s="468" t="s">
        <v>905</v>
      </c>
      <c r="J215" s="469"/>
      <c r="K215" s="470"/>
      <c r="L215" s="468" t="s">
        <v>906</v>
      </c>
      <c r="M215" s="470"/>
      <c r="N215" s="217"/>
      <c r="O215" s="413"/>
      <c r="P215" s="138" t="s">
        <v>955</v>
      </c>
    </row>
    <row r="216" spans="1:16" s="102" customFormat="1" ht="13.5" thickBot="1">
      <c r="A216" s="446"/>
      <c r="B216" s="446"/>
      <c r="C216" s="447"/>
      <c r="D216" s="447"/>
      <c r="E216" s="447"/>
      <c r="F216" s="448"/>
      <c r="G216" s="432"/>
      <c r="H216" s="433"/>
      <c r="I216" s="444">
        <v>143</v>
      </c>
      <c r="J216" s="444">
        <v>1</v>
      </c>
      <c r="K216" s="435"/>
      <c r="L216" s="434"/>
      <c r="M216" s="435"/>
      <c r="N216" s="435"/>
      <c r="O216" s="435"/>
      <c r="P216" s="449"/>
    </row>
    <row r="217" spans="1:16" s="102" customFormat="1" ht="27" thickBot="1">
      <c r="A217" s="411" t="s">
        <v>907</v>
      </c>
      <c r="B217" s="217"/>
      <c r="C217" s="217"/>
      <c r="D217" s="421"/>
      <c r="E217" s="421"/>
      <c r="F217" s="126" t="s">
        <v>913</v>
      </c>
      <c r="G217" s="126" t="s">
        <v>948</v>
      </c>
      <c r="H217" s="126" t="s">
        <v>908</v>
      </c>
      <c r="I217" s="468" t="s">
        <v>909</v>
      </c>
      <c r="J217" s="469"/>
      <c r="K217" s="470"/>
      <c r="L217" s="468" t="s">
        <v>911</v>
      </c>
      <c r="M217" s="470"/>
      <c r="N217" s="217"/>
      <c r="O217" s="413"/>
      <c r="P217" s="138"/>
    </row>
    <row r="218" spans="1:16" s="102" customFormat="1" ht="13.5" thickBot="1">
      <c r="A218" s="415"/>
      <c r="B218" s="415"/>
      <c r="C218" s="416"/>
      <c r="D218" s="416"/>
      <c r="E218" s="416"/>
      <c r="F218" s="417"/>
      <c r="G218" s="126"/>
      <c r="H218" s="418"/>
      <c r="I218" s="419"/>
      <c r="J218" s="419">
        <v>1</v>
      </c>
      <c r="K218" s="420" t="s">
        <v>301</v>
      </c>
      <c r="L218" s="419"/>
      <c r="M218" s="420"/>
      <c r="N218" s="420"/>
      <c r="O218" s="420"/>
      <c r="P218" s="454"/>
    </row>
    <row r="219" spans="1:16" s="102" customFormat="1" ht="34.5" customHeight="1" thickBot="1">
      <c r="A219" s="411" t="s">
        <v>912</v>
      </c>
      <c r="B219" s="217"/>
      <c r="C219" s="217"/>
      <c r="D219" s="421"/>
      <c r="E219" s="421"/>
      <c r="F219" s="126" t="s">
        <v>914</v>
      </c>
      <c r="G219" s="126" t="s">
        <v>948</v>
      </c>
      <c r="H219" s="126" t="s">
        <v>916</v>
      </c>
      <c r="I219" s="468" t="s">
        <v>917</v>
      </c>
      <c r="J219" s="469"/>
      <c r="K219" s="470"/>
      <c r="L219" s="468" t="s">
        <v>918</v>
      </c>
      <c r="M219" s="470"/>
      <c r="N219" s="217"/>
      <c r="O219" s="413"/>
      <c r="P219" s="138" t="s">
        <v>915</v>
      </c>
    </row>
    <row r="220" spans="1:16" s="102" customFormat="1" ht="13.5" thickBot="1">
      <c r="A220" s="415"/>
      <c r="B220" s="415"/>
      <c r="C220" s="416"/>
      <c r="D220" s="416"/>
      <c r="E220" s="416"/>
      <c r="F220" s="417"/>
      <c r="G220" s="126"/>
      <c r="H220" s="418"/>
      <c r="I220" s="419"/>
      <c r="J220" s="419"/>
      <c r="K220" s="420"/>
      <c r="L220" s="419"/>
      <c r="M220" s="420"/>
      <c r="N220" s="420"/>
      <c r="O220" s="420"/>
      <c r="P220" s="454"/>
    </row>
    <row r="221" spans="1:16" s="102" customFormat="1" ht="34.5" customHeight="1" thickBot="1">
      <c r="A221" s="411" t="s">
        <v>922</v>
      </c>
      <c r="B221" s="217"/>
      <c r="C221" s="217"/>
      <c r="D221" s="421"/>
      <c r="E221" s="421"/>
      <c r="F221" s="455" t="s">
        <v>935</v>
      </c>
      <c r="G221" s="126" t="s">
        <v>948</v>
      </c>
      <c r="H221" s="126" t="s">
        <v>919</v>
      </c>
      <c r="I221" s="468" t="s">
        <v>921</v>
      </c>
      <c r="J221" s="469"/>
      <c r="K221" s="470"/>
      <c r="L221" s="468" t="s">
        <v>920</v>
      </c>
      <c r="M221" s="470"/>
      <c r="N221" s="217"/>
      <c r="O221" s="413"/>
      <c r="P221" s="138"/>
    </row>
    <row r="222" spans="1:16" s="102" customFormat="1" ht="13.5" thickBot="1">
      <c r="A222" s="423"/>
      <c r="B222" s="423"/>
      <c r="C222" s="425"/>
      <c r="D222" s="425"/>
      <c r="E222" s="425"/>
      <c r="F222" s="443"/>
      <c r="G222" s="427"/>
      <c r="H222" s="428"/>
      <c r="I222" s="444">
        <v>25</v>
      </c>
      <c r="J222" s="444">
        <v>2</v>
      </c>
      <c r="K222" s="445" t="s">
        <v>380</v>
      </c>
      <c r="L222" s="444"/>
      <c r="M222" s="445"/>
      <c r="N222" s="445"/>
      <c r="O222" s="445"/>
      <c r="P222" s="453"/>
    </row>
    <row r="223" spans="1:16" s="102" customFormat="1" ht="34.5" customHeight="1" thickBot="1">
      <c r="A223" s="411" t="s">
        <v>923</v>
      </c>
      <c r="B223" s="217"/>
      <c r="C223" s="217"/>
      <c r="D223" s="421"/>
      <c r="E223" s="421"/>
      <c r="F223" s="455" t="s">
        <v>936</v>
      </c>
      <c r="G223" s="126" t="s">
        <v>948</v>
      </c>
      <c r="H223" s="126" t="s">
        <v>823</v>
      </c>
      <c r="I223" s="468" t="s">
        <v>926</v>
      </c>
      <c r="J223" s="469"/>
      <c r="K223" s="470"/>
      <c r="L223" s="468" t="s">
        <v>925</v>
      </c>
      <c r="M223" s="470"/>
      <c r="N223" s="217"/>
      <c r="O223" s="413"/>
      <c r="P223" s="138" t="s">
        <v>924</v>
      </c>
    </row>
    <row r="224" spans="1:16" s="102" customFormat="1" ht="13.5" thickBot="1">
      <c r="A224" s="423"/>
      <c r="B224" s="423"/>
      <c r="C224" s="425"/>
      <c r="D224" s="425"/>
      <c r="E224" s="425"/>
      <c r="F224" s="443"/>
      <c r="G224" s="427"/>
      <c r="H224" s="428"/>
      <c r="I224" s="444"/>
      <c r="J224" s="444"/>
      <c r="K224" s="445"/>
      <c r="L224" s="444"/>
      <c r="M224" s="445"/>
      <c r="N224" s="445"/>
      <c r="O224" s="445"/>
      <c r="P224" s="453"/>
    </row>
    <row r="225" spans="1:16" s="102" customFormat="1" ht="34.5" customHeight="1" thickBot="1">
      <c r="A225" s="411" t="s">
        <v>930</v>
      </c>
      <c r="B225" s="217"/>
      <c r="C225" s="217"/>
      <c r="D225" s="421"/>
      <c r="E225" s="421"/>
      <c r="F225" s="455" t="s">
        <v>937</v>
      </c>
      <c r="G225" s="126" t="s">
        <v>948</v>
      </c>
      <c r="H225" s="126" t="s">
        <v>927</v>
      </c>
      <c r="I225" s="468" t="s">
        <v>928</v>
      </c>
      <c r="J225" s="469"/>
      <c r="K225" s="470"/>
      <c r="L225" s="468" t="s">
        <v>929</v>
      </c>
      <c r="M225" s="470"/>
      <c r="N225" s="217"/>
      <c r="O225" s="413"/>
      <c r="P225" s="138" t="s">
        <v>956</v>
      </c>
    </row>
    <row r="226" spans="1:16" s="102" customFormat="1" ht="13.5" thickBot="1">
      <c r="A226" s="423"/>
      <c r="B226" s="423"/>
      <c r="C226" s="425"/>
      <c r="D226" s="425"/>
      <c r="E226" s="425"/>
      <c r="F226" s="443"/>
      <c r="G226" s="427"/>
      <c r="H226" s="428"/>
      <c r="I226" s="444"/>
      <c r="J226" s="444"/>
      <c r="K226" s="445"/>
      <c r="L226" s="444"/>
      <c r="M226" s="445"/>
      <c r="N226" s="445"/>
      <c r="O226" s="445"/>
      <c r="P226" s="453"/>
    </row>
    <row r="227" spans="1:16" s="102" customFormat="1" ht="34.5" customHeight="1" thickBot="1">
      <c r="A227" s="411" t="s">
        <v>931</v>
      </c>
      <c r="B227" s="217"/>
      <c r="C227" s="217"/>
      <c r="D227" s="421"/>
      <c r="E227" s="421"/>
      <c r="F227" s="455" t="s">
        <v>933</v>
      </c>
      <c r="G227" s="126" t="s">
        <v>948</v>
      </c>
      <c r="H227" s="126" t="s">
        <v>927</v>
      </c>
      <c r="I227" s="468" t="s">
        <v>938</v>
      </c>
      <c r="J227" s="469"/>
      <c r="K227" s="470"/>
      <c r="L227" s="468" t="s">
        <v>932</v>
      </c>
      <c r="M227" s="470"/>
      <c r="N227" s="217"/>
      <c r="O227" s="413"/>
      <c r="P227" s="138"/>
    </row>
    <row r="228" spans="1:16" ht="13.5" thickBot="1">
      <c r="A228" s="84"/>
      <c r="B228" s="84"/>
      <c r="C228" s="91"/>
      <c r="D228" s="91"/>
      <c r="E228" s="91"/>
      <c r="F228" s="85"/>
      <c r="G228" s="16"/>
      <c r="H228" s="86"/>
      <c r="I228" s="391"/>
      <c r="J228" s="391"/>
      <c r="K228" s="392"/>
      <c r="L228" s="391"/>
      <c r="M228" s="392"/>
      <c r="N228" s="392"/>
      <c r="O228" s="392"/>
      <c r="P228" s="393"/>
    </row>
    <row r="229" spans="1:16" ht="13.5" thickBot="1">
      <c r="A229" s="388"/>
      <c r="B229" s="389"/>
      <c r="C229" s="389"/>
      <c r="D229" s="389"/>
      <c r="E229" s="389"/>
      <c r="F229" s="389"/>
      <c r="G229" s="389"/>
      <c r="H229" s="389"/>
      <c r="I229" s="389"/>
      <c r="J229" s="389"/>
      <c r="K229" s="389"/>
      <c r="L229" s="389"/>
      <c r="M229" s="389"/>
      <c r="N229" s="389"/>
      <c r="O229" s="389"/>
      <c r="P229" s="390"/>
    </row>
    <row r="230" spans="1:16" s="359" customFormat="1" ht="27" customHeight="1">
      <c r="A230" s="459"/>
      <c r="B230" s="460"/>
      <c r="C230" s="460"/>
      <c r="D230" s="460"/>
      <c r="E230" s="461"/>
      <c r="F230" s="360" t="s">
        <v>940</v>
      </c>
      <c r="G230" s="361"/>
      <c r="H230" s="362"/>
      <c r="I230" s="471" t="s">
        <v>862</v>
      </c>
      <c r="J230" s="472"/>
      <c r="K230" s="473"/>
      <c r="L230" s="363"/>
      <c r="M230" s="364"/>
      <c r="N230" s="364"/>
      <c r="O230" s="364"/>
      <c r="P230" s="365" t="s">
        <v>864</v>
      </c>
    </row>
    <row r="231" spans="1:16" ht="13.5" thickBot="1">
      <c r="A231" s="462"/>
      <c r="B231" s="463"/>
      <c r="C231" s="463"/>
      <c r="D231" s="463"/>
      <c r="E231" s="464"/>
      <c r="F231" s="366" t="s">
        <v>863</v>
      </c>
      <c r="G231" s="367"/>
      <c r="H231" s="368"/>
      <c r="I231" s="369"/>
      <c r="J231" s="369"/>
      <c r="K231" s="370" t="s">
        <v>133</v>
      </c>
      <c r="L231" s="369"/>
      <c r="M231" s="370"/>
      <c r="N231" s="370"/>
      <c r="O231" s="370"/>
      <c r="P231" s="371"/>
    </row>
    <row r="232" spans="1:16" ht="27" customHeight="1">
      <c r="A232" s="459"/>
      <c r="B232" s="460"/>
      <c r="C232" s="460"/>
      <c r="D232" s="460"/>
      <c r="E232" s="461"/>
      <c r="F232" s="360" t="s">
        <v>939</v>
      </c>
      <c r="G232" s="15"/>
      <c r="H232" s="372"/>
      <c r="I232" s="471" t="s">
        <v>865</v>
      </c>
      <c r="J232" s="472"/>
      <c r="K232" s="473"/>
      <c r="L232" s="92"/>
      <c r="M232" s="87"/>
      <c r="N232" s="87"/>
      <c r="O232" s="87"/>
      <c r="P232" s="373" t="s">
        <v>864</v>
      </c>
    </row>
    <row r="233" spans="1:16" ht="13.5" customHeight="1" thickBot="1">
      <c r="A233" s="462"/>
      <c r="B233" s="463"/>
      <c r="C233" s="463"/>
      <c r="D233" s="463"/>
      <c r="E233" s="464"/>
      <c r="F233" s="20"/>
      <c r="G233" s="20"/>
      <c r="H233" s="57"/>
      <c r="I233" s="374"/>
      <c r="J233" s="375"/>
      <c r="K233" s="376">
        <v>1739</v>
      </c>
      <c r="L233" s="375"/>
      <c r="M233" s="11"/>
      <c r="N233" s="11"/>
      <c r="O233" s="12"/>
      <c r="P233" s="371"/>
    </row>
    <row r="234" spans="1:16" s="359" customFormat="1" ht="51">
      <c r="A234" s="459"/>
      <c r="B234" s="460"/>
      <c r="C234" s="460"/>
      <c r="D234" s="460"/>
      <c r="E234" s="461"/>
      <c r="F234" s="409" t="s">
        <v>944</v>
      </c>
      <c r="G234" s="361"/>
      <c r="H234" s="386"/>
      <c r="I234" s="471"/>
      <c r="J234" s="472"/>
      <c r="K234" s="473"/>
      <c r="L234" s="363"/>
      <c r="M234" s="364"/>
      <c r="N234" s="364"/>
      <c r="O234" s="364"/>
      <c r="P234" s="365"/>
    </row>
    <row r="235" spans="1:16" ht="13.5" customHeight="1" thickBot="1">
      <c r="A235" s="462"/>
      <c r="B235" s="463"/>
      <c r="C235" s="463"/>
      <c r="D235" s="463"/>
      <c r="E235" s="464"/>
      <c r="F235" s="20" t="s">
        <v>886</v>
      </c>
      <c r="G235" s="20"/>
      <c r="H235" s="57"/>
      <c r="I235" s="374"/>
      <c r="J235" s="375"/>
      <c r="K235" s="376"/>
      <c r="L235" s="375"/>
      <c r="M235" s="11"/>
      <c r="N235" s="11"/>
      <c r="O235" s="12"/>
      <c r="P235" s="371"/>
    </row>
    <row r="236" spans="1:16" ht="30.75" customHeight="1">
      <c r="A236" s="459"/>
      <c r="B236" s="460"/>
      <c r="C236" s="460"/>
      <c r="D236" s="460"/>
      <c r="E236" s="461"/>
      <c r="F236" s="410" t="s">
        <v>941</v>
      </c>
      <c r="G236" s="15"/>
      <c r="H236" s="387"/>
      <c r="I236" s="471"/>
      <c r="J236" s="472"/>
      <c r="K236" s="473"/>
      <c r="L236" s="92"/>
      <c r="M236" s="87"/>
      <c r="N236" s="87"/>
      <c r="O236" s="87"/>
      <c r="P236" s="373"/>
    </row>
    <row r="237" spans="1:16" ht="13.5" customHeight="1" thickBot="1">
      <c r="A237" s="462"/>
      <c r="B237" s="463"/>
      <c r="C237" s="463"/>
      <c r="D237" s="463"/>
      <c r="E237" s="464"/>
      <c r="F237" s="13" t="s">
        <v>886</v>
      </c>
      <c r="G237" s="20"/>
      <c r="H237" s="57"/>
      <c r="I237" s="374"/>
      <c r="J237" s="375"/>
      <c r="K237" s="376"/>
      <c r="L237" s="375"/>
      <c r="M237" s="11"/>
      <c r="N237" s="11"/>
      <c r="O237" s="12"/>
      <c r="P237" s="371"/>
    </row>
    <row r="238" spans="1:16" ht="36">
      <c r="A238" s="459"/>
      <c r="B238" s="460"/>
      <c r="C238" s="460"/>
      <c r="D238" s="460"/>
      <c r="E238" s="461"/>
      <c r="F238" s="394" t="s">
        <v>942</v>
      </c>
      <c r="G238" s="396"/>
      <c r="H238" s="397"/>
      <c r="I238" s="474"/>
      <c r="J238" s="474"/>
      <c r="K238" s="474"/>
      <c r="L238" s="391"/>
      <c r="M238" s="392"/>
      <c r="N238" s="392"/>
      <c r="O238" s="392"/>
      <c r="P238" s="398"/>
    </row>
    <row r="239" spans="1:16" ht="13.5" customHeight="1" thickBot="1">
      <c r="A239" s="462"/>
      <c r="B239" s="463"/>
      <c r="C239" s="463"/>
      <c r="D239" s="463"/>
      <c r="E239" s="464"/>
      <c r="F239" s="20" t="s">
        <v>886</v>
      </c>
      <c r="G239" s="20"/>
      <c r="H239" s="57"/>
      <c r="I239" s="399"/>
      <c r="J239" s="400"/>
      <c r="K239" s="401"/>
      <c r="L239" s="400"/>
      <c r="M239" s="11"/>
      <c r="N239" s="11"/>
      <c r="O239" s="12"/>
      <c r="P239" s="371"/>
    </row>
    <row r="240" spans="1:16" ht="24">
      <c r="A240" s="459"/>
      <c r="B240" s="460"/>
      <c r="C240" s="460"/>
      <c r="D240" s="460"/>
      <c r="E240" s="461"/>
      <c r="F240" s="395" t="s">
        <v>943</v>
      </c>
      <c r="G240" s="403"/>
      <c r="H240" s="404"/>
      <c r="I240" s="465"/>
      <c r="J240" s="466"/>
      <c r="K240" s="467"/>
      <c r="L240" s="405"/>
      <c r="M240" s="406"/>
      <c r="N240" s="406"/>
      <c r="O240" s="407"/>
      <c r="P240" s="408"/>
    </row>
    <row r="241" spans="1:16" ht="13.5" customHeight="1" thickBot="1">
      <c r="A241" s="462"/>
      <c r="B241" s="463"/>
      <c r="C241" s="463"/>
      <c r="D241" s="463"/>
      <c r="E241" s="464"/>
      <c r="F241" s="13" t="s">
        <v>886</v>
      </c>
      <c r="G241" s="13"/>
      <c r="H241" s="59"/>
      <c r="I241" s="220"/>
      <c r="J241" s="224"/>
      <c r="K241" s="402"/>
      <c r="L241" s="224"/>
      <c r="M241" s="49"/>
      <c r="N241" s="49"/>
      <c r="O241" s="27"/>
      <c r="P241" s="73"/>
    </row>
    <row r="243" spans="3:8" ht="12.75">
      <c r="C243" s="180"/>
      <c r="D243" s="96"/>
      <c r="E243" s="96"/>
      <c r="F243" s="97" t="s">
        <v>641</v>
      </c>
      <c r="H243" s="1" t="s">
        <v>866</v>
      </c>
    </row>
    <row r="244" spans="3:6" ht="4.5" customHeight="1">
      <c r="C244" s="96"/>
      <c r="D244" s="96"/>
      <c r="E244" s="96"/>
      <c r="F244" s="97"/>
    </row>
    <row r="245" spans="1:16" s="102" customFormat="1" ht="4.5" customHeight="1">
      <c r="A245" s="98"/>
      <c r="B245" s="98"/>
      <c r="C245" s="99"/>
      <c r="D245" s="99"/>
      <c r="E245" s="99"/>
      <c r="F245" s="100"/>
      <c r="G245" s="123"/>
      <c r="H245" s="98"/>
      <c r="I245" s="98"/>
      <c r="J245" s="98"/>
      <c r="K245" s="98"/>
      <c r="L245" s="98"/>
      <c r="M245" s="98"/>
      <c r="N245" s="98"/>
      <c r="O245" s="98"/>
      <c r="P245" s="101"/>
    </row>
    <row r="246" spans="3:6" ht="12.75">
      <c r="C246" s="104"/>
      <c r="D246" s="103"/>
      <c r="E246" s="103"/>
      <c r="F246" s="40" t="s">
        <v>487</v>
      </c>
    </row>
    <row r="247" spans="3:6" ht="4.5" customHeight="1">
      <c r="C247" s="103"/>
      <c r="D247" s="103"/>
      <c r="E247" s="103"/>
      <c r="F247" s="40"/>
    </row>
    <row r="248" spans="3:6" ht="12.75">
      <c r="C248" s="105"/>
      <c r="D248" s="96"/>
      <c r="E248" s="96"/>
      <c r="F248" s="40" t="s">
        <v>488</v>
      </c>
    </row>
    <row r="250" spans="1:6" ht="13.5">
      <c r="A250" s="51"/>
      <c r="B250" s="50"/>
      <c r="C250" s="50" t="s">
        <v>490</v>
      </c>
      <c r="D250" s="50"/>
      <c r="E250" s="50"/>
      <c r="F250" s="40" t="s">
        <v>491</v>
      </c>
    </row>
    <row r="251" ht="12.75">
      <c r="F251" s="40" t="s">
        <v>492</v>
      </c>
    </row>
    <row r="254" spans="3:6" ht="12.75">
      <c r="C254" s="75"/>
      <c r="D254" s="75"/>
      <c r="E254" s="75"/>
      <c r="F254" s="40" t="s">
        <v>556</v>
      </c>
    </row>
    <row r="255" spans="3:6" ht="12.75">
      <c r="C255" s="75"/>
      <c r="D255" s="75"/>
      <c r="E255" s="75"/>
      <c r="F255" s="75"/>
    </row>
    <row r="256" spans="3:6" ht="12.75">
      <c r="C256" s="76" t="s">
        <v>449</v>
      </c>
      <c r="D256" s="76"/>
      <c r="E256" s="76"/>
      <c r="F256" s="76" t="s">
        <v>557</v>
      </c>
    </row>
    <row r="257" spans="3:6" ht="12.75">
      <c r="C257" s="76" t="s">
        <v>595</v>
      </c>
      <c r="D257" s="76"/>
      <c r="E257" s="76"/>
      <c r="F257" s="76" t="s">
        <v>596</v>
      </c>
    </row>
    <row r="258" spans="3:6" ht="12.75">
      <c r="C258" s="76" t="s">
        <v>545</v>
      </c>
      <c r="D258" s="76"/>
      <c r="E258" s="76"/>
      <c r="F258" s="76" t="s">
        <v>558</v>
      </c>
    </row>
    <row r="259" spans="3:6" ht="12.75">
      <c r="C259" s="76" t="s">
        <v>448</v>
      </c>
      <c r="D259" s="76"/>
      <c r="E259" s="76"/>
      <c r="F259" s="76" t="s">
        <v>559</v>
      </c>
    </row>
    <row r="260" spans="3:6" ht="12.75">
      <c r="C260" s="76" t="s">
        <v>552</v>
      </c>
      <c r="D260" s="76"/>
      <c r="E260" s="76"/>
      <c r="F260" s="76" t="s">
        <v>560</v>
      </c>
    </row>
    <row r="261" spans="3:6" ht="12.75">
      <c r="C261" s="76" t="s">
        <v>555</v>
      </c>
      <c r="D261" s="76"/>
      <c r="E261" s="76"/>
      <c r="F261" s="76" t="s">
        <v>561</v>
      </c>
    </row>
    <row r="262" spans="3:6" ht="12.75">
      <c r="C262" s="76" t="s">
        <v>639</v>
      </c>
      <c r="D262" s="76"/>
      <c r="E262" s="76"/>
      <c r="F262" s="76" t="s">
        <v>640</v>
      </c>
    </row>
  </sheetData>
  <sheetProtection/>
  <mergeCells count="156">
    <mergeCell ref="I230:K230"/>
    <mergeCell ref="A230:E231"/>
    <mergeCell ref="A232:E233"/>
    <mergeCell ref="I232:K232"/>
    <mergeCell ref="L202:M202"/>
    <mergeCell ref="I195:K195"/>
    <mergeCell ref="L195:M195"/>
    <mergeCell ref="I202:K202"/>
    <mergeCell ref="I204:K204"/>
    <mergeCell ref="L204:M204"/>
    <mergeCell ref="I187:K187"/>
    <mergeCell ref="I146:K146"/>
    <mergeCell ref="L166:M166"/>
    <mergeCell ref="I166:K166"/>
    <mergeCell ref="L176:M176"/>
    <mergeCell ref="L187:M187"/>
    <mergeCell ref="I185:K185"/>
    <mergeCell ref="L185:M185"/>
    <mergeCell ref="I176:K176"/>
    <mergeCell ref="L164:M164"/>
    <mergeCell ref="I183:K183"/>
    <mergeCell ref="I172:K172"/>
    <mergeCell ref="L172:M172"/>
    <mergeCell ref="I174:K174"/>
    <mergeCell ref="I110:K110"/>
    <mergeCell ref="I168:K168"/>
    <mergeCell ref="L168:M168"/>
    <mergeCell ref="I179:K179"/>
    <mergeCell ref="L183:M183"/>
    <mergeCell ref="L179:M179"/>
    <mergeCell ref="I181:K181"/>
    <mergeCell ref="L181:M181"/>
    <mergeCell ref="I150:K150"/>
    <mergeCell ref="L150:M150"/>
    <mergeCell ref="L174:M174"/>
    <mergeCell ref="I152:K152"/>
    <mergeCell ref="L152:M152"/>
    <mergeCell ref="L158:M158"/>
    <mergeCell ref="I156:K156"/>
    <mergeCell ref="L156:M156"/>
    <mergeCell ref="I170:K170"/>
    <mergeCell ref="L170:M170"/>
    <mergeCell ref="I134:K134"/>
    <mergeCell ref="L134:M134"/>
    <mergeCell ref="I136:K136"/>
    <mergeCell ref="L136:M136"/>
    <mergeCell ref="I158:K158"/>
    <mergeCell ref="I144:K144"/>
    <mergeCell ref="L144:M144"/>
    <mergeCell ref="I142:K142"/>
    <mergeCell ref="L142:M142"/>
    <mergeCell ref="L146:M146"/>
    <mergeCell ref="I5:K5"/>
    <mergeCell ref="L5:M5"/>
    <mergeCell ref="I60:K60"/>
    <mergeCell ref="L60:M60"/>
    <mergeCell ref="I21:K21"/>
    <mergeCell ref="L21:M21"/>
    <mergeCell ref="I49:K49"/>
    <mergeCell ref="L49:M49"/>
    <mergeCell ref="I78:K78"/>
    <mergeCell ref="L78:M78"/>
    <mergeCell ref="I63:K63"/>
    <mergeCell ref="L63:M63"/>
    <mergeCell ref="I69:K69"/>
    <mergeCell ref="L69:M69"/>
    <mergeCell ref="I71:K71"/>
    <mergeCell ref="L71:M71"/>
    <mergeCell ref="I94:K94"/>
    <mergeCell ref="L94:M94"/>
    <mergeCell ref="I80:K80"/>
    <mergeCell ref="L80:M80"/>
    <mergeCell ref="I84:K84"/>
    <mergeCell ref="L84:M84"/>
    <mergeCell ref="I88:K88"/>
    <mergeCell ref="L88:M88"/>
    <mergeCell ref="I90:K90"/>
    <mergeCell ref="L90:M90"/>
    <mergeCell ref="I92:K92"/>
    <mergeCell ref="L92:M92"/>
    <mergeCell ref="L106:M106"/>
    <mergeCell ref="L112:M112"/>
    <mergeCell ref="I108:K108"/>
    <mergeCell ref="L108:M108"/>
    <mergeCell ref="I98:K98"/>
    <mergeCell ref="L98:M98"/>
    <mergeCell ref="I100:K100"/>
    <mergeCell ref="L100:M100"/>
    <mergeCell ref="I112:K112"/>
    <mergeCell ref="I106:K106"/>
    <mergeCell ref="I126:K126"/>
    <mergeCell ref="L126:M126"/>
    <mergeCell ref="I114:K114"/>
    <mergeCell ref="L114:M114"/>
    <mergeCell ref="I116:K116"/>
    <mergeCell ref="I164:K164"/>
    <mergeCell ref="I132:K132"/>
    <mergeCell ref="L132:M132"/>
    <mergeCell ref="I128:K128"/>
    <mergeCell ref="I130:K130"/>
    <mergeCell ref="L128:M128"/>
    <mergeCell ref="I138:K138"/>
    <mergeCell ref="L138:M138"/>
    <mergeCell ref="I140:K140"/>
    <mergeCell ref="L140:M140"/>
    <mergeCell ref="N1:N4"/>
    <mergeCell ref="L130:M130"/>
    <mergeCell ref="L110:M110"/>
    <mergeCell ref="I193:K193"/>
    <mergeCell ref="L193:M193"/>
    <mergeCell ref="I191:K191"/>
    <mergeCell ref="L191:M191"/>
    <mergeCell ref="I189:K189"/>
    <mergeCell ref="L189:M189"/>
    <mergeCell ref="L116:M116"/>
    <mergeCell ref="K1:K4"/>
    <mergeCell ref="L1:L4"/>
    <mergeCell ref="M1:M4"/>
    <mergeCell ref="D3:E3"/>
    <mergeCell ref="C1:C4"/>
    <mergeCell ref="B1:B4"/>
    <mergeCell ref="F1:F4"/>
    <mergeCell ref="G1:G4"/>
    <mergeCell ref="D1:E1"/>
    <mergeCell ref="I234:K234"/>
    <mergeCell ref="I236:K236"/>
    <mergeCell ref="I238:K238"/>
    <mergeCell ref="A234:E235"/>
    <mergeCell ref="O1:O4"/>
    <mergeCell ref="P1:P4"/>
    <mergeCell ref="A1:A4"/>
    <mergeCell ref="H1:H4"/>
    <mergeCell ref="I1:I4"/>
    <mergeCell ref="J1:J4"/>
    <mergeCell ref="I209:K209"/>
    <mergeCell ref="L209:M209"/>
    <mergeCell ref="I213:K213"/>
    <mergeCell ref="L213:M213"/>
    <mergeCell ref="I215:K215"/>
    <mergeCell ref="L215:M215"/>
    <mergeCell ref="I217:K217"/>
    <mergeCell ref="L217:M217"/>
    <mergeCell ref="I219:K219"/>
    <mergeCell ref="L219:M219"/>
    <mergeCell ref="I221:K221"/>
    <mergeCell ref="L221:M221"/>
    <mergeCell ref="A236:E237"/>
    <mergeCell ref="A238:E239"/>
    <mergeCell ref="A240:E241"/>
    <mergeCell ref="I240:K240"/>
    <mergeCell ref="I223:K223"/>
    <mergeCell ref="L223:M223"/>
    <mergeCell ref="I225:K225"/>
    <mergeCell ref="L225:M225"/>
    <mergeCell ref="I227:K227"/>
    <mergeCell ref="L227:M227"/>
  </mergeCells>
  <printOptions horizontalCentered="1" verticalCentered="1"/>
  <pageMargins left="0.1968503937007874" right="0.1968503937007874" top="0.984251968503937" bottom="0.5905511811023623" header="0.7086614173228347" footer="0.11811023622047245"/>
  <pageSetup horizontalDpi="600" verticalDpi="600" orientation="landscape" paperSize="9" scale="58" r:id="rId4"/>
  <headerFooter alignWithMargins="0">
    <oddHeader>&amp;C&amp;"Times New Roman CE,Félkövér"&amp;12A SEMMELWEIS EGYETEM  INGATLANJAINAK INGATLAN-NYILVÁNTARTÁSI ADATAI
2017.</oddHeader>
    <oddFooter>&amp;LKészült: 2009. április 16.
Aktualizálva: 2017. április 18.&amp;C&amp;8&amp;P&amp;R
Vagyon- és Létesítménygazdálkodási  Igazgatóság
</oddFooter>
  </headerFooter>
  <rowBreaks count="9" manualBreakCount="9">
    <brk id="28" max="15" man="1"/>
    <brk id="59" min="15" max="15" man="1"/>
    <brk id="70" min="15" max="15" man="1"/>
    <brk id="93" min="15" max="15" man="1"/>
    <brk id="113" min="15" max="15" man="1"/>
    <brk id="139" min="15" max="15" man="1"/>
    <brk id="151" min="15" max="15" man="1"/>
    <brk id="176" max="15" man="1"/>
    <brk id="201" max="15" man="1"/>
  </rowBreaks>
  <ignoredErrors>
    <ignoredError sqref="A242:A243 O114:O128 O242 A116 O130:O132 O185:O188 O6:O22 A5:A22 A24 O26:O66 A26:A70 A86:A109 O68:O70 O134:O148 O150:O161 A121:A160 O163:O184 A163:A184 A71:A83 O71:O109" numberStoredAsText="1"/>
    <ignoredError sqref="B86 B89:B105 B242:B243 B114 B187 B164:B169 B116 B185 B176 B163 B132:B143 B125:B131 B177:B184 B106:B109 B144:B145 B146:B151 B152:B157 B158:B160 B170:B175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Brúz Emese</dc:creator>
  <cp:keywords/>
  <dc:description/>
  <cp:lastModifiedBy>Pálinkás József</cp:lastModifiedBy>
  <cp:lastPrinted>2017-06-29T07:06:41Z</cp:lastPrinted>
  <dcterms:created xsi:type="dcterms:W3CDTF">2001-01-29T07:25:41Z</dcterms:created>
  <dcterms:modified xsi:type="dcterms:W3CDTF">2017-07-19T11:54:31Z</dcterms:modified>
  <cp:category/>
  <cp:version/>
  <cp:contentType/>
  <cp:contentStatus/>
</cp:coreProperties>
</file>